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/>
  <mc:AlternateContent xmlns:mc="http://schemas.openxmlformats.org/markup-compatibility/2006">
    <mc:Choice Requires="x15">
      <x15ac:absPath xmlns:x15ac="http://schemas.microsoft.com/office/spreadsheetml/2010/11/ac" url="/Users/quiry/Library/Containers/com.apple.mail/Data/Library/Mail Downloads/01A8F4B5-00A1-4898-AD04-C646F1D01D96/"/>
    </mc:Choice>
  </mc:AlternateContent>
  <xr:revisionPtr revIDLastSave="0" documentId="8_{B50A6D54-7A7E-D443-B041-09FA390C37AE}" xr6:coauthVersionLast="47" xr6:coauthVersionMax="47" xr10:uidLastSave="{00000000-0000-0000-0000-000000000000}"/>
  <bookViews>
    <workbookView xWindow="0" yWindow="680" windowWidth="21620" windowHeight="17280" xr2:uid="{00000000-000D-0000-FFFF-FFFF00000000}"/>
  </bookViews>
  <sheets>
    <sheet name="Summary" sheetId="1" r:id="rId1"/>
    <sheet name="Safe_Harbour" sheetId="2" r:id="rId2"/>
    <sheet name="CAF_data" sheetId="3" r:id="rId3"/>
    <sheet name="CRLA_data" sheetId="4" r:id="rId4"/>
    <sheet name="CRBP2_data" sheetId="5" r:id="rId5"/>
    <sheet name="CNDF_data" sheetId="6" r:id="rId6"/>
    <sheet name="CRAV_data" sheetId="7" r:id="rId7"/>
    <sheet name="CRSU_data" sheetId="8" r:id="rId8"/>
    <sheet name="CRAP_data" sheetId="9" r:id="rId9"/>
    <sheet name="CCN_data" sheetId="10" r:id="rId10"/>
    <sheet name="CRLO_data" sheetId="11" r:id="rId11"/>
    <sheet name="CRTO_data" sheetId="12" r:id="rId12"/>
    <sheet name="CIV_data" sheetId="13" r:id="rId13"/>
    <sheet name="CAT31_data" sheetId="14" r:id="rId14"/>
    <sheet name="CMO_data" sheetId="15" r:id="rId15"/>
  </sheets>
  <definedNames>
    <definedName name="_xlnm._FilterDatabase" localSheetId="2" hidden="1">CAF_data!$A$1:$R$444</definedName>
    <definedName name="_xlnm._FilterDatabase" localSheetId="13" hidden="1">CAT31_data!$A$1:$R$406</definedName>
    <definedName name="_xlnm._FilterDatabase" localSheetId="9" hidden="1">CCN_data!$A$1:$R$230</definedName>
    <definedName name="_xlnm._FilterDatabase" localSheetId="12" hidden="1">CIV_data!$A$1:$R$441</definedName>
    <definedName name="_xlnm._FilterDatabase" localSheetId="14" hidden="1">CMO_data!$A$1:$R$453</definedName>
    <definedName name="_xlnm._FilterDatabase" localSheetId="5" hidden="1">CNDF_data!$A$1:$R$381</definedName>
    <definedName name="_xlnm._FilterDatabase" localSheetId="8" hidden="1">CRAP_data!$A$1:$R$447</definedName>
    <definedName name="_xlnm._FilterDatabase" localSheetId="6" hidden="1">CRAV_data!$A$1:$R$409</definedName>
    <definedName name="_xlnm._FilterDatabase" localSheetId="4" hidden="1">CRBP2_data!$A$1:$R$447</definedName>
    <definedName name="_xlnm._FilterDatabase" localSheetId="3" hidden="1">CRLA_data!$A$1:$R$439</definedName>
    <definedName name="_xlnm._FilterDatabase" localSheetId="10" hidden="1">CRLO_data!$A$1:$R$422</definedName>
    <definedName name="_xlnm._FilterDatabase" localSheetId="7" hidden="1">CRSU_data!$A$1:$R$442</definedName>
    <definedName name="_xlnm._FilterDatabase" localSheetId="11" hidden="1">CRTO_data!$A$1:$R$442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53" i="15" l="1"/>
  <c r="F452" i="15"/>
  <c r="F451" i="15"/>
  <c r="F450" i="15"/>
  <c r="F449" i="15"/>
  <c r="F448" i="15"/>
  <c r="F447" i="15"/>
  <c r="F446" i="15"/>
  <c r="F445" i="15"/>
  <c r="F444" i="15"/>
  <c r="H443" i="15"/>
  <c r="F443" i="15"/>
  <c r="F442" i="15"/>
  <c r="F441" i="15"/>
  <c r="F440" i="15"/>
  <c r="F439" i="15"/>
  <c r="F438" i="15"/>
  <c r="F437" i="15"/>
  <c r="F436" i="15"/>
  <c r="F435" i="15"/>
  <c r="F434" i="15"/>
  <c r="F433" i="15"/>
  <c r="F432" i="15"/>
  <c r="F431" i="15"/>
  <c r="F430" i="15"/>
  <c r="F429" i="15"/>
  <c r="F428" i="15"/>
  <c r="F427" i="15"/>
  <c r="F426" i="15"/>
  <c r="F425" i="15"/>
  <c r="F424" i="15"/>
  <c r="F423" i="15"/>
  <c r="F422" i="15"/>
  <c r="F421" i="15"/>
  <c r="F420" i="15"/>
  <c r="F419" i="15"/>
  <c r="F418" i="15"/>
  <c r="F417" i="15"/>
  <c r="F416" i="15"/>
  <c r="F415" i="15"/>
  <c r="F414" i="15"/>
  <c r="F413" i="15"/>
  <c r="F412" i="15"/>
  <c r="F411" i="15"/>
  <c r="F410" i="15"/>
  <c r="F409" i="15"/>
  <c r="F408" i="15"/>
  <c r="F407" i="15"/>
  <c r="F406" i="15"/>
  <c r="F405" i="15"/>
  <c r="F404" i="15"/>
  <c r="F403" i="15"/>
  <c r="H402" i="15"/>
  <c r="F402" i="15"/>
  <c r="F401" i="15"/>
  <c r="G400" i="15"/>
  <c r="F400" i="15"/>
  <c r="F399" i="15"/>
  <c r="F398" i="15"/>
  <c r="F397" i="15"/>
  <c r="F396" i="15"/>
  <c r="F395" i="15"/>
  <c r="F394" i="15"/>
  <c r="F393" i="15"/>
  <c r="F392" i="15"/>
  <c r="F391" i="15"/>
  <c r="F390" i="15"/>
  <c r="F389" i="15"/>
  <c r="F388" i="15"/>
  <c r="F387" i="15"/>
  <c r="F386" i="15"/>
  <c r="F385" i="15"/>
  <c r="F384" i="15"/>
  <c r="F383" i="15"/>
  <c r="F382" i="15"/>
  <c r="F381" i="15"/>
  <c r="F380" i="15"/>
  <c r="F379" i="15"/>
  <c r="F378" i="15"/>
  <c r="H377" i="15"/>
  <c r="F377" i="15"/>
  <c r="F376" i="15"/>
  <c r="F375" i="15"/>
  <c r="F374" i="15"/>
  <c r="F373" i="15"/>
  <c r="F372" i="15"/>
  <c r="F371" i="15"/>
  <c r="F370" i="15"/>
  <c r="F369" i="15"/>
  <c r="F368" i="15"/>
  <c r="F367" i="15"/>
  <c r="F366" i="15"/>
  <c r="F365" i="15"/>
  <c r="F364" i="15"/>
  <c r="F363" i="15"/>
  <c r="F362" i="15"/>
  <c r="F361" i="15"/>
  <c r="F360" i="15"/>
  <c r="F359" i="15"/>
  <c r="F358" i="15"/>
  <c r="F357" i="15"/>
  <c r="F356" i="15"/>
  <c r="F355" i="15"/>
  <c r="F354" i="15"/>
  <c r="F353" i="15"/>
  <c r="F352" i="15"/>
  <c r="F351" i="15"/>
  <c r="F350" i="15"/>
  <c r="F349" i="15"/>
  <c r="F348" i="15"/>
  <c r="F347" i="15"/>
  <c r="F346" i="15"/>
  <c r="F345" i="15"/>
  <c r="F344" i="15"/>
  <c r="F343" i="15"/>
  <c r="F342" i="15"/>
  <c r="F341" i="15"/>
  <c r="F340" i="15"/>
  <c r="F339" i="15"/>
  <c r="F338" i="15"/>
  <c r="F337" i="15"/>
  <c r="F336" i="15"/>
  <c r="F335" i="15"/>
  <c r="F334" i="15"/>
  <c r="F333" i="15"/>
  <c r="F332" i="15"/>
  <c r="F331" i="15"/>
  <c r="F330" i="15"/>
  <c r="F329" i="15"/>
  <c r="F328" i="15"/>
  <c r="F327" i="15"/>
  <c r="F326" i="15"/>
  <c r="F325" i="15"/>
  <c r="F324" i="15"/>
  <c r="F323" i="15"/>
  <c r="F322" i="15"/>
  <c r="F321" i="15"/>
  <c r="F320" i="15"/>
  <c r="F319" i="15"/>
  <c r="F318" i="15"/>
  <c r="F317" i="15"/>
  <c r="F316" i="15"/>
  <c r="F315" i="15"/>
  <c r="F314" i="15"/>
  <c r="F313" i="15"/>
  <c r="F312" i="15"/>
  <c r="F311" i="15"/>
  <c r="F310" i="15"/>
  <c r="F309" i="15"/>
  <c r="F308" i="15"/>
  <c r="F307" i="15"/>
  <c r="F306" i="15"/>
  <c r="F305" i="15"/>
  <c r="F304" i="15"/>
  <c r="F303" i="15"/>
  <c r="F302" i="15"/>
  <c r="F301" i="15"/>
  <c r="F300" i="15"/>
  <c r="F299" i="15"/>
  <c r="F298" i="15"/>
  <c r="F297" i="15"/>
  <c r="F296" i="15"/>
  <c r="F295" i="15"/>
  <c r="F294" i="15"/>
  <c r="F293" i="15"/>
  <c r="F292" i="15"/>
  <c r="F291" i="15"/>
  <c r="F290" i="15"/>
  <c r="F289" i="15"/>
  <c r="F288" i="15"/>
  <c r="F287" i="15"/>
  <c r="F286" i="15"/>
  <c r="F285" i="15"/>
  <c r="F284" i="15"/>
  <c r="F283" i="15"/>
  <c r="F282" i="15"/>
  <c r="F281" i="15"/>
  <c r="F280" i="15"/>
  <c r="F279" i="15"/>
  <c r="F278" i="15"/>
  <c r="F277" i="15"/>
  <c r="F276" i="15"/>
  <c r="G275" i="15"/>
  <c r="F275" i="15"/>
  <c r="F274" i="15"/>
  <c r="F273" i="15"/>
  <c r="F272" i="15"/>
  <c r="F271" i="15"/>
  <c r="F270" i="15"/>
  <c r="F269" i="15"/>
  <c r="F268" i="15"/>
  <c r="F267" i="15"/>
  <c r="J266" i="15"/>
  <c r="F266" i="15"/>
  <c r="F265" i="15"/>
  <c r="F264" i="15"/>
  <c r="F263" i="15"/>
  <c r="F262" i="15"/>
  <c r="F261" i="15"/>
  <c r="F260" i="15"/>
  <c r="F259" i="15"/>
  <c r="F258" i="15"/>
  <c r="F257" i="15"/>
  <c r="F256" i="15"/>
  <c r="F255" i="15"/>
  <c r="F254" i="15"/>
  <c r="F253" i="15"/>
  <c r="F252" i="15"/>
  <c r="F251" i="15"/>
  <c r="F250" i="15"/>
  <c r="F249" i="15"/>
  <c r="F248" i="15"/>
  <c r="F247" i="15"/>
  <c r="F246" i="15"/>
  <c r="F245" i="15"/>
  <c r="F244" i="15"/>
  <c r="F243" i="15"/>
  <c r="F242" i="15"/>
  <c r="F241" i="15"/>
  <c r="F240" i="15"/>
  <c r="F239" i="15"/>
  <c r="F238" i="15"/>
  <c r="F237" i="15"/>
  <c r="F236" i="15"/>
  <c r="F235" i="15"/>
  <c r="F234" i="15"/>
  <c r="F233" i="15"/>
  <c r="F232" i="15"/>
  <c r="F231" i="15"/>
  <c r="F230" i="15"/>
  <c r="F229" i="15"/>
  <c r="F228" i="15"/>
  <c r="F227" i="15"/>
  <c r="F226" i="15"/>
  <c r="F225" i="15"/>
  <c r="F224" i="15"/>
  <c r="F223" i="15"/>
  <c r="F222" i="15"/>
  <c r="F221" i="15"/>
  <c r="F220" i="15"/>
  <c r="F219" i="15"/>
  <c r="F218" i="15"/>
  <c r="F217" i="15"/>
  <c r="F216" i="15"/>
  <c r="F215" i="15"/>
  <c r="F214" i="15"/>
  <c r="F213" i="15"/>
  <c r="F212" i="15"/>
  <c r="F211" i="15"/>
  <c r="F210" i="15"/>
  <c r="F209" i="15"/>
  <c r="F208" i="15"/>
  <c r="F207" i="15"/>
  <c r="F206" i="15"/>
  <c r="F205" i="15"/>
  <c r="F204" i="15"/>
  <c r="F203" i="15"/>
  <c r="F202" i="15"/>
  <c r="F201" i="15"/>
  <c r="F200" i="15"/>
  <c r="F199" i="15"/>
  <c r="F198" i="15"/>
  <c r="F197" i="15"/>
  <c r="F196" i="15"/>
  <c r="F195" i="15"/>
  <c r="F194" i="15"/>
  <c r="F193" i="15"/>
  <c r="F192" i="15"/>
  <c r="F191" i="15"/>
  <c r="F190" i="15"/>
  <c r="F189" i="15"/>
  <c r="F188" i="15"/>
  <c r="F187" i="15"/>
  <c r="F186" i="15"/>
  <c r="F185" i="15"/>
  <c r="F184" i="15"/>
  <c r="F183" i="15"/>
  <c r="F182" i="15"/>
  <c r="F181" i="15"/>
  <c r="F180" i="15"/>
  <c r="F179" i="15"/>
  <c r="F178" i="15"/>
  <c r="F177" i="15"/>
  <c r="F176" i="15"/>
  <c r="F175" i="15"/>
  <c r="F174" i="15"/>
  <c r="F173" i="15"/>
  <c r="F172" i="15"/>
  <c r="F171" i="15"/>
  <c r="F170" i="15"/>
  <c r="F169" i="15"/>
  <c r="F168" i="15"/>
  <c r="F167" i="15"/>
  <c r="F166" i="15"/>
  <c r="F165" i="15"/>
  <c r="F164" i="15"/>
  <c r="F163" i="15"/>
  <c r="F162" i="15"/>
  <c r="F161" i="15"/>
  <c r="F160" i="15"/>
  <c r="F159" i="15"/>
  <c r="F158" i="15"/>
  <c r="F157" i="15"/>
  <c r="F156" i="15"/>
  <c r="F155" i="15"/>
  <c r="F154" i="15"/>
  <c r="F153" i="15"/>
  <c r="F152" i="15"/>
  <c r="F151" i="15"/>
  <c r="F150" i="15"/>
  <c r="F149" i="15"/>
  <c r="F148" i="15"/>
  <c r="F147" i="15"/>
  <c r="F146" i="15"/>
  <c r="F145" i="15"/>
  <c r="F144" i="15"/>
  <c r="F143" i="15"/>
  <c r="F142" i="15"/>
  <c r="F141" i="15"/>
  <c r="F140" i="15"/>
  <c r="F139" i="15"/>
  <c r="F138" i="15"/>
  <c r="F137" i="15"/>
  <c r="F136" i="15"/>
  <c r="F135" i="15"/>
  <c r="F134" i="15"/>
  <c r="F133" i="15"/>
  <c r="G132" i="15"/>
  <c r="F132" i="15"/>
  <c r="H131" i="15"/>
  <c r="F131" i="15"/>
  <c r="F130" i="15"/>
  <c r="F129" i="15"/>
  <c r="F128" i="15"/>
  <c r="F127" i="15"/>
  <c r="F126" i="15"/>
  <c r="F125" i="15"/>
  <c r="F124" i="15"/>
  <c r="F123" i="15"/>
  <c r="F122" i="15"/>
  <c r="F121" i="15"/>
  <c r="F120" i="15"/>
  <c r="F119" i="15"/>
  <c r="F118" i="15"/>
  <c r="F117" i="15"/>
  <c r="F116" i="15"/>
  <c r="F115" i="15"/>
  <c r="F114" i="15"/>
  <c r="F113" i="15"/>
  <c r="F112" i="15"/>
  <c r="F111" i="15"/>
  <c r="F110" i="15"/>
  <c r="F109" i="15"/>
  <c r="F108" i="15"/>
  <c r="F107" i="15"/>
  <c r="F106" i="15"/>
  <c r="F105" i="15"/>
  <c r="F104" i="15"/>
  <c r="F103" i="15"/>
  <c r="F102" i="15"/>
  <c r="F101" i="15"/>
  <c r="F100" i="15"/>
  <c r="F99" i="15"/>
  <c r="F98" i="15"/>
  <c r="F97" i="15"/>
  <c r="F96" i="15"/>
  <c r="F95" i="15"/>
  <c r="F94" i="15"/>
  <c r="H93" i="15"/>
  <c r="F93" i="15"/>
  <c r="F92" i="15"/>
  <c r="F91" i="15"/>
  <c r="F90" i="15"/>
  <c r="F89" i="15"/>
  <c r="F88" i="15"/>
  <c r="F87" i="15"/>
  <c r="F86" i="15"/>
  <c r="F85" i="15"/>
  <c r="F84" i="15"/>
  <c r="F83" i="15"/>
  <c r="F82" i="15"/>
  <c r="F81" i="15"/>
  <c r="F80" i="15"/>
  <c r="F79" i="15"/>
  <c r="F78" i="15"/>
  <c r="F77" i="15"/>
  <c r="F76" i="15"/>
  <c r="F75" i="15"/>
  <c r="F74" i="15"/>
  <c r="F73" i="15"/>
  <c r="F72" i="15"/>
  <c r="F71" i="15"/>
  <c r="F70" i="15"/>
  <c r="F69" i="15"/>
  <c r="F68" i="15"/>
  <c r="F67" i="15"/>
  <c r="F66" i="15"/>
  <c r="F65" i="15"/>
  <c r="F64" i="15"/>
  <c r="F63" i="15"/>
  <c r="F62" i="15"/>
  <c r="F61" i="15"/>
  <c r="F60" i="15"/>
  <c r="F59" i="15"/>
  <c r="F58" i="15"/>
  <c r="F57" i="15"/>
  <c r="F56" i="15"/>
  <c r="F55" i="15"/>
  <c r="F54" i="15"/>
  <c r="F53" i="15"/>
  <c r="F52" i="15"/>
  <c r="F51" i="15"/>
  <c r="F50" i="15"/>
  <c r="F49" i="15"/>
  <c r="F48" i="15"/>
  <c r="F47" i="15"/>
  <c r="F46" i="15"/>
  <c r="F45" i="15"/>
  <c r="F44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406" i="14"/>
  <c r="F405" i="14"/>
  <c r="F404" i="14"/>
  <c r="F403" i="14"/>
  <c r="F402" i="14"/>
  <c r="F401" i="14"/>
  <c r="F400" i="14"/>
  <c r="F399" i="14"/>
  <c r="F398" i="14"/>
  <c r="F397" i="14"/>
  <c r="F396" i="14"/>
  <c r="F395" i="14"/>
  <c r="F394" i="14"/>
  <c r="F393" i="14"/>
  <c r="F392" i="14"/>
  <c r="F391" i="14"/>
  <c r="F390" i="14"/>
  <c r="F389" i="14"/>
  <c r="F388" i="14"/>
  <c r="F387" i="14"/>
  <c r="F386" i="14"/>
  <c r="F385" i="14"/>
  <c r="F384" i="14"/>
  <c r="F383" i="14"/>
  <c r="F382" i="14"/>
  <c r="F381" i="14"/>
  <c r="F380" i="14"/>
  <c r="F379" i="14"/>
  <c r="F378" i="14"/>
  <c r="F377" i="14"/>
  <c r="F376" i="14"/>
  <c r="F375" i="14"/>
  <c r="F374" i="14"/>
  <c r="F373" i="14"/>
  <c r="F372" i="14"/>
  <c r="F371" i="14"/>
  <c r="F370" i="14"/>
  <c r="F369" i="14"/>
  <c r="F368" i="14"/>
  <c r="F367" i="14"/>
  <c r="F366" i="14"/>
  <c r="F365" i="14"/>
  <c r="F364" i="14"/>
  <c r="F363" i="14"/>
  <c r="F362" i="14"/>
  <c r="F361" i="14"/>
  <c r="F360" i="14"/>
  <c r="F359" i="14"/>
  <c r="F358" i="14"/>
  <c r="F357" i="14"/>
  <c r="F356" i="14"/>
  <c r="F355" i="14"/>
  <c r="F354" i="14"/>
  <c r="F353" i="14"/>
  <c r="F352" i="14"/>
  <c r="F351" i="14"/>
  <c r="F350" i="14"/>
  <c r="F349" i="14"/>
  <c r="F348" i="14"/>
  <c r="F347" i="14"/>
  <c r="F346" i="14"/>
  <c r="F345" i="14"/>
  <c r="F344" i="14"/>
  <c r="F343" i="14"/>
  <c r="F342" i="14"/>
  <c r="F341" i="14"/>
  <c r="F340" i="14"/>
  <c r="G339" i="14"/>
  <c r="F339" i="14"/>
  <c r="F338" i="14"/>
  <c r="F337" i="14"/>
  <c r="F336" i="14"/>
  <c r="F335" i="14"/>
  <c r="F334" i="14"/>
  <c r="F333" i="14"/>
  <c r="F332" i="14"/>
  <c r="F331" i="14"/>
  <c r="F330" i="14"/>
  <c r="F329" i="14"/>
  <c r="F328" i="14"/>
  <c r="F327" i="14"/>
  <c r="F326" i="14"/>
  <c r="F325" i="14"/>
  <c r="F324" i="14"/>
  <c r="F323" i="14"/>
  <c r="F322" i="14"/>
  <c r="F321" i="14"/>
  <c r="F320" i="14"/>
  <c r="F319" i="14"/>
  <c r="F318" i="14"/>
  <c r="F317" i="14"/>
  <c r="F316" i="14"/>
  <c r="F315" i="14"/>
  <c r="F314" i="14"/>
  <c r="F313" i="14"/>
  <c r="F312" i="14"/>
  <c r="F311" i="14"/>
  <c r="F310" i="14"/>
  <c r="F309" i="14"/>
  <c r="F308" i="14"/>
  <c r="F307" i="14"/>
  <c r="F306" i="14"/>
  <c r="F305" i="14"/>
  <c r="F304" i="14"/>
  <c r="F303" i="14"/>
  <c r="F302" i="14"/>
  <c r="F301" i="14"/>
  <c r="F300" i="14"/>
  <c r="F299" i="14"/>
  <c r="F298" i="14"/>
  <c r="F297" i="14"/>
  <c r="F296" i="14"/>
  <c r="F295" i="14"/>
  <c r="F294" i="14"/>
  <c r="F293" i="14"/>
  <c r="F292" i="14"/>
  <c r="F291" i="14"/>
  <c r="F290" i="14"/>
  <c r="F289" i="14"/>
  <c r="F288" i="14"/>
  <c r="F287" i="14"/>
  <c r="F286" i="14"/>
  <c r="F285" i="14"/>
  <c r="F284" i="14"/>
  <c r="F283" i="14"/>
  <c r="F282" i="14"/>
  <c r="F281" i="14"/>
  <c r="F280" i="14"/>
  <c r="F279" i="14"/>
  <c r="F278" i="14"/>
  <c r="F277" i="14"/>
  <c r="F276" i="14"/>
  <c r="F275" i="14"/>
  <c r="F274" i="14"/>
  <c r="F273" i="14"/>
  <c r="F272" i="14"/>
  <c r="F271" i="14"/>
  <c r="F270" i="14"/>
  <c r="F269" i="14"/>
  <c r="F268" i="14"/>
  <c r="F267" i="14"/>
  <c r="F266" i="14"/>
  <c r="F265" i="14"/>
  <c r="F264" i="14"/>
  <c r="F263" i="14"/>
  <c r="F262" i="14"/>
  <c r="F261" i="14"/>
  <c r="F260" i="14"/>
  <c r="F259" i="14"/>
  <c r="F258" i="14"/>
  <c r="F257" i="14"/>
  <c r="F256" i="14"/>
  <c r="F255" i="14"/>
  <c r="F254" i="14"/>
  <c r="F253" i="14"/>
  <c r="F252" i="14"/>
  <c r="F251" i="14"/>
  <c r="F250" i="14"/>
  <c r="F249" i="14"/>
  <c r="F248" i="14"/>
  <c r="F247" i="14"/>
  <c r="F246" i="14"/>
  <c r="F245" i="14"/>
  <c r="F244" i="14"/>
  <c r="F243" i="14"/>
  <c r="F242" i="14"/>
  <c r="F241" i="14"/>
  <c r="F240" i="14"/>
  <c r="F239" i="14"/>
  <c r="F238" i="14"/>
  <c r="F237" i="14"/>
  <c r="F236" i="14"/>
  <c r="F235" i="14"/>
  <c r="F234" i="14"/>
  <c r="F233" i="14"/>
  <c r="F232" i="14"/>
  <c r="F231" i="14"/>
  <c r="F230" i="14"/>
  <c r="F229" i="14"/>
  <c r="F228" i="14"/>
  <c r="F227" i="14"/>
  <c r="F226" i="14"/>
  <c r="F225" i="14"/>
  <c r="F224" i="14"/>
  <c r="F223" i="14"/>
  <c r="F222" i="14"/>
  <c r="F221" i="14"/>
  <c r="F220" i="14"/>
  <c r="F219" i="14"/>
  <c r="F218" i="14"/>
  <c r="F217" i="14"/>
  <c r="F216" i="14"/>
  <c r="F215" i="14"/>
  <c r="F214" i="14"/>
  <c r="F213" i="14"/>
  <c r="F212" i="14"/>
  <c r="F211" i="14"/>
  <c r="F210" i="14"/>
  <c r="F209" i="14"/>
  <c r="F208" i="14"/>
  <c r="F207" i="14"/>
  <c r="F206" i="14"/>
  <c r="F205" i="14"/>
  <c r="F204" i="14"/>
  <c r="F203" i="14"/>
  <c r="F202" i="14"/>
  <c r="F201" i="14"/>
  <c r="F200" i="14"/>
  <c r="F199" i="14"/>
  <c r="F198" i="14"/>
  <c r="F197" i="14"/>
  <c r="F196" i="14"/>
  <c r="J195" i="14"/>
  <c r="F195" i="14"/>
  <c r="F194" i="14"/>
  <c r="F193" i="14"/>
  <c r="F192" i="14"/>
  <c r="F191" i="14"/>
  <c r="F190" i="14"/>
  <c r="F189" i="14"/>
  <c r="F188" i="14"/>
  <c r="F187" i="14"/>
  <c r="F186" i="14"/>
  <c r="F185" i="14"/>
  <c r="F184" i="14"/>
  <c r="F183" i="14"/>
  <c r="F182" i="14"/>
  <c r="F181" i="14"/>
  <c r="F180" i="14"/>
  <c r="F179" i="14"/>
  <c r="F178" i="14"/>
  <c r="F177" i="14"/>
  <c r="F176" i="14"/>
  <c r="F175" i="14"/>
  <c r="F174" i="14"/>
  <c r="F173" i="14"/>
  <c r="F172" i="14"/>
  <c r="F171" i="14"/>
  <c r="F170" i="14"/>
  <c r="F169" i="14"/>
  <c r="F168" i="14"/>
  <c r="F167" i="14"/>
  <c r="F166" i="14"/>
  <c r="F165" i="14"/>
  <c r="F164" i="14"/>
  <c r="F163" i="14"/>
  <c r="F162" i="14"/>
  <c r="F161" i="14"/>
  <c r="F160" i="14"/>
  <c r="F159" i="14"/>
  <c r="F158" i="14"/>
  <c r="F157" i="14"/>
  <c r="F156" i="14"/>
  <c r="F155" i="14"/>
  <c r="G154" i="14"/>
  <c r="F154" i="14"/>
  <c r="F153" i="14"/>
  <c r="F152" i="14"/>
  <c r="F151" i="14"/>
  <c r="F150" i="14"/>
  <c r="F149" i="14"/>
  <c r="F148" i="14"/>
  <c r="F147" i="14"/>
  <c r="F146" i="14"/>
  <c r="F145" i="14"/>
  <c r="F144" i="14"/>
  <c r="F143" i="14"/>
  <c r="F142" i="14"/>
  <c r="F141" i="14"/>
  <c r="F140" i="14"/>
  <c r="F139" i="14"/>
  <c r="F138" i="14"/>
  <c r="F137" i="14"/>
  <c r="F136" i="14"/>
  <c r="F135" i="14"/>
  <c r="F134" i="14"/>
  <c r="F133" i="14"/>
  <c r="F132" i="14"/>
  <c r="F131" i="14"/>
  <c r="F130" i="14"/>
  <c r="F129" i="14"/>
  <c r="F128" i="14"/>
  <c r="F127" i="14"/>
  <c r="F126" i="14"/>
  <c r="F125" i="14"/>
  <c r="F124" i="14"/>
  <c r="F123" i="14"/>
  <c r="F122" i="14"/>
  <c r="F121" i="14"/>
  <c r="F120" i="14"/>
  <c r="F119" i="14"/>
  <c r="F118" i="14"/>
  <c r="F117" i="14"/>
  <c r="F116" i="14"/>
  <c r="F115" i="14"/>
  <c r="F114" i="14"/>
  <c r="F113" i="14"/>
  <c r="F112" i="14"/>
  <c r="F111" i="14"/>
  <c r="F110" i="14"/>
  <c r="F109" i="14"/>
  <c r="F108" i="14"/>
  <c r="F107" i="14"/>
  <c r="F106" i="14"/>
  <c r="F105" i="14"/>
  <c r="F104" i="14"/>
  <c r="F103" i="14"/>
  <c r="F102" i="14"/>
  <c r="F101" i="14"/>
  <c r="F100" i="14"/>
  <c r="F99" i="14"/>
  <c r="F98" i="14"/>
  <c r="F97" i="14"/>
  <c r="F96" i="14"/>
  <c r="F95" i="14"/>
  <c r="F94" i="14"/>
  <c r="F93" i="14"/>
  <c r="F92" i="14"/>
  <c r="F91" i="14"/>
  <c r="F90" i="14"/>
  <c r="F89" i="14"/>
  <c r="F88" i="14"/>
  <c r="F87" i="14"/>
  <c r="F86" i="14"/>
  <c r="F85" i="14"/>
  <c r="F84" i="14"/>
  <c r="F83" i="14"/>
  <c r="F82" i="14"/>
  <c r="F81" i="14"/>
  <c r="F80" i="14"/>
  <c r="F79" i="14"/>
  <c r="F78" i="14"/>
  <c r="F77" i="14"/>
  <c r="F76" i="14"/>
  <c r="F75" i="14"/>
  <c r="F74" i="14"/>
  <c r="F73" i="14"/>
  <c r="F72" i="14"/>
  <c r="F71" i="14"/>
  <c r="F70" i="14"/>
  <c r="F69" i="14"/>
  <c r="F68" i="14"/>
  <c r="F67" i="14"/>
  <c r="F66" i="14"/>
  <c r="F65" i="14"/>
  <c r="F64" i="14"/>
  <c r="F63" i="14"/>
  <c r="F62" i="14"/>
  <c r="F61" i="14"/>
  <c r="F60" i="14"/>
  <c r="F59" i="14"/>
  <c r="F58" i="14"/>
  <c r="F57" i="14"/>
  <c r="F56" i="14"/>
  <c r="F55" i="14"/>
  <c r="F54" i="14"/>
  <c r="F53" i="14"/>
  <c r="F52" i="14"/>
  <c r="F51" i="14"/>
  <c r="F50" i="14"/>
  <c r="F49" i="14"/>
  <c r="F48" i="14"/>
  <c r="F47" i="14"/>
  <c r="F46" i="14"/>
  <c r="F45" i="14"/>
  <c r="F44" i="14"/>
  <c r="F43" i="14"/>
  <c r="F42" i="14"/>
  <c r="F41" i="14"/>
  <c r="F40" i="14"/>
  <c r="F39" i="14"/>
  <c r="F38" i="14"/>
  <c r="F37" i="14"/>
  <c r="F36" i="14"/>
  <c r="F35" i="14"/>
  <c r="F34" i="14"/>
  <c r="F33" i="14"/>
  <c r="I32" i="14"/>
  <c r="F32" i="14"/>
  <c r="F31" i="14"/>
  <c r="F30" i="14"/>
  <c r="F29" i="14"/>
  <c r="F28" i="14"/>
  <c r="F27" i="14"/>
  <c r="F26" i="14"/>
  <c r="F25" i="14"/>
  <c r="F24" i="14"/>
  <c r="F23" i="14"/>
  <c r="F22" i="14"/>
  <c r="F441" i="13"/>
  <c r="F440" i="13"/>
  <c r="F439" i="13"/>
  <c r="F438" i="13"/>
  <c r="F437" i="13"/>
  <c r="F436" i="13"/>
  <c r="F435" i="13"/>
  <c r="F434" i="13"/>
  <c r="F433" i="13"/>
  <c r="F432" i="13"/>
  <c r="F431" i="13"/>
  <c r="F430" i="13"/>
  <c r="F429" i="13"/>
  <c r="F428" i="13"/>
  <c r="F427" i="13"/>
  <c r="F426" i="13"/>
  <c r="F425" i="13"/>
  <c r="F424" i="13"/>
  <c r="F423" i="13"/>
  <c r="F422" i="13"/>
  <c r="F421" i="13"/>
  <c r="F420" i="13"/>
  <c r="F419" i="13"/>
  <c r="F418" i="13"/>
  <c r="F417" i="13"/>
  <c r="F416" i="13"/>
  <c r="F415" i="13"/>
  <c r="F414" i="13"/>
  <c r="F413" i="13"/>
  <c r="F412" i="13"/>
  <c r="F411" i="13"/>
  <c r="F410" i="13"/>
  <c r="F409" i="13"/>
  <c r="F408" i="13"/>
  <c r="F407" i="13"/>
  <c r="F406" i="13"/>
  <c r="F405" i="13"/>
  <c r="F404" i="13"/>
  <c r="F403" i="13"/>
  <c r="F402" i="13"/>
  <c r="F401" i="13"/>
  <c r="F400" i="13"/>
  <c r="F399" i="13"/>
  <c r="H398" i="13"/>
  <c r="F398" i="13"/>
  <c r="F397" i="13"/>
  <c r="F396" i="13"/>
  <c r="F395" i="13"/>
  <c r="F394" i="13"/>
  <c r="F393" i="13"/>
  <c r="F392" i="13"/>
  <c r="F391" i="13"/>
  <c r="F390" i="13"/>
  <c r="F389" i="13"/>
  <c r="F388" i="13"/>
  <c r="F387" i="13"/>
  <c r="F386" i="13"/>
  <c r="F385" i="13"/>
  <c r="F384" i="13"/>
  <c r="F383" i="13"/>
  <c r="F382" i="13"/>
  <c r="F381" i="13"/>
  <c r="F380" i="13"/>
  <c r="F379" i="13"/>
  <c r="F378" i="13"/>
  <c r="F377" i="13"/>
  <c r="F376" i="13"/>
  <c r="F375" i="13"/>
  <c r="F374" i="13"/>
  <c r="F373" i="13"/>
  <c r="F372" i="13"/>
  <c r="F371" i="13"/>
  <c r="F370" i="13"/>
  <c r="F369" i="13"/>
  <c r="F368" i="13"/>
  <c r="F367" i="13"/>
  <c r="F366" i="13"/>
  <c r="F365" i="13"/>
  <c r="F364" i="13"/>
  <c r="F363" i="13"/>
  <c r="F362" i="13"/>
  <c r="F361" i="13"/>
  <c r="F360" i="13"/>
  <c r="F359" i="13"/>
  <c r="F358" i="13"/>
  <c r="F357" i="13"/>
  <c r="F356" i="13"/>
  <c r="F355" i="13"/>
  <c r="F354" i="13"/>
  <c r="F353" i="13"/>
  <c r="F352" i="13"/>
  <c r="F351" i="13"/>
  <c r="F350" i="13"/>
  <c r="F349" i="13"/>
  <c r="F348" i="13"/>
  <c r="F347" i="13"/>
  <c r="F346" i="13"/>
  <c r="F345" i="13"/>
  <c r="F344" i="13"/>
  <c r="F343" i="13"/>
  <c r="F342" i="13"/>
  <c r="F341" i="13"/>
  <c r="F340" i="13"/>
  <c r="F339" i="13"/>
  <c r="F338" i="13"/>
  <c r="F337" i="13"/>
  <c r="F336" i="13"/>
  <c r="F335" i="13"/>
  <c r="F334" i="13"/>
  <c r="F333" i="13"/>
  <c r="F332" i="13"/>
  <c r="F331" i="13"/>
  <c r="F330" i="13"/>
  <c r="F329" i="13"/>
  <c r="F328" i="13"/>
  <c r="F327" i="13"/>
  <c r="F326" i="13"/>
  <c r="F325" i="13"/>
  <c r="F324" i="13"/>
  <c r="F323" i="13"/>
  <c r="F322" i="13"/>
  <c r="F321" i="13"/>
  <c r="F320" i="13"/>
  <c r="F319" i="13"/>
  <c r="F318" i="13"/>
  <c r="F317" i="13"/>
  <c r="F316" i="13"/>
  <c r="F315" i="13"/>
  <c r="F314" i="13"/>
  <c r="F313" i="13"/>
  <c r="F312" i="13"/>
  <c r="F311" i="13"/>
  <c r="F310" i="13"/>
  <c r="F309" i="13"/>
  <c r="F308" i="13"/>
  <c r="F307" i="13"/>
  <c r="F306" i="13"/>
  <c r="F305" i="13"/>
  <c r="F304" i="13"/>
  <c r="F303" i="13"/>
  <c r="F302" i="13"/>
  <c r="F301" i="13"/>
  <c r="F300" i="13"/>
  <c r="F299" i="13"/>
  <c r="F298" i="13"/>
  <c r="F297" i="13"/>
  <c r="F296" i="13"/>
  <c r="F295" i="13"/>
  <c r="F294" i="13"/>
  <c r="F293" i="13"/>
  <c r="F292" i="13"/>
  <c r="F291" i="13"/>
  <c r="F290" i="13"/>
  <c r="F289" i="13"/>
  <c r="F288" i="13"/>
  <c r="F287" i="13"/>
  <c r="F286" i="13"/>
  <c r="F285" i="13"/>
  <c r="F284" i="13"/>
  <c r="F283" i="13"/>
  <c r="F282" i="13"/>
  <c r="F281" i="13"/>
  <c r="F280" i="13"/>
  <c r="F279" i="13"/>
  <c r="F278" i="13"/>
  <c r="F277" i="13"/>
  <c r="F276" i="13"/>
  <c r="F275" i="13"/>
  <c r="F274" i="13"/>
  <c r="F273" i="13"/>
  <c r="F272" i="13"/>
  <c r="F271" i="13"/>
  <c r="F270" i="13"/>
  <c r="F269" i="13"/>
  <c r="F268" i="13"/>
  <c r="F267" i="13"/>
  <c r="F266" i="13"/>
  <c r="F265" i="13"/>
  <c r="F264" i="13"/>
  <c r="F263" i="13"/>
  <c r="F262" i="13"/>
  <c r="F261" i="13"/>
  <c r="F260" i="13"/>
  <c r="F259" i="13"/>
  <c r="F258" i="13"/>
  <c r="F257" i="13"/>
  <c r="F256" i="13"/>
  <c r="F255" i="13"/>
  <c r="F254" i="13"/>
  <c r="F253" i="13"/>
  <c r="F252" i="13"/>
  <c r="F251" i="13"/>
  <c r="F250" i="13"/>
  <c r="F249" i="13"/>
  <c r="F248" i="13"/>
  <c r="F247" i="13"/>
  <c r="F246" i="13"/>
  <c r="F245" i="13"/>
  <c r="F244" i="13"/>
  <c r="F243" i="13"/>
  <c r="F242" i="13"/>
  <c r="F241" i="13"/>
  <c r="F240" i="13"/>
  <c r="F239" i="13"/>
  <c r="F238" i="13"/>
  <c r="F237" i="13"/>
  <c r="F236" i="13"/>
  <c r="F235" i="13"/>
  <c r="F234" i="13"/>
  <c r="F233" i="13"/>
  <c r="F232" i="13"/>
  <c r="F231" i="13"/>
  <c r="F230" i="13"/>
  <c r="F229" i="13"/>
  <c r="I228" i="13"/>
  <c r="F228" i="13"/>
  <c r="F227" i="13"/>
  <c r="F226" i="13"/>
  <c r="F225" i="13"/>
  <c r="F224" i="13"/>
  <c r="F223" i="13"/>
  <c r="F222" i="13"/>
  <c r="F221" i="13"/>
  <c r="F220" i="13"/>
  <c r="F219" i="13"/>
  <c r="F218" i="13"/>
  <c r="F217" i="13"/>
  <c r="F216" i="13"/>
  <c r="F215" i="13"/>
  <c r="F214" i="13"/>
  <c r="F213" i="13"/>
  <c r="F212" i="13"/>
  <c r="F211" i="13"/>
  <c r="F210" i="13"/>
  <c r="F209" i="13"/>
  <c r="F208" i="13"/>
  <c r="F207" i="13"/>
  <c r="F206" i="13"/>
  <c r="F205" i="13"/>
  <c r="F204" i="13"/>
  <c r="F203" i="13"/>
  <c r="F202" i="13"/>
  <c r="F201" i="13"/>
  <c r="F200" i="13"/>
  <c r="F199" i="13"/>
  <c r="F198" i="13"/>
  <c r="F197" i="13"/>
  <c r="F196" i="13"/>
  <c r="F195" i="13"/>
  <c r="F194" i="13"/>
  <c r="F193" i="13"/>
  <c r="F192" i="13"/>
  <c r="F191" i="13"/>
  <c r="F190" i="13"/>
  <c r="F189" i="13"/>
  <c r="F188" i="13"/>
  <c r="F187" i="13"/>
  <c r="F186" i="13"/>
  <c r="F185" i="13"/>
  <c r="F184" i="13"/>
  <c r="F183" i="13"/>
  <c r="F182" i="13"/>
  <c r="F181" i="13"/>
  <c r="F180" i="13"/>
  <c r="F179" i="13"/>
  <c r="F178" i="13"/>
  <c r="F177" i="13"/>
  <c r="F176" i="13"/>
  <c r="F175" i="13"/>
  <c r="F174" i="13"/>
  <c r="F173" i="13"/>
  <c r="F172" i="13"/>
  <c r="F171" i="13"/>
  <c r="F170" i="13"/>
  <c r="F169" i="13"/>
  <c r="F168" i="13"/>
  <c r="F167" i="13"/>
  <c r="F166" i="13"/>
  <c r="F165" i="13"/>
  <c r="F164" i="13"/>
  <c r="F163" i="13"/>
  <c r="F162" i="13"/>
  <c r="F161" i="13"/>
  <c r="F160" i="13"/>
  <c r="F159" i="13"/>
  <c r="F158" i="13"/>
  <c r="J157" i="13"/>
  <c r="I157" i="13"/>
  <c r="H157" i="13"/>
  <c r="G157" i="13"/>
  <c r="F157" i="13"/>
  <c r="F156" i="13"/>
  <c r="F155" i="13"/>
  <c r="F154" i="13"/>
  <c r="F153" i="13"/>
  <c r="F152" i="13"/>
  <c r="F151" i="13"/>
  <c r="F150" i="13"/>
  <c r="F149" i="13"/>
  <c r="F148" i="13"/>
  <c r="F147" i="13"/>
  <c r="F146" i="13"/>
  <c r="F145" i="13"/>
  <c r="F144" i="13"/>
  <c r="F143" i="13"/>
  <c r="F142" i="13"/>
  <c r="F141" i="13"/>
  <c r="F140" i="13"/>
  <c r="F139" i="13"/>
  <c r="F138" i="13"/>
  <c r="F137" i="13"/>
  <c r="F136" i="13"/>
  <c r="F135" i="13"/>
  <c r="F134" i="13"/>
  <c r="F133" i="13"/>
  <c r="F132" i="13"/>
  <c r="F131" i="13"/>
  <c r="F130" i="13"/>
  <c r="F129" i="13"/>
  <c r="F128" i="13"/>
  <c r="F127" i="13"/>
  <c r="F126" i="13"/>
  <c r="F125" i="13"/>
  <c r="F124" i="13"/>
  <c r="F123" i="13"/>
  <c r="F122" i="13"/>
  <c r="F121" i="13"/>
  <c r="F120" i="13"/>
  <c r="F119" i="13"/>
  <c r="F118" i="13"/>
  <c r="F117" i="13"/>
  <c r="F116" i="13"/>
  <c r="F115" i="13"/>
  <c r="F114" i="13"/>
  <c r="F113" i="13"/>
  <c r="F112" i="13"/>
  <c r="F111" i="13"/>
  <c r="F110" i="13"/>
  <c r="F109" i="13"/>
  <c r="F108" i="13"/>
  <c r="F107" i="13"/>
  <c r="F106" i="13"/>
  <c r="F105" i="13"/>
  <c r="F104" i="13"/>
  <c r="F103" i="13"/>
  <c r="F102" i="13"/>
  <c r="F101" i="13"/>
  <c r="F100" i="13"/>
  <c r="F99" i="13"/>
  <c r="F98" i="13"/>
  <c r="F97" i="13"/>
  <c r="F96" i="13"/>
  <c r="F95" i="13"/>
  <c r="F94" i="13"/>
  <c r="F93" i="13"/>
  <c r="F92" i="13"/>
  <c r="F91" i="13"/>
  <c r="F90" i="13"/>
  <c r="F89" i="13"/>
  <c r="F88" i="13"/>
  <c r="F87" i="13"/>
  <c r="F86" i="13"/>
  <c r="F85" i="13"/>
  <c r="F84" i="13"/>
  <c r="F83" i="13"/>
  <c r="F82" i="13"/>
  <c r="F81" i="13"/>
  <c r="F80" i="13"/>
  <c r="F79" i="13"/>
  <c r="F78" i="13"/>
  <c r="F77" i="13"/>
  <c r="F76" i="13"/>
  <c r="F75" i="13"/>
  <c r="F74" i="13"/>
  <c r="F73" i="13"/>
  <c r="F72" i="13"/>
  <c r="F71" i="13"/>
  <c r="F70" i="13"/>
  <c r="F69" i="13"/>
  <c r="F68" i="13"/>
  <c r="F67" i="13"/>
  <c r="F66" i="13"/>
  <c r="F65" i="13"/>
  <c r="F64" i="13"/>
  <c r="F63" i="13"/>
  <c r="F62" i="13"/>
  <c r="F61" i="13"/>
  <c r="F60" i="13"/>
  <c r="F59" i="13"/>
  <c r="F58" i="13"/>
  <c r="F57" i="13"/>
  <c r="F56" i="13"/>
  <c r="F55" i="13"/>
  <c r="F54" i="13"/>
  <c r="F53" i="13"/>
  <c r="F52" i="13"/>
  <c r="F51" i="13"/>
  <c r="F50" i="13"/>
  <c r="F49" i="13"/>
  <c r="F48" i="13"/>
  <c r="F47" i="13"/>
  <c r="F46" i="13"/>
  <c r="F45" i="13"/>
  <c r="F44" i="13"/>
  <c r="F43" i="13"/>
  <c r="F42" i="13"/>
  <c r="F41" i="13"/>
  <c r="F40" i="13"/>
  <c r="F39" i="13"/>
  <c r="F38" i="13"/>
  <c r="F37" i="13"/>
  <c r="F36" i="13"/>
  <c r="F35" i="13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442" i="12"/>
  <c r="F441" i="12"/>
  <c r="F440" i="12"/>
  <c r="F439" i="12"/>
  <c r="F438" i="12"/>
  <c r="F437" i="12"/>
  <c r="F436" i="12"/>
  <c r="F435" i="12"/>
  <c r="F434" i="12"/>
  <c r="F433" i="12"/>
  <c r="F432" i="12"/>
  <c r="F431" i="12"/>
  <c r="F430" i="12"/>
  <c r="F429" i="12"/>
  <c r="F428" i="12"/>
  <c r="F427" i="12"/>
  <c r="F426" i="12"/>
  <c r="F425" i="12"/>
  <c r="F424" i="12"/>
  <c r="F423" i="12"/>
  <c r="F422" i="12"/>
  <c r="F421" i="12"/>
  <c r="F420" i="12"/>
  <c r="F419" i="12"/>
  <c r="F418" i="12"/>
  <c r="F417" i="12"/>
  <c r="F416" i="12"/>
  <c r="F415" i="12"/>
  <c r="F414" i="12"/>
  <c r="F413" i="12"/>
  <c r="F412" i="12"/>
  <c r="F411" i="12"/>
  <c r="F410" i="12"/>
  <c r="F409" i="12"/>
  <c r="F408" i="12"/>
  <c r="H407" i="12"/>
  <c r="F407" i="12"/>
  <c r="F406" i="12"/>
  <c r="F405" i="12"/>
  <c r="F404" i="12"/>
  <c r="F403" i="12"/>
  <c r="F402" i="12"/>
  <c r="F401" i="12"/>
  <c r="F400" i="12"/>
  <c r="F399" i="12"/>
  <c r="F398" i="12"/>
  <c r="F397" i="12"/>
  <c r="F396" i="12"/>
  <c r="F395" i="12"/>
  <c r="F394" i="12"/>
  <c r="F393" i="12"/>
  <c r="F392" i="12"/>
  <c r="F391" i="12"/>
  <c r="F390" i="12"/>
  <c r="F389" i="12"/>
  <c r="F388" i="12"/>
  <c r="F387" i="12"/>
  <c r="F386" i="12"/>
  <c r="F385" i="12"/>
  <c r="F384" i="12"/>
  <c r="F383" i="12"/>
  <c r="F382" i="12"/>
  <c r="F381" i="12"/>
  <c r="F380" i="12"/>
  <c r="F379" i="12"/>
  <c r="F378" i="12"/>
  <c r="F377" i="12"/>
  <c r="F376" i="12"/>
  <c r="F375" i="12"/>
  <c r="F374" i="12"/>
  <c r="F373" i="12"/>
  <c r="F372" i="12"/>
  <c r="F371" i="12"/>
  <c r="F370" i="12"/>
  <c r="F369" i="12"/>
  <c r="F368" i="12"/>
  <c r="F367" i="12"/>
  <c r="F366" i="12"/>
  <c r="F365" i="12"/>
  <c r="F364" i="12"/>
  <c r="F363" i="12"/>
  <c r="F362" i="12"/>
  <c r="F361" i="12"/>
  <c r="F360" i="12"/>
  <c r="F359" i="12"/>
  <c r="F358" i="12"/>
  <c r="F357" i="12"/>
  <c r="F356" i="12"/>
  <c r="F355" i="12"/>
  <c r="F354" i="12"/>
  <c r="F353" i="12"/>
  <c r="F352" i="12"/>
  <c r="F351" i="12"/>
  <c r="J350" i="12"/>
  <c r="F350" i="12"/>
  <c r="F349" i="12"/>
  <c r="F348" i="12"/>
  <c r="F347" i="12"/>
  <c r="F346" i="12"/>
  <c r="F345" i="12"/>
  <c r="F344" i="12"/>
  <c r="G343" i="12"/>
  <c r="F343" i="12"/>
  <c r="F342" i="12"/>
  <c r="F341" i="12"/>
  <c r="F340" i="12"/>
  <c r="F339" i="12"/>
  <c r="F338" i="12"/>
  <c r="F337" i="12"/>
  <c r="F336" i="12"/>
  <c r="F335" i="12"/>
  <c r="F334" i="12"/>
  <c r="F333" i="12"/>
  <c r="F332" i="12"/>
  <c r="F331" i="12"/>
  <c r="F330" i="12"/>
  <c r="F329" i="12"/>
  <c r="F328" i="12"/>
  <c r="F327" i="12"/>
  <c r="F326" i="12"/>
  <c r="F325" i="12"/>
  <c r="F324" i="12"/>
  <c r="F323" i="12"/>
  <c r="F322" i="12"/>
  <c r="F321" i="12"/>
  <c r="F320" i="12"/>
  <c r="F319" i="12"/>
  <c r="F318" i="12"/>
  <c r="F317" i="12"/>
  <c r="F316" i="12"/>
  <c r="F315" i="12"/>
  <c r="F314" i="12"/>
  <c r="F313" i="12"/>
  <c r="F312" i="12"/>
  <c r="F311" i="12"/>
  <c r="F310" i="12"/>
  <c r="F309" i="12"/>
  <c r="F308" i="12"/>
  <c r="F307" i="12"/>
  <c r="F306" i="12"/>
  <c r="F305" i="12"/>
  <c r="F304" i="12"/>
  <c r="F303" i="12"/>
  <c r="F302" i="12"/>
  <c r="F301" i="12"/>
  <c r="F300" i="12"/>
  <c r="F299" i="12"/>
  <c r="F298" i="12"/>
  <c r="F297" i="12"/>
  <c r="F296" i="12"/>
  <c r="F295" i="12"/>
  <c r="F294" i="12"/>
  <c r="F293" i="12"/>
  <c r="F292" i="12"/>
  <c r="F291" i="12"/>
  <c r="F290" i="12"/>
  <c r="F289" i="12"/>
  <c r="F288" i="12"/>
  <c r="F287" i="12"/>
  <c r="F286" i="12"/>
  <c r="F285" i="12"/>
  <c r="F284" i="12"/>
  <c r="F283" i="12"/>
  <c r="F282" i="12"/>
  <c r="F281" i="12"/>
  <c r="F280" i="12"/>
  <c r="F279" i="12"/>
  <c r="F278" i="12"/>
  <c r="F277" i="12"/>
  <c r="F276" i="12"/>
  <c r="F275" i="12"/>
  <c r="F274" i="12"/>
  <c r="F273" i="12"/>
  <c r="F272" i="12"/>
  <c r="F271" i="12"/>
  <c r="F270" i="12"/>
  <c r="F269" i="12"/>
  <c r="F268" i="12"/>
  <c r="F267" i="12"/>
  <c r="F266" i="12"/>
  <c r="F265" i="12"/>
  <c r="F264" i="12"/>
  <c r="F263" i="12"/>
  <c r="F262" i="12"/>
  <c r="F261" i="12"/>
  <c r="F260" i="12"/>
  <c r="F259" i="12"/>
  <c r="F258" i="12"/>
  <c r="F257" i="12"/>
  <c r="F256" i="12"/>
  <c r="F255" i="12"/>
  <c r="F254" i="12"/>
  <c r="F253" i="12"/>
  <c r="F252" i="12"/>
  <c r="F251" i="12"/>
  <c r="F250" i="12"/>
  <c r="F249" i="12"/>
  <c r="F248" i="12"/>
  <c r="F247" i="12"/>
  <c r="F246" i="12"/>
  <c r="F245" i="12"/>
  <c r="F244" i="12"/>
  <c r="F243" i="12"/>
  <c r="F242" i="12"/>
  <c r="F241" i="12"/>
  <c r="F240" i="12"/>
  <c r="F239" i="12"/>
  <c r="F238" i="12"/>
  <c r="F237" i="12"/>
  <c r="F236" i="12"/>
  <c r="F235" i="12"/>
  <c r="F234" i="12"/>
  <c r="F233" i="12"/>
  <c r="F232" i="12"/>
  <c r="F231" i="12"/>
  <c r="F230" i="12"/>
  <c r="F229" i="12"/>
  <c r="F228" i="12"/>
  <c r="F227" i="12"/>
  <c r="F226" i="12"/>
  <c r="F225" i="12"/>
  <c r="F224" i="12"/>
  <c r="F223" i="12"/>
  <c r="F222" i="12"/>
  <c r="F221" i="12"/>
  <c r="F220" i="12"/>
  <c r="F219" i="12"/>
  <c r="F218" i="12"/>
  <c r="F217" i="12"/>
  <c r="F216" i="12"/>
  <c r="F215" i="12"/>
  <c r="F214" i="12"/>
  <c r="F213" i="12"/>
  <c r="F212" i="12"/>
  <c r="F211" i="12"/>
  <c r="F210" i="12"/>
  <c r="F209" i="12"/>
  <c r="F208" i="12"/>
  <c r="F207" i="12"/>
  <c r="F206" i="12"/>
  <c r="F205" i="12"/>
  <c r="F204" i="12"/>
  <c r="F203" i="12"/>
  <c r="F202" i="12"/>
  <c r="F201" i="12"/>
  <c r="F200" i="12"/>
  <c r="F199" i="12"/>
  <c r="F198" i="12"/>
  <c r="F197" i="12"/>
  <c r="F196" i="12"/>
  <c r="F195" i="12"/>
  <c r="F194" i="12"/>
  <c r="F193" i="12"/>
  <c r="F192" i="12"/>
  <c r="F191" i="12"/>
  <c r="F190" i="12"/>
  <c r="F189" i="12"/>
  <c r="F188" i="12"/>
  <c r="F187" i="12"/>
  <c r="F186" i="12"/>
  <c r="F185" i="12"/>
  <c r="F184" i="12"/>
  <c r="F183" i="12"/>
  <c r="F182" i="12"/>
  <c r="F181" i="12"/>
  <c r="F180" i="12"/>
  <c r="F179" i="12"/>
  <c r="F178" i="12"/>
  <c r="F177" i="12"/>
  <c r="F176" i="12"/>
  <c r="F175" i="12"/>
  <c r="F174" i="12"/>
  <c r="F173" i="12"/>
  <c r="F172" i="12"/>
  <c r="F171" i="12"/>
  <c r="F170" i="12"/>
  <c r="F169" i="12"/>
  <c r="F168" i="12"/>
  <c r="F167" i="12"/>
  <c r="F166" i="12"/>
  <c r="F165" i="12"/>
  <c r="F164" i="12"/>
  <c r="F163" i="12"/>
  <c r="F162" i="12"/>
  <c r="F161" i="12"/>
  <c r="F160" i="12"/>
  <c r="F159" i="12"/>
  <c r="F158" i="12"/>
  <c r="F157" i="12"/>
  <c r="F156" i="12"/>
  <c r="F155" i="12"/>
  <c r="F154" i="12"/>
  <c r="F153" i="12"/>
  <c r="F152" i="12"/>
  <c r="F151" i="12"/>
  <c r="F150" i="12"/>
  <c r="F149" i="12"/>
  <c r="F148" i="12"/>
  <c r="F147" i="12"/>
  <c r="F146" i="12"/>
  <c r="F145" i="12"/>
  <c r="F144" i="12"/>
  <c r="F143" i="12"/>
  <c r="F142" i="12"/>
  <c r="F141" i="12"/>
  <c r="F140" i="12"/>
  <c r="F139" i="12"/>
  <c r="F138" i="12"/>
  <c r="F137" i="12"/>
  <c r="F136" i="12"/>
  <c r="F135" i="12"/>
  <c r="F134" i="12"/>
  <c r="F133" i="12"/>
  <c r="F132" i="12"/>
  <c r="F131" i="12"/>
  <c r="F130" i="12"/>
  <c r="F129" i="12"/>
  <c r="F128" i="12"/>
  <c r="F127" i="12"/>
  <c r="F126" i="12"/>
  <c r="F125" i="12"/>
  <c r="F124" i="12"/>
  <c r="F123" i="12"/>
  <c r="F122" i="12"/>
  <c r="F121" i="12"/>
  <c r="F120" i="12"/>
  <c r="F119" i="12"/>
  <c r="F118" i="12"/>
  <c r="F117" i="12"/>
  <c r="F116" i="12"/>
  <c r="F115" i="12"/>
  <c r="F114" i="12"/>
  <c r="F113" i="12"/>
  <c r="F112" i="12"/>
  <c r="F111" i="12"/>
  <c r="F110" i="12"/>
  <c r="F109" i="12"/>
  <c r="F108" i="12"/>
  <c r="F107" i="12"/>
  <c r="F106" i="12"/>
  <c r="F105" i="12"/>
  <c r="F104" i="12"/>
  <c r="F103" i="12"/>
  <c r="F102" i="12"/>
  <c r="F101" i="12"/>
  <c r="F100" i="12"/>
  <c r="I99" i="12"/>
  <c r="F99" i="12"/>
  <c r="F98" i="12"/>
  <c r="F97" i="12"/>
  <c r="F96" i="12"/>
  <c r="F95" i="12"/>
  <c r="F94" i="12"/>
  <c r="F93" i="12"/>
  <c r="F92" i="12"/>
  <c r="F91" i="12"/>
  <c r="F90" i="12"/>
  <c r="F89" i="12"/>
  <c r="F88" i="12"/>
  <c r="F87" i="12"/>
  <c r="F86" i="12"/>
  <c r="F85" i="12"/>
  <c r="F84" i="12"/>
  <c r="F83" i="12"/>
  <c r="F82" i="12"/>
  <c r="F81" i="12"/>
  <c r="F80" i="12"/>
  <c r="F79" i="12"/>
  <c r="F78" i="12"/>
  <c r="F77" i="12"/>
  <c r="F76" i="12"/>
  <c r="F75" i="12"/>
  <c r="F74" i="12"/>
  <c r="F73" i="12"/>
  <c r="F72" i="12"/>
  <c r="F71" i="12"/>
  <c r="F70" i="12"/>
  <c r="F69" i="12"/>
  <c r="F68" i="12"/>
  <c r="F67" i="12"/>
  <c r="F66" i="12"/>
  <c r="F65" i="12"/>
  <c r="F64" i="12"/>
  <c r="F63" i="12"/>
  <c r="F62" i="12"/>
  <c r="F61" i="12"/>
  <c r="F60" i="12"/>
  <c r="F59" i="12"/>
  <c r="F58" i="12"/>
  <c r="F57" i="12"/>
  <c r="F56" i="12"/>
  <c r="F55" i="12"/>
  <c r="F54" i="12"/>
  <c r="F53" i="12"/>
  <c r="G52" i="12"/>
  <c r="F52" i="12"/>
  <c r="F51" i="12"/>
  <c r="F50" i="12"/>
  <c r="F49" i="12"/>
  <c r="F48" i="12"/>
  <c r="F47" i="12"/>
  <c r="F46" i="12"/>
  <c r="F45" i="12"/>
  <c r="F44" i="12"/>
  <c r="F43" i="12"/>
  <c r="F42" i="12"/>
  <c r="F41" i="12"/>
  <c r="F40" i="12"/>
  <c r="F39" i="12"/>
  <c r="F38" i="12"/>
  <c r="F37" i="12"/>
  <c r="F36" i="12"/>
  <c r="F35" i="12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422" i="11"/>
  <c r="F421" i="11"/>
  <c r="F420" i="11"/>
  <c r="F419" i="11"/>
  <c r="F418" i="11"/>
  <c r="F417" i="11"/>
  <c r="F416" i="11"/>
  <c r="F415" i="11"/>
  <c r="F414" i="11"/>
  <c r="F413" i="11"/>
  <c r="F412" i="11"/>
  <c r="F411" i="11"/>
  <c r="F410" i="11"/>
  <c r="F409" i="11"/>
  <c r="F408" i="11"/>
  <c r="F407" i="11"/>
  <c r="F406" i="11"/>
  <c r="F405" i="11"/>
  <c r="F404" i="11"/>
  <c r="F403" i="11"/>
  <c r="F402" i="11"/>
  <c r="F401" i="11"/>
  <c r="F400" i="11"/>
  <c r="F399" i="11"/>
  <c r="F398" i="11"/>
  <c r="F397" i="11"/>
  <c r="F396" i="11"/>
  <c r="F395" i="11"/>
  <c r="F394" i="11"/>
  <c r="F393" i="11"/>
  <c r="F392" i="11"/>
  <c r="F391" i="11"/>
  <c r="F390" i="11"/>
  <c r="F389" i="11"/>
  <c r="F388" i="11"/>
  <c r="F387" i="11"/>
  <c r="F386" i="11"/>
  <c r="F385" i="11"/>
  <c r="F384" i="11"/>
  <c r="F383" i="11"/>
  <c r="F382" i="11"/>
  <c r="F381" i="11"/>
  <c r="F380" i="11"/>
  <c r="F379" i="11"/>
  <c r="F378" i="11"/>
  <c r="F377" i="11"/>
  <c r="F376" i="11"/>
  <c r="F375" i="11"/>
  <c r="F374" i="11"/>
  <c r="F373" i="11"/>
  <c r="F372" i="11"/>
  <c r="F371" i="11"/>
  <c r="F370" i="11"/>
  <c r="F369" i="11"/>
  <c r="F368" i="11"/>
  <c r="F367" i="11"/>
  <c r="F366" i="11"/>
  <c r="F365" i="11"/>
  <c r="F364" i="11"/>
  <c r="F363" i="11"/>
  <c r="F362" i="11"/>
  <c r="F361" i="11"/>
  <c r="F360" i="11"/>
  <c r="F359" i="11"/>
  <c r="F358" i="11"/>
  <c r="F357" i="11"/>
  <c r="F356" i="11"/>
  <c r="J355" i="11"/>
  <c r="F355" i="11"/>
  <c r="F354" i="11"/>
  <c r="F353" i="11"/>
  <c r="F352" i="11"/>
  <c r="F351" i="11"/>
  <c r="F350" i="11"/>
  <c r="F349" i="11"/>
  <c r="F348" i="11"/>
  <c r="F347" i="11"/>
  <c r="F346" i="11"/>
  <c r="F345" i="11"/>
  <c r="F344" i="11"/>
  <c r="F343" i="11"/>
  <c r="F342" i="11"/>
  <c r="F341" i="11"/>
  <c r="F340" i="11"/>
  <c r="F339" i="11"/>
  <c r="F338" i="11"/>
  <c r="F337" i="11"/>
  <c r="F336" i="11"/>
  <c r="F335" i="11"/>
  <c r="F334" i="11"/>
  <c r="F333" i="11"/>
  <c r="F332" i="11"/>
  <c r="F331" i="11"/>
  <c r="F330" i="11"/>
  <c r="F329" i="11"/>
  <c r="F328" i="11"/>
  <c r="F327" i="11"/>
  <c r="F326" i="11"/>
  <c r="F325" i="11"/>
  <c r="F324" i="11"/>
  <c r="F323" i="11"/>
  <c r="F322" i="11"/>
  <c r="F321" i="11"/>
  <c r="F320" i="11"/>
  <c r="F319" i="11"/>
  <c r="F318" i="11"/>
  <c r="F317" i="11"/>
  <c r="F316" i="11"/>
  <c r="F315" i="11"/>
  <c r="F314" i="11"/>
  <c r="F313" i="11"/>
  <c r="F312" i="11"/>
  <c r="F311" i="11"/>
  <c r="F310" i="11"/>
  <c r="F309" i="11"/>
  <c r="F308" i="11"/>
  <c r="F307" i="11"/>
  <c r="F306" i="11"/>
  <c r="F305" i="11"/>
  <c r="F304" i="11"/>
  <c r="F303" i="11"/>
  <c r="F302" i="11"/>
  <c r="F301" i="11"/>
  <c r="F300" i="11"/>
  <c r="F299" i="11"/>
  <c r="F298" i="11"/>
  <c r="F297" i="11"/>
  <c r="F296" i="11"/>
  <c r="F295" i="11"/>
  <c r="F294" i="11"/>
  <c r="F293" i="11"/>
  <c r="F292" i="11"/>
  <c r="F291" i="11"/>
  <c r="F290" i="11"/>
  <c r="F289" i="11"/>
  <c r="F288" i="11"/>
  <c r="F287" i="11"/>
  <c r="F286" i="11"/>
  <c r="F285" i="11"/>
  <c r="F284" i="11"/>
  <c r="F283" i="11"/>
  <c r="F282" i="11"/>
  <c r="F281" i="11"/>
  <c r="F280" i="11"/>
  <c r="F279" i="11"/>
  <c r="F278" i="11"/>
  <c r="F277" i="11"/>
  <c r="F276" i="11"/>
  <c r="F275" i="11"/>
  <c r="F274" i="11"/>
  <c r="F273" i="11"/>
  <c r="F272" i="11"/>
  <c r="F271" i="11"/>
  <c r="F270" i="11"/>
  <c r="F269" i="11"/>
  <c r="F268" i="11"/>
  <c r="F267" i="11"/>
  <c r="F266" i="11"/>
  <c r="F265" i="11"/>
  <c r="F264" i="11"/>
  <c r="F263" i="11"/>
  <c r="F262" i="11"/>
  <c r="F261" i="11"/>
  <c r="F260" i="11"/>
  <c r="F259" i="11"/>
  <c r="F258" i="11"/>
  <c r="F257" i="11"/>
  <c r="F256" i="11"/>
  <c r="F255" i="11"/>
  <c r="F254" i="11"/>
  <c r="F253" i="11"/>
  <c r="F252" i="11"/>
  <c r="F251" i="11"/>
  <c r="F250" i="11"/>
  <c r="F249" i="11"/>
  <c r="F248" i="11"/>
  <c r="F247" i="11"/>
  <c r="F246" i="11"/>
  <c r="F245" i="11"/>
  <c r="F244" i="11"/>
  <c r="F243" i="11"/>
  <c r="F242" i="11"/>
  <c r="F241" i="11"/>
  <c r="F240" i="11"/>
  <c r="F239" i="11"/>
  <c r="F238" i="11"/>
  <c r="F237" i="11"/>
  <c r="F236" i="11"/>
  <c r="F235" i="11"/>
  <c r="F234" i="11"/>
  <c r="F233" i="11"/>
  <c r="F232" i="11"/>
  <c r="F231" i="11"/>
  <c r="F230" i="11"/>
  <c r="F229" i="11"/>
  <c r="F228" i="11"/>
  <c r="F227" i="11"/>
  <c r="F226" i="11"/>
  <c r="F225" i="11"/>
  <c r="F224" i="11"/>
  <c r="F223" i="11"/>
  <c r="F222" i="11"/>
  <c r="F221" i="11"/>
  <c r="F220" i="11"/>
  <c r="F219" i="11"/>
  <c r="F218" i="11"/>
  <c r="F217" i="11"/>
  <c r="F216" i="11"/>
  <c r="F215" i="11"/>
  <c r="F214" i="11"/>
  <c r="F213" i="11"/>
  <c r="F212" i="11"/>
  <c r="F211" i="11"/>
  <c r="F210" i="11"/>
  <c r="F209" i="11"/>
  <c r="F208" i="11"/>
  <c r="F207" i="11"/>
  <c r="F206" i="11"/>
  <c r="F205" i="11"/>
  <c r="F204" i="11"/>
  <c r="F203" i="11"/>
  <c r="F202" i="11"/>
  <c r="F201" i="11"/>
  <c r="F200" i="11"/>
  <c r="F199" i="11"/>
  <c r="F198" i="11"/>
  <c r="F197" i="11"/>
  <c r="F196" i="11"/>
  <c r="F195" i="11"/>
  <c r="F194" i="11"/>
  <c r="F193" i="11"/>
  <c r="F192" i="11"/>
  <c r="F191" i="11"/>
  <c r="F190" i="11"/>
  <c r="F189" i="11"/>
  <c r="F188" i="11"/>
  <c r="F187" i="11"/>
  <c r="F186" i="11"/>
  <c r="F185" i="11"/>
  <c r="F184" i="11"/>
  <c r="F183" i="11"/>
  <c r="F182" i="11"/>
  <c r="F181" i="11"/>
  <c r="F180" i="11"/>
  <c r="F179" i="11"/>
  <c r="F178" i="11"/>
  <c r="F177" i="11"/>
  <c r="F176" i="11"/>
  <c r="F175" i="11"/>
  <c r="F174" i="11"/>
  <c r="F173" i="11"/>
  <c r="F172" i="11"/>
  <c r="F171" i="11"/>
  <c r="F170" i="11"/>
  <c r="F169" i="11"/>
  <c r="F168" i="11"/>
  <c r="F167" i="11"/>
  <c r="F166" i="11"/>
  <c r="F165" i="11"/>
  <c r="F164" i="11"/>
  <c r="F163" i="11"/>
  <c r="F162" i="11"/>
  <c r="F161" i="11"/>
  <c r="F160" i="11"/>
  <c r="F159" i="11"/>
  <c r="F158" i="11"/>
  <c r="F157" i="11"/>
  <c r="F156" i="11"/>
  <c r="F155" i="11"/>
  <c r="F154" i="11"/>
  <c r="F153" i="11"/>
  <c r="F152" i="11"/>
  <c r="F151" i="11"/>
  <c r="F150" i="11"/>
  <c r="F149" i="11"/>
  <c r="F148" i="1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32" i="11"/>
  <c r="F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15" i="11"/>
  <c r="F114" i="1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F98" i="11"/>
  <c r="F97" i="1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81" i="11"/>
  <c r="F80" i="11"/>
  <c r="F79" i="11"/>
  <c r="F78" i="1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62" i="11"/>
  <c r="F61" i="1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45" i="11"/>
  <c r="F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30" i="10"/>
  <c r="F229" i="10"/>
  <c r="F228" i="10"/>
  <c r="F227" i="10"/>
  <c r="F226" i="10"/>
  <c r="F225" i="10"/>
  <c r="F224" i="10"/>
  <c r="F223" i="10"/>
  <c r="F222" i="10"/>
  <c r="F221" i="10"/>
  <c r="F220" i="10"/>
  <c r="F219" i="10"/>
  <c r="F218" i="10"/>
  <c r="F217" i="10"/>
  <c r="F216" i="10"/>
  <c r="F215" i="10"/>
  <c r="F214" i="10"/>
  <c r="F213" i="10"/>
  <c r="G212" i="10"/>
  <c r="F212" i="10"/>
  <c r="F211" i="10"/>
  <c r="F210" i="10"/>
  <c r="F209" i="10"/>
  <c r="F208" i="10"/>
  <c r="F207" i="10"/>
  <c r="F206" i="10"/>
  <c r="F205" i="10"/>
  <c r="F204" i="10"/>
  <c r="F203" i="10"/>
  <c r="F202" i="10"/>
  <c r="F201" i="10"/>
  <c r="F200" i="10"/>
  <c r="F199" i="10"/>
  <c r="F198" i="10"/>
  <c r="F197" i="10"/>
  <c r="F196" i="10"/>
  <c r="F195" i="10"/>
  <c r="F194" i="10"/>
  <c r="F193" i="10"/>
  <c r="F192" i="10"/>
  <c r="F191" i="10"/>
  <c r="F190" i="10"/>
  <c r="F189" i="10"/>
  <c r="F188" i="10"/>
  <c r="F187" i="10"/>
  <c r="F186" i="10"/>
  <c r="F185" i="10"/>
  <c r="F184" i="10"/>
  <c r="F183" i="10"/>
  <c r="F182" i="10"/>
  <c r="F181" i="10"/>
  <c r="F180" i="10"/>
  <c r="F179" i="10"/>
  <c r="F178" i="10"/>
  <c r="F177" i="10"/>
  <c r="F176" i="10"/>
  <c r="F175" i="10"/>
  <c r="F174" i="10"/>
  <c r="F173" i="10"/>
  <c r="F172" i="10"/>
  <c r="F171" i="10"/>
  <c r="F170" i="10"/>
  <c r="F169" i="10"/>
  <c r="F168" i="10"/>
  <c r="F167" i="10"/>
  <c r="F166" i="10"/>
  <c r="F165" i="10"/>
  <c r="F164" i="10"/>
  <c r="F163" i="10"/>
  <c r="F162" i="10"/>
  <c r="F161" i="10"/>
  <c r="F160" i="10"/>
  <c r="F159" i="10"/>
  <c r="F158" i="10"/>
  <c r="F157" i="10"/>
  <c r="F156" i="10"/>
  <c r="F155" i="10"/>
  <c r="F154" i="10"/>
  <c r="F153" i="10"/>
  <c r="F152" i="10"/>
  <c r="F151" i="10"/>
  <c r="F150" i="10"/>
  <c r="F149" i="10"/>
  <c r="F148" i="10"/>
  <c r="F147" i="10"/>
  <c r="F146" i="10"/>
  <c r="F145" i="10"/>
  <c r="F144" i="10"/>
  <c r="F143" i="10"/>
  <c r="F142" i="10"/>
  <c r="F141" i="10"/>
  <c r="F140" i="10"/>
  <c r="F139" i="10"/>
  <c r="F138" i="10"/>
  <c r="F137" i="10"/>
  <c r="F136" i="10"/>
  <c r="F135" i="10"/>
  <c r="F134" i="10"/>
  <c r="F133" i="10"/>
  <c r="F132" i="10"/>
  <c r="F131" i="10"/>
  <c r="F130" i="10"/>
  <c r="F129" i="10"/>
  <c r="F128" i="10"/>
  <c r="F127" i="10"/>
  <c r="F126" i="10"/>
  <c r="F125" i="10"/>
  <c r="F124" i="10"/>
  <c r="F123" i="10"/>
  <c r="F122" i="10"/>
  <c r="F121" i="10"/>
  <c r="F120" i="10"/>
  <c r="F119" i="10"/>
  <c r="F118" i="10"/>
  <c r="F117" i="10"/>
  <c r="F116" i="10"/>
  <c r="F115" i="10"/>
  <c r="F114" i="10"/>
  <c r="F113" i="10"/>
  <c r="F112" i="10"/>
  <c r="F111" i="10"/>
  <c r="F110" i="10"/>
  <c r="F109" i="10"/>
  <c r="F108" i="10"/>
  <c r="F107" i="10"/>
  <c r="F106" i="10"/>
  <c r="F105" i="10"/>
  <c r="F104" i="10"/>
  <c r="F103" i="10"/>
  <c r="F102" i="10"/>
  <c r="F101" i="10"/>
  <c r="F100" i="10"/>
  <c r="F99" i="10"/>
  <c r="F98" i="10"/>
  <c r="F97" i="10"/>
  <c r="F96" i="10"/>
  <c r="F95" i="10"/>
  <c r="F94" i="10"/>
  <c r="F93" i="10"/>
  <c r="F92" i="10"/>
  <c r="F91" i="10"/>
  <c r="F90" i="10"/>
  <c r="F89" i="10"/>
  <c r="F88" i="10"/>
  <c r="F87" i="10"/>
  <c r="J86" i="10"/>
  <c r="I86" i="10"/>
  <c r="H86" i="10"/>
  <c r="G86" i="10"/>
  <c r="F86" i="10"/>
  <c r="F85" i="10"/>
  <c r="F84" i="10"/>
  <c r="F83" i="10"/>
  <c r="F82" i="10"/>
  <c r="F81" i="10"/>
  <c r="F80" i="10"/>
  <c r="F79" i="10"/>
  <c r="F78" i="10"/>
  <c r="F77" i="10"/>
  <c r="F76" i="10"/>
  <c r="F75" i="10"/>
  <c r="F74" i="10"/>
  <c r="F73" i="10"/>
  <c r="F72" i="10"/>
  <c r="F71" i="10"/>
  <c r="F70" i="10"/>
  <c r="F69" i="10"/>
  <c r="F68" i="10"/>
  <c r="F67" i="10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F37" i="10"/>
  <c r="F36" i="10"/>
  <c r="F35" i="10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447" i="9"/>
  <c r="F446" i="9"/>
  <c r="F445" i="9"/>
  <c r="F444" i="9"/>
  <c r="F443" i="9"/>
  <c r="F442" i="9"/>
  <c r="F441" i="9"/>
  <c r="F440" i="9"/>
  <c r="F439" i="9"/>
  <c r="F438" i="9"/>
  <c r="F437" i="9"/>
  <c r="F436" i="9"/>
  <c r="F435" i="9"/>
  <c r="F434" i="9"/>
  <c r="F433" i="9"/>
  <c r="F432" i="9"/>
  <c r="F431" i="9"/>
  <c r="F430" i="9"/>
  <c r="F429" i="9"/>
  <c r="F428" i="9"/>
  <c r="F427" i="9"/>
  <c r="F426" i="9"/>
  <c r="F425" i="9"/>
  <c r="F424" i="9"/>
  <c r="F423" i="9"/>
  <c r="F422" i="9"/>
  <c r="F421" i="9"/>
  <c r="F420" i="9"/>
  <c r="F419" i="9"/>
  <c r="F418" i="9"/>
  <c r="F417" i="9"/>
  <c r="F416" i="9"/>
  <c r="F415" i="9"/>
  <c r="F414" i="9"/>
  <c r="F413" i="9"/>
  <c r="F412" i="9"/>
  <c r="F411" i="9"/>
  <c r="F410" i="9"/>
  <c r="F409" i="9"/>
  <c r="F408" i="9"/>
  <c r="F407" i="9"/>
  <c r="F406" i="9"/>
  <c r="F405" i="9"/>
  <c r="F404" i="9"/>
  <c r="F403" i="9"/>
  <c r="F402" i="9"/>
  <c r="F401" i="9"/>
  <c r="F400" i="9"/>
  <c r="F399" i="9"/>
  <c r="F398" i="9"/>
  <c r="F397" i="9"/>
  <c r="F396" i="9"/>
  <c r="F395" i="9"/>
  <c r="F394" i="9"/>
  <c r="F393" i="9"/>
  <c r="F392" i="9"/>
  <c r="F391" i="9"/>
  <c r="F390" i="9"/>
  <c r="F389" i="9"/>
  <c r="F388" i="9"/>
  <c r="F387" i="9"/>
  <c r="F386" i="9"/>
  <c r="F385" i="9"/>
  <c r="F384" i="9"/>
  <c r="F383" i="9"/>
  <c r="F382" i="9"/>
  <c r="F381" i="9"/>
  <c r="F380" i="9"/>
  <c r="F379" i="9"/>
  <c r="F378" i="9"/>
  <c r="F377" i="9"/>
  <c r="F376" i="9"/>
  <c r="F375" i="9"/>
  <c r="F374" i="9"/>
  <c r="F373" i="9"/>
  <c r="F372" i="9"/>
  <c r="F371" i="9"/>
  <c r="F370" i="9"/>
  <c r="F369" i="9"/>
  <c r="F368" i="9"/>
  <c r="F367" i="9"/>
  <c r="F366" i="9"/>
  <c r="F365" i="9"/>
  <c r="F364" i="9"/>
  <c r="F363" i="9"/>
  <c r="F362" i="9"/>
  <c r="F361" i="9"/>
  <c r="F360" i="9"/>
  <c r="F359" i="9"/>
  <c r="F358" i="9"/>
  <c r="F357" i="9"/>
  <c r="F356" i="9"/>
  <c r="F355" i="9"/>
  <c r="F354" i="9"/>
  <c r="F353" i="9"/>
  <c r="F352" i="9"/>
  <c r="F351" i="9"/>
  <c r="F350" i="9"/>
  <c r="F349" i="9"/>
  <c r="F348" i="9"/>
  <c r="F347" i="9"/>
  <c r="F346" i="9"/>
  <c r="F345" i="9"/>
  <c r="F344" i="9"/>
  <c r="F343" i="9"/>
  <c r="F342" i="9"/>
  <c r="F341" i="9"/>
  <c r="F340" i="9"/>
  <c r="F339" i="9"/>
  <c r="F338" i="9"/>
  <c r="F337" i="9"/>
  <c r="F336" i="9"/>
  <c r="F335" i="9"/>
  <c r="F334" i="9"/>
  <c r="F333" i="9"/>
  <c r="F332" i="9"/>
  <c r="F331" i="9"/>
  <c r="F330" i="9"/>
  <c r="F329" i="9"/>
  <c r="F328" i="9"/>
  <c r="F327" i="9"/>
  <c r="F326" i="9"/>
  <c r="F325" i="9"/>
  <c r="F324" i="9"/>
  <c r="F323" i="9"/>
  <c r="F322" i="9"/>
  <c r="F321" i="9"/>
  <c r="F320" i="9"/>
  <c r="F319" i="9"/>
  <c r="F318" i="9"/>
  <c r="F317" i="9"/>
  <c r="F316" i="9"/>
  <c r="F315" i="9"/>
  <c r="F314" i="9"/>
  <c r="F313" i="9"/>
  <c r="F312" i="9"/>
  <c r="F311" i="9"/>
  <c r="F310" i="9"/>
  <c r="F309" i="9"/>
  <c r="F308" i="9"/>
  <c r="F307" i="9"/>
  <c r="F306" i="9"/>
  <c r="F305" i="9"/>
  <c r="F304" i="9"/>
  <c r="F303" i="9"/>
  <c r="F302" i="9"/>
  <c r="F301" i="9"/>
  <c r="F300" i="9"/>
  <c r="F299" i="9"/>
  <c r="F298" i="9"/>
  <c r="F297" i="9"/>
  <c r="F296" i="9"/>
  <c r="F295" i="9"/>
  <c r="F294" i="9"/>
  <c r="F293" i="9"/>
  <c r="F292" i="9"/>
  <c r="F291" i="9"/>
  <c r="F290" i="9"/>
  <c r="F289" i="9"/>
  <c r="F288" i="9"/>
  <c r="F287" i="9"/>
  <c r="F286" i="9"/>
  <c r="F285" i="9"/>
  <c r="F284" i="9"/>
  <c r="F283" i="9"/>
  <c r="F282" i="9"/>
  <c r="F281" i="9"/>
  <c r="F280" i="9"/>
  <c r="F279" i="9"/>
  <c r="F278" i="9"/>
  <c r="F277" i="9"/>
  <c r="F276" i="9"/>
  <c r="F275" i="9"/>
  <c r="F274" i="9"/>
  <c r="F273" i="9"/>
  <c r="F272" i="9"/>
  <c r="F271" i="9"/>
  <c r="F270" i="9"/>
  <c r="F269" i="9"/>
  <c r="F268" i="9"/>
  <c r="F267" i="9"/>
  <c r="F266" i="9"/>
  <c r="F265" i="9"/>
  <c r="F264" i="9"/>
  <c r="F263" i="9"/>
  <c r="F262" i="9"/>
  <c r="F261" i="9"/>
  <c r="F260" i="9"/>
  <c r="F259" i="9"/>
  <c r="F258" i="9"/>
  <c r="F257" i="9"/>
  <c r="F256" i="9"/>
  <c r="F255" i="9"/>
  <c r="F254" i="9"/>
  <c r="F253" i="9"/>
  <c r="F252" i="9"/>
  <c r="F251" i="9"/>
  <c r="F250" i="9"/>
  <c r="F249" i="9"/>
  <c r="F248" i="9"/>
  <c r="F247" i="9"/>
  <c r="F246" i="9"/>
  <c r="F245" i="9"/>
  <c r="F244" i="9"/>
  <c r="F243" i="9"/>
  <c r="F242" i="9"/>
  <c r="F241" i="9"/>
  <c r="F240" i="9"/>
  <c r="F239" i="9"/>
  <c r="F238" i="9"/>
  <c r="F237" i="9"/>
  <c r="F236" i="9"/>
  <c r="F235" i="9"/>
  <c r="F234" i="9"/>
  <c r="F233" i="9"/>
  <c r="F232" i="9"/>
  <c r="F231" i="9"/>
  <c r="F230" i="9"/>
  <c r="F229" i="9"/>
  <c r="F228" i="9"/>
  <c r="F227" i="9"/>
  <c r="F226" i="9"/>
  <c r="F225" i="9"/>
  <c r="F224" i="9"/>
  <c r="F223" i="9"/>
  <c r="F222" i="9"/>
  <c r="F221" i="9"/>
  <c r="F220" i="9"/>
  <c r="F219" i="9"/>
  <c r="F218" i="9"/>
  <c r="F217" i="9"/>
  <c r="F216" i="9"/>
  <c r="F215" i="9"/>
  <c r="F214" i="9"/>
  <c r="F213" i="9"/>
  <c r="F212" i="9"/>
  <c r="F211" i="9"/>
  <c r="F210" i="9"/>
  <c r="F209" i="9"/>
  <c r="F208" i="9"/>
  <c r="F207" i="9"/>
  <c r="F206" i="9"/>
  <c r="F205" i="9"/>
  <c r="F204" i="9"/>
  <c r="F203" i="9"/>
  <c r="F202" i="9"/>
  <c r="F201" i="9"/>
  <c r="F200" i="9"/>
  <c r="F199" i="9"/>
  <c r="F198" i="9"/>
  <c r="F197" i="9"/>
  <c r="F196" i="9"/>
  <c r="F195" i="9"/>
  <c r="F194" i="9"/>
  <c r="F193" i="9"/>
  <c r="F192" i="9"/>
  <c r="F191" i="9"/>
  <c r="F190" i="9"/>
  <c r="F189" i="9"/>
  <c r="F188" i="9"/>
  <c r="F187" i="9"/>
  <c r="F186" i="9"/>
  <c r="F185" i="9"/>
  <c r="F184" i="9"/>
  <c r="F183" i="9"/>
  <c r="F182" i="9"/>
  <c r="F181" i="9"/>
  <c r="F180" i="9"/>
  <c r="F179" i="9"/>
  <c r="F178" i="9"/>
  <c r="F177" i="9"/>
  <c r="F176" i="9"/>
  <c r="F175" i="9"/>
  <c r="F174" i="9"/>
  <c r="F173" i="9"/>
  <c r="F172" i="9"/>
  <c r="F171" i="9"/>
  <c r="F170" i="9"/>
  <c r="F169" i="9"/>
  <c r="F168" i="9"/>
  <c r="F167" i="9"/>
  <c r="F166" i="9"/>
  <c r="F165" i="9"/>
  <c r="F164" i="9"/>
  <c r="F163" i="9"/>
  <c r="F162" i="9"/>
  <c r="F161" i="9"/>
  <c r="F160" i="9"/>
  <c r="F159" i="9"/>
  <c r="F158" i="9"/>
  <c r="F157" i="9"/>
  <c r="F156" i="9"/>
  <c r="F155" i="9"/>
  <c r="F154" i="9"/>
  <c r="F153" i="9"/>
  <c r="F152" i="9"/>
  <c r="F151" i="9"/>
  <c r="F150" i="9"/>
  <c r="F149" i="9"/>
  <c r="F148" i="9"/>
  <c r="F147" i="9"/>
  <c r="F146" i="9"/>
  <c r="F145" i="9"/>
  <c r="F144" i="9"/>
  <c r="F143" i="9"/>
  <c r="F142" i="9"/>
  <c r="F141" i="9"/>
  <c r="F140" i="9"/>
  <c r="F139" i="9"/>
  <c r="F138" i="9"/>
  <c r="F137" i="9"/>
  <c r="F136" i="9"/>
  <c r="F135" i="9"/>
  <c r="F134" i="9"/>
  <c r="F133" i="9"/>
  <c r="F132" i="9"/>
  <c r="F131" i="9"/>
  <c r="F130" i="9"/>
  <c r="F129" i="9"/>
  <c r="F128" i="9"/>
  <c r="F127" i="9"/>
  <c r="F126" i="9"/>
  <c r="F125" i="9"/>
  <c r="F124" i="9"/>
  <c r="F123" i="9"/>
  <c r="F122" i="9"/>
  <c r="F121" i="9"/>
  <c r="F120" i="9"/>
  <c r="F119" i="9"/>
  <c r="F118" i="9"/>
  <c r="F117" i="9"/>
  <c r="F116" i="9"/>
  <c r="F115" i="9"/>
  <c r="F114" i="9"/>
  <c r="F113" i="9"/>
  <c r="F112" i="9"/>
  <c r="F111" i="9"/>
  <c r="F110" i="9"/>
  <c r="F109" i="9"/>
  <c r="F108" i="9"/>
  <c r="F107" i="9"/>
  <c r="F106" i="9"/>
  <c r="F105" i="9"/>
  <c r="F104" i="9"/>
  <c r="F103" i="9"/>
  <c r="F102" i="9"/>
  <c r="F101" i="9"/>
  <c r="F100" i="9"/>
  <c r="F99" i="9"/>
  <c r="F98" i="9"/>
  <c r="F97" i="9"/>
  <c r="F96" i="9"/>
  <c r="F95" i="9"/>
  <c r="F94" i="9"/>
  <c r="F93" i="9"/>
  <c r="F92" i="9"/>
  <c r="F91" i="9"/>
  <c r="F90" i="9"/>
  <c r="F89" i="9"/>
  <c r="F88" i="9"/>
  <c r="F87" i="9"/>
  <c r="F86" i="9"/>
  <c r="F85" i="9"/>
  <c r="F84" i="9"/>
  <c r="F83" i="9"/>
  <c r="F82" i="9"/>
  <c r="F81" i="9"/>
  <c r="F80" i="9"/>
  <c r="F79" i="9"/>
  <c r="F78" i="9"/>
  <c r="F77" i="9"/>
  <c r="F76" i="9"/>
  <c r="F75" i="9"/>
  <c r="F74" i="9"/>
  <c r="F73" i="9"/>
  <c r="F72" i="9"/>
  <c r="F71" i="9"/>
  <c r="F70" i="9"/>
  <c r="F69" i="9"/>
  <c r="F68" i="9"/>
  <c r="F67" i="9"/>
  <c r="F66" i="9"/>
  <c r="F65" i="9"/>
  <c r="F64" i="9"/>
  <c r="F63" i="9"/>
  <c r="F62" i="9"/>
  <c r="F61" i="9"/>
  <c r="F60" i="9"/>
  <c r="F59" i="9"/>
  <c r="F58" i="9"/>
  <c r="F57" i="9"/>
  <c r="F56" i="9"/>
  <c r="F55" i="9"/>
  <c r="F54" i="9"/>
  <c r="F53" i="9"/>
  <c r="F52" i="9"/>
  <c r="F51" i="9"/>
  <c r="F50" i="9"/>
  <c r="F49" i="9"/>
  <c r="F48" i="9"/>
  <c r="F47" i="9"/>
  <c r="F46" i="9"/>
  <c r="F45" i="9"/>
  <c r="F44" i="9"/>
  <c r="F43" i="9"/>
  <c r="F42" i="9"/>
  <c r="F41" i="9"/>
  <c r="F40" i="9"/>
  <c r="F39" i="9"/>
  <c r="F38" i="9"/>
  <c r="F37" i="9"/>
  <c r="F36" i="9"/>
  <c r="F35" i="9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442" i="8"/>
  <c r="F441" i="8"/>
  <c r="F440" i="8"/>
  <c r="F439" i="8"/>
  <c r="F438" i="8"/>
  <c r="F437" i="8"/>
  <c r="F436" i="8"/>
  <c r="F435" i="8"/>
  <c r="F434" i="8"/>
  <c r="F433" i="8"/>
  <c r="F432" i="8"/>
  <c r="F431" i="8"/>
  <c r="F430" i="8"/>
  <c r="F429" i="8"/>
  <c r="F428" i="8"/>
  <c r="F427" i="8"/>
  <c r="F426" i="8"/>
  <c r="F425" i="8"/>
  <c r="F424" i="8"/>
  <c r="F423" i="8"/>
  <c r="F422" i="8"/>
  <c r="F421" i="8"/>
  <c r="F420" i="8"/>
  <c r="F419" i="8"/>
  <c r="F418" i="8"/>
  <c r="F417" i="8"/>
  <c r="F416" i="8"/>
  <c r="F415" i="8"/>
  <c r="F414" i="8"/>
  <c r="F413" i="8"/>
  <c r="F412" i="8"/>
  <c r="F411" i="8"/>
  <c r="F410" i="8"/>
  <c r="F409" i="8"/>
  <c r="F408" i="8"/>
  <c r="F407" i="8"/>
  <c r="F406" i="8"/>
  <c r="F405" i="8"/>
  <c r="F404" i="8"/>
  <c r="F403" i="8"/>
  <c r="F402" i="8"/>
  <c r="F401" i="8"/>
  <c r="F400" i="8"/>
  <c r="F399" i="8"/>
  <c r="G398" i="8"/>
  <c r="F398" i="8"/>
  <c r="F397" i="8"/>
  <c r="F396" i="8"/>
  <c r="F395" i="8"/>
  <c r="F394" i="8"/>
  <c r="F393" i="8"/>
  <c r="F392" i="8"/>
  <c r="F391" i="8"/>
  <c r="F390" i="8"/>
  <c r="H389" i="8"/>
  <c r="F389" i="8"/>
  <c r="F388" i="8"/>
  <c r="F387" i="8"/>
  <c r="F386" i="8"/>
  <c r="F385" i="8"/>
  <c r="F384" i="8"/>
  <c r="F383" i="8"/>
  <c r="F382" i="8"/>
  <c r="F381" i="8"/>
  <c r="F380" i="8"/>
  <c r="F379" i="8"/>
  <c r="F378" i="8"/>
  <c r="F377" i="8"/>
  <c r="F376" i="8"/>
  <c r="F375" i="8"/>
  <c r="F374" i="8"/>
  <c r="F373" i="8"/>
  <c r="F372" i="8"/>
  <c r="F371" i="8"/>
  <c r="F370" i="8"/>
  <c r="F369" i="8"/>
  <c r="F368" i="8"/>
  <c r="F367" i="8"/>
  <c r="F366" i="8"/>
  <c r="F365" i="8"/>
  <c r="F364" i="8"/>
  <c r="F363" i="8"/>
  <c r="F362" i="8"/>
  <c r="F361" i="8"/>
  <c r="F360" i="8"/>
  <c r="F359" i="8"/>
  <c r="F358" i="8"/>
  <c r="F357" i="8"/>
  <c r="F356" i="8"/>
  <c r="F355" i="8"/>
  <c r="F354" i="8"/>
  <c r="F353" i="8"/>
  <c r="F352" i="8"/>
  <c r="F351" i="8"/>
  <c r="F350" i="8"/>
  <c r="F349" i="8"/>
  <c r="F348" i="8"/>
  <c r="F347" i="8"/>
  <c r="F346" i="8"/>
  <c r="F345" i="8"/>
  <c r="F344" i="8"/>
  <c r="F343" i="8"/>
  <c r="F342" i="8"/>
  <c r="F341" i="8"/>
  <c r="F340" i="8"/>
  <c r="F339" i="8"/>
  <c r="F338" i="8"/>
  <c r="F337" i="8"/>
  <c r="F336" i="8"/>
  <c r="F335" i="8"/>
  <c r="F334" i="8"/>
  <c r="F333" i="8"/>
  <c r="F332" i="8"/>
  <c r="F331" i="8"/>
  <c r="F330" i="8"/>
  <c r="F329" i="8"/>
  <c r="F328" i="8"/>
  <c r="F327" i="8"/>
  <c r="F326" i="8"/>
  <c r="F325" i="8"/>
  <c r="F324" i="8"/>
  <c r="F323" i="8"/>
  <c r="F322" i="8"/>
  <c r="F321" i="8"/>
  <c r="F320" i="8"/>
  <c r="F319" i="8"/>
  <c r="F318" i="8"/>
  <c r="F317" i="8"/>
  <c r="F316" i="8"/>
  <c r="F315" i="8"/>
  <c r="F314" i="8"/>
  <c r="F313" i="8"/>
  <c r="F312" i="8"/>
  <c r="F311" i="8"/>
  <c r="F310" i="8"/>
  <c r="F309" i="8"/>
  <c r="F308" i="8"/>
  <c r="F307" i="8"/>
  <c r="F306" i="8"/>
  <c r="F305" i="8"/>
  <c r="F304" i="8"/>
  <c r="F303" i="8"/>
  <c r="F302" i="8"/>
  <c r="F301" i="8"/>
  <c r="F300" i="8"/>
  <c r="F299" i="8"/>
  <c r="F298" i="8"/>
  <c r="F297" i="8"/>
  <c r="F296" i="8"/>
  <c r="F295" i="8"/>
  <c r="F294" i="8"/>
  <c r="F293" i="8"/>
  <c r="F292" i="8"/>
  <c r="F291" i="8"/>
  <c r="F290" i="8"/>
  <c r="F289" i="8"/>
  <c r="F288" i="8"/>
  <c r="F287" i="8"/>
  <c r="F286" i="8"/>
  <c r="F285" i="8"/>
  <c r="F284" i="8"/>
  <c r="F283" i="8"/>
  <c r="F282" i="8"/>
  <c r="F281" i="8"/>
  <c r="F280" i="8"/>
  <c r="F279" i="8"/>
  <c r="F278" i="8"/>
  <c r="F277" i="8"/>
  <c r="F276" i="8"/>
  <c r="F275" i="8"/>
  <c r="F274" i="8"/>
  <c r="F273" i="8"/>
  <c r="F272" i="8"/>
  <c r="F271" i="8"/>
  <c r="F270" i="8"/>
  <c r="F269" i="8"/>
  <c r="F268" i="8"/>
  <c r="F267" i="8"/>
  <c r="F266" i="8"/>
  <c r="F265" i="8"/>
  <c r="F264" i="8"/>
  <c r="F263" i="8"/>
  <c r="F262" i="8"/>
  <c r="F261" i="8"/>
  <c r="F260" i="8"/>
  <c r="F259" i="8"/>
  <c r="F258" i="8"/>
  <c r="F257" i="8"/>
  <c r="F256" i="8"/>
  <c r="F255" i="8"/>
  <c r="F254" i="8"/>
  <c r="F253" i="8"/>
  <c r="F252" i="8"/>
  <c r="F251" i="8"/>
  <c r="F250" i="8"/>
  <c r="F249" i="8"/>
  <c r="F248" i="8"/>
  <c r="F247" i="8"/>
  <c r="F246" i="8"/>
  <c r="F245" i="8"/>
  <c r="F244" i="8"/>
  <c r="F243" i="8"/>
  <c r="F242" i="8"/>
  <c r="F241" i="8"/>
  <c r="F240" i="8"/>
  <c r="F239" i="8"/>
  <c r="F238" i="8"/>
  <c r="F237" i="8"/>
  <c r="F236" i="8"/>
  <c r="F235" i="8"/>
  <c r="F234" i="8"/>
  <c r="F233" i="8"/>
  <c r="F232" i="8"/>
  <c r="F231" i="8"/>
  <c r="F230" i="8"/>
  <c r="F229" i="8"/>
  <c r="F228" i="8"/>
  <c r="F227" i="8"/>
  <c r="F226" i="8"/>
  <c r="F225" i="8"/>
  <c r="F224" i="8"/>
  <c r="F223" i="8"/>
  <c r="F222" i="8"/>
  <c r="F221" i="8"/>
  <c r="F220" i="8"/>
  <c r="F219" i="8"/>
  <c r="F218" i="8"/>
  <c r="F217" i="8"/>
  <c r="F216" i="8"/>
  <c r="F215" i="8"/>
  <c r="F214" i="8"/>
  <c r="F213" i="8"/>
  <c r="F212" i="8"/>
  <c r="F211" i="8"/>
  <c r="F210" i="8"/>
  <c r="F209" i="8"/>
  <c r="F208" i="8"/>
  <c r="F207" i="8"/>
  <c r="F206" i="8"/>
  <c r="F205" i="8"/>
  <c r="F204" i="8"/>
  <c r="F203" i="8"/>
  <c r="F202" i="8"/>
  <c r="F201" i="8"/>
  <c r="F200" i="8"/>
  <c r="F199" i="8"/>
  <c r="F198" i="8"/>
  <c r="F197" i="8"/>
  <c r="F196" i="8"/>
  <c r="F195" i="8"/>
  <c r="F194" i="8"/>
  <c r="F193" i="8"/>
  <c r="F192" i="8"/>
  <c r="F191" i="8"/>
  <c r="F190" i="8"/>
  <c r="F189" i="8"/>
  <c r="F188" i="8"/>
  <c r="F187" i="8"/>
  <c r="F186" i="8"/>
  <c r="F185" i="8"/>
  <c r="F184" i="8"/>
  <c r="F183" i="8"/>
  <c r="F182" i="8"/>
  <c r="F181" i="8"/>
  <c r="F180" i="8"/>
  <c r="F179" i="8"/>
  <c r="F178" i="8"/>
  <c r="F177" i="8"/>
  <c r="F176" i="8"/>
  <c r="F175" i="8"/>
  <c r="F174" i="8"/>
  <c r="F173" i="8"/>
  <c r="F172" i="8"/>
  <c r="F171" i="8"/>
  <c r="F170" i="8"/>
  <c r="F169" i="8"/>
  <c r="F168" i="8"/>
  <c r="F167" i="8"/>
  <c r="F166" i="8"/>
  <c r="F165" i="8"/>
  <c r="F164" i="8"/>
  <c r="F163" i="8"/>
  <c r="F162" i="8"/>
  <c r="F161" i="8"/>
  <c r="F160" i="8"/>
  <c r="F159" i="8"/>
  <c r="F158" i="8"/>
  <c r="F157" i="8"/>
  <c r="F156" i="8"/>
  <c r="F155" i="8"/>
  <c r="F154" i="8"/>
  <c r="F153" i="8"/>
  <c r="F152" i="8"/>
  <c r="F151" i="8"/>
  <c r="F150" i="8"/>
  <c r="F149" i="8"/>
  <c r="F148" i="8"/>
  <c r="F147" i="8"/>
  <c r="F146" i="8"/>
  <c r="F145" i="8"/>
  <c r="F144" i="8"/>
  <c r="F143" i="8"/>
  <c r="F142" i="8"/>
  <c r="F141" i="8"/>
  <c r="F140" i="8"/>
  <c r="F139" i="8"/>
  <c r="F138" i="8"/>
  <c r="F137" i="8"/>
  <c r="F136" i="8"/>
  <c r="F135" i="8"/>
  <c r="F134" i="8"/>
  <c r="F133" i="8"/>
  <c r="F132" i="8"/>
  <c r="F131" i="8"/>
  <c r="F130" i="8"/>
  <c r="F129" i="8"/>
  <c r="F128" i="8"/>
  <c r="F127" i="8"/>
  <c r="F126" i="8"/>
  <c r="F125" i="8"/>
  <c r="F124" i="8"/>
  <c r="F123" i="8"/>
  <c r="F122" i="8"/>
  <c r="F121" i="8"/>
  <c r="F120" i="8"/>
  <c r="F119" i="8"/>
  <c r="F118" i="8"/>
  <c r="F117" i="8"/>
  <c r="F116" i="8"/>
  <c r="F115" i="8"/>
  <c r="F114" i="8"/>
  <c r="F113" i="8"/>
  <c r="F112" i="8"/>
  <c r="F111" i="8"/>
  <c r="G110" i="8"/>
  <c r="F110" i="8"/>
  <c r="F109" i="8"/>
  <c r="F108" i="8"/>
  <c r="F107" i="8"/>
  <c r="F106" i="8"/>
  <c r="F105" i="8"/>
  <c r="F104" i="8"/>
  <c r="F103" i="8"/>
  <c r="F102" i="8"/>
  <c r="F101" i="8"/>
  <c r="F100" i="8"/>
  <c r="F99" i="8"/>
  <c r="F98" i="8"/>
  <c r="F97" i="8"/>
  <c r="F96" i="8"/>
  <c r="F95" i="8"/>
  <c r="F94" i="8"/>
  <c r="F93" i="8"/>
  <c r="F92" i="8"/>
  <c r="F91" i="8"/>
  <c r="F90" i="8"/>
  <c r="F89" i="8"/>
  <c r="F88" i="8"/>
  <c r="F87" i="8"/>
  <c r="F86" i="8"/>
  <c r="F85" i="8"/>
  <c r="F84" i="8"/>
  <c r="F83" i="8"/>
  <c r="F82" i="8"/>
  <c r="F81" i="8"/>
  <c r="F80" i="8"/>
  <c r="F79" i="8"/>
  <c r="F78" i="8"/>
  <c r="F77" i="8"/>
  <c r="F76" i="8"/>
  <c r="F75" i="8"/>
  <c r="F74" i="8"/>
  <c r="F73" i="8"/>
  <c r="F72" i="8"/>
  <c r="F71" i="8"/>
  <c r="F70" i="8"/>
  <c r="F69" i="8"/>
  <c r="F68" i="8"/>
  <c r="F67" i="8"/>
  <c r="F66" i="8"/>
  <c r="F65" i="8"/>
  <c r="F64" i="8"/>
  <c r="F63" i="8"/>
  <c r="F62" i="8"/>
  <c r="F61" i="8"/>
  <c r="F60" i="8"/>
  <c r="F59" i="8"/>
  <c r="F58" i="8"/>
  <c r="F57" i="8"/>
  <c r="F56" i="8"/>
  <c r="F55" i="8"/>
  <c r="F54" i="8"/>
  <c r="F53" i="8"/>
  <c r="F52" i="8"/>
  <c r="F51" i="8"/>
  <c r="F50" i="8"/>
  <c r="F49" i="8"/>
  <c r="F48" i="8"/>
  <c r="F47" i="8"/>
  <c r="F46" i="8"/>
  <c r="F45" i="8"/>
  <c r="F44" i="8"/>
  <c r="F43" i="8"/>
  <c r="F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409" i="7"/>
  <c r="F408" i="7"/>
  <c r="F407" i="7"/>
  <c r="F406" i="7"/>
  <c r="F405" i="7"/>
  <c r="F404" i="7"/>
  <c r="F403" i="7"/>
  <c r="F402" i="7"/>
  <c r="F401" i="7"/>
  <c r="F400" i="7"/>
  <c r="F399" i="7"/>
  <c r="F398" i="7"/>
  <c r="F397" i="7"/>
  <c r="F396" i="7"/>
  <c r="F395" i="7"/>
  <c r="F394" i="7"/>
  <c r="F393" i="7"/>
  <c r="F392" i="7"/>
  <c r="F391" i="7"/>
  <c r="F390" i="7"/>
  <c r="F389" i="7"/>
  <c r="F388" i="7"/>
  <c r="F387" i="7"/>
  <c r="F386" i="7"/>
  <c r="F385" i="7"/>
  <c r="F384" i="7"/>
  <c r="F383" i="7"/>
  <c r="F382" i="7"/>
  <c r="F381" i="7"/>
  <c r="F380" i="7"/>
  <c r="F379" i="7"/>
  <c r="F378" i="7"/>
  <c r="F377" i="7"/>
  <c r="F376" i="7"/>
  <c r="F375" i="7"/>
  <c r="F374" i="7"/>
  <c r="F373" i="7"/>
  <c r="F372" i="7"/>
  <c r="F371" i="7"/>
  <c r="F370" i="7"/>
  <c r="F369" i="7"/>
  <c r="F368" i="7"/>
  <c r="F367" i="7"/>
  <c r="F366" i="7"/>
  <c r="F365" i="7"/>
  <c r="F364" i="7"/>
  <c r="F363" i="7"/>
  <c r="F362" i="7"/>
  <c r="F361" i="7"/>
  <c r="F360" i="7"/>
  <c r="F359" i="7"/>
  <c r="F358" i="7"/>
  <c r="F357" i="7"/>
  <c r="F356" i="7"/>
  <c r="F355" i="7"/>
  <c r="F354" i="7"/>
  <c r="F353" i="7"/>
  <c r="F352" i="7"/>
  <c r="F351" i="7"/>
  <c r="F350" i="7"/>
  <c r="F349" i="7"/>
  <c r="F348" i="7"/>
  <c r="F347" i="7"/>
  <c r="F346" i="7"/>
  <c r="F345" i="7"/>
  <c r="F344" i="7"/>
  <c r="F343" i="7"/>
  <c r="F342" i="7"/>
  <c r="F341" i="7"/>
  <c r="F340" i="7"/>
  <c r="F339" i="7"/>
  <c r="F338" i="7"/>
  <c r="F337" i="7"/>
  <c r="F336" i="7"/>
  <c r="F335" i="7"/>
  <c r="F334" i="7"/>
  <c r="F333" i="7"/>
  <c r="F332" i="7"/>
  <c r="F331" i="7"/>
  <c r="F330" i="7"/>
  <c r="F329" i="7"/>
  <c r="F328" i="7"/>
  <c r="F327" i="7"/>
  <c r="F326" i="7"/>
  <c r="F325" i="7"/>
  <c r="F324" i="7"/>
  <c r="F323" i="7"/>
  <c r="F322" i="7"/>
  <c r="F321" i="7"/>
  <c r="F320" i="7"/>
  <c r="F319" i="7"/>
  <c r="F318" i="7"/>
  <c r="F317" i="7"/>
  <c r="F316" i="7"/>
  <c r="F315" i="7"/>
  <c r="F314" i="7"/>
  <c r="F313" i="7"/>
  <c r="F312" i="7"/>
  <c r="F311" i="7"/>
  <c r="F310" i="7"/>
  <c r="F309" i="7"/>
  <c r="F308" i="7"/>
  <c r="F307" i="7"/>
  <c r="F306" i="7"/>
  <c r="F305" i="7"/>
  <c r="F304" i="7"/>
  <c r="F303" i="7"/>
  <c r="F302" i="7"/>
  <c r="F301" i="7"/>
  <c r="F300" i="7"/>
  <c r="F299" i="7"/>
  <c r="F298" i="7"/>
  <c r="F297" i="7"/>
  <c r="F296" i="7"/>
  <c r="F295" i="7"/>
  <c r="F294" i="7"/>
  <c r="F293" i="7"/>
  <c r="F292" i="7"/>
  <c r="F291" i="7"/>
  <c r="F290" i="7"/>
  <c r="F289" i="7"/>
  <c r="F288" i="7"/>
  <c r="F287" i="7"/>
  <c r="F286" i="7"/>
  <c r="F285" i="7"/>
  <c r="F284" i="7"/>
  <c r="F283" i="7"/>
  <c r="F282" i="7"/>
  <c r="F281" i="7"/>
  <c r="F280" i="7"/>
  <c r="F279" i="7"/>
  <c r="F278" i="7"/>
  <c r="F277" i="7"/>
  <c r="F276" i="7"/>
  <c r="F275" i="7"/>
  <c r="F274" i="7"/>
  <c r="F273" i="7"/>
  <c r="F272" i="7"/>
  <c r="F271" i="7"/>
  <c r="F270" i="7"/>
  <c r="F269" i="7"/>
  <c r="F268" i="7"/>
  <c r="F267" i="7"/>
  <c r="F266" i="7"/>
  <c r="F265" i="7"/>
  <c r="F264" i="7"/>
  <c r="F263" i="7"/>
  <c r="F262" i="7"/>
  <c r="F261" i="7"/>
  <c r="F260" i="7"/>
  <c r="F259" i="7"/>
  <c r="F258" i="7"/>
  <c r="F257" i="7"/>
  <c r="F256" i="7"/>
  <c r="F255" i="7"/>
  <c r="F254" i="7"/>
  <c r="F253" i="7"/>
  <c r="F252" i="7"/>
  <c r="F251" i="7"/>
  <c r="F250" i="7"/>
  <c r="F249" i="7"/>
  <c r="F248" i="7"/>
  <c r="F247" i="7"/>
  <c r="F246" i="7"/>
  <c r="F245" i="7"/>
  <c r="F244" i="7"/>
  <c r="F243" i="7"/>
  <c r="F242" i="7"/>
  <c r="F241" i="7"/>
  <c r="F240" i="7"/>
  <c r="F239" i="7"/>
  <c r="F238" i="7"/>
  <c r="F237" i="7"/>
  <c r="F236" i="7"/>
  <c r="F235" i="7"/>
  <c r="F234" i="7"/>
  <c r="F233" i="7"/>
  <c r="F232" i="7"/>
  <c r="F231" i="7"/>
  <c r="F230" i="7"/>
  <c r="F229" i="7"/>
  <c r="F228" i="7"/>
  <c r="F227" i="7"/>
  <c r="F226" i="7"/>
  <c r="F225" i="7"/>
  <c r="F224" i="7"/>
  <c r="F223" i="7"/>
  <c r="F222" i="7"/>
  <c r="F221" i="7"/>
  <c r="F220" i="7"/>
  <c r="J219" i="7"/>
  <c r="I219" i="7"/>
  <c r="H219" i="7"/>
  <c r="F219" i="7"/>
  <c r="G219" i="7" s="1"/>
  <c r="F218" i="7"/>
  <c r="F217" i="7"/>
  <c r="F216" i="7"/>
  <c r="F215" i="7"/>
  <c r="F214" i="7"/>
  <c r="F213" i="7"/>
  <c r="F212" i="7"/>
  <c r="F211" i="7"/>
  <c r="F210" i="7"/>
  <c r="F209" i="7"/>
  <c r="F208" i="7"/>
  <c r="F207" i="7"/>
  <c r="F206" i="7"/>
  <c r="F205" i="7"/>
  <c r="F204" i="7"/>
  <c r="F203" i="7"/>
  <c r="F202" i="7"/>
  <c r="F201" i="7"/>
  <c r="F200" i="7"/>
  <c r="F199" i="7"/>
  <c r="F198" i="7"/>
  <c r="F197" i="7"/>
  <c r="F196" i="7"/>
  <c r="F195" i="7"/>
  <c r="F194" i="7"/>
  <c r="F193" i="7"/>
  <c r="F192" i="7"/>
  <c r="F191" i="7"/>
  <c r="F190" i="7"/>
  <c r="F189" i="7"/>
  <c r="F188" i="7"/>
  <c r="F187" i="7"/>
  <c r="F186" i="7"/>
  <c r="F185" i="7"/>
  <c r="F184" i="7"/>
  <c r="F183" i="7"/>
  <c r="F182" i="7"/>
  <c r="F181" i="7"/>
  <c r="F180" i="7"/>
  <c r="F179" i="7"/>
  <c r="F178" i="7"/>
  <c r="F177" i="7"/>
  <c r="F176" i="7"/>
  <c r="F175" i="7"/>
  <c r="F174" i="7"/>
  <c r="F173" i="7"/>
  <c r="F172" i="7"/>
  <c r="F171" i="7"/>
  <c r="F170" i="7"/>
  <c r="F169" i="7"/>
  <c r="F168" i="7"/>
  <c r="F167" i="7"/>
  <c r="F166" i="7"/>
  <c r="F165" i="7"/>
  <c r="F164" i="7"/>
  <c r="F163" i="7"/>
  <c r="F162" i="7"/>
  <c r="F161" i="7"/>
  <c r="F160" i="7"/>
  <c r="F159" i="7"/>
  <c r="F158" i="7"/>
  <c r="F157" i="7"/>
  <c r="F156" i="7"/>
  <c r="F155" i="7"/>
  <c r="F154" i="7"/>
  <c r="F153" i="7"/>
  <c r="F152" i="7"/>
  <c r="F151" i="7"/>
  <c r="F150" i="7"/>
  <c r="F149" i="7"/>
  <c r="F148" i="7"/>
  <c r="F147" i="7"/>
  <c r="F146" i="7"/>
  <c r="F145" i="7"/>
  <c r="F144" i="7"/>
  <c r="F143" i="7"/>
  <c r="F142" i="7"/>
  <c r="F141" i="7"/>
  <c r="F140" i="7"/>
  <c r="F139" i="7"/>
  <c r="F138" i="7"/>
  <c r="F137" i="7"/>
  <c r="F136" i="7"/>
  <c r="F135" i="7"/>
  <c r="F134" i="7"/>
  <c r="F133" i="7"/>
  <c r="F132" i="7"/>
  <c r="F131" i="7"/>
  <c r="F130" i="7"/>
  <c r="F129" i="7"/>
  <c r="F128" i="7"/>
  <c r="F127" i="7"/>
  <c r="F126" i="7"/>
  <c r="F125" i="7"/>
  <c r="F124" i="7"/>
  <c r="F123" i="7"/>
  <c r="F122" i="7"/>
  <c r="F121" i="7"/>
  <c r="F120" i="7"/>
  <c r="F119" i="7"/>
  <c r="F118" i="7"/>
  <c r="F117" i="7"/>
  <c r="F116" i="7"/>
  <c r="F115" i="7"/>
  <c r="F114" i="7"/>
  <c r="F113" i="7"/>
  <c r="F112" i="7"/>
  <c r="F111" i="7"/>
  <c r="F110" i="7"/>
  <c r="F109" i="7"/>
  <c r="F108" i="7"/>
  <c r="F107" i="7"/>
  <c r="F106" i="7"/>
  <c r="F105" i="7"/>
  <c r="F104" i="7"/>
  <c r="F103" i="7"/>
  <c r="F102" i="7"/>
  <c r="F101" i="7"/>
  <c r="F100" i="7"/>
  <c r="F99" i="7"/>
  <c r="F98" i="7"/>
  <c r="F97" i="7"/>
  <c r="F96" i="7"/>
  <c r="F95" i="7"/>
  <c r="F94" i="7"/>
  <c r="F93" i="7"/>
  <c r="F92" i="7"/>
  <c r="F91" i="7"/>
  <c r="F90" i="7"/>
  <c r="F89" i="7"/>
  <c r="F88" i="7"/>
  <c r="F87" i="7"/>
  <c r="F86" i="7"/>
  <c r="F85" i="7"/>
  <c r="F84" i="7"/>
  <c r="F83" i="7"/>
  <c r="F82" i="7"/>
  <c r="F81" i="7"/>
  <c r="F80" i="7"/>
  <c r="F79" i="7"/>
  <c r="F78" i="7"/>
  <c r="F77" i="7"/>
  <c r="F76" i="7"/>
  <c r="F75" i="7"/>
  <c r="F74" i="7"/>
  <c r="F73" i="7"/>
  <c r="F72" i="7"/>
  <c r="F71" i="7"/>
  <c r="F70" i="7"/>
  <c r="F69" i="7"/>
  <c r="F68" i="7"/>
  <c r="F67" i="7"/>
  <c r="F66" i="7"/>
  <c r="F65" i="7"/>
  <c r="F64" i="7"/>
  <c r="F63" i="7"/>
  <c r="F62" i="7"/>
  <c r="F61" i="7"/>
  <c r="F60" i="7"/>
  <c r="F59" i="7"/>
  <c r="F58" i="7"/>
  <c r="F57" i="7"/>
  <c r="F56" i="7"/>
  <c r="F55" i="7"/>
  <c r="F54" i="7"/>
  <c r="F53" i="7"/>
  <c r="F52" i="7"/>
  <c r="F51" i="7"/>
  <c r="F50" i="7"/>
  <c r="F49" i="7"/>
  <c r="F48" i="7"/>
  <c r="F47" i="7"/>
  <c r="F46" i="7"/>
  <c r="F45" i="7"/>
  <c r="F44" i="7"/>
  <c r="F43" i="7"/>
  <c r="F42" i="7"/>
  <c r="F41" i="7"/>
  <c r="F40" i="7"/>
  <c r="F39" i="7"/>
  <c r="F38" i="7"/>
  <c r="F37" i="7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381" i="6"/>
  <c r="F380" i="6"/>
  <c r="F379" i="6"/>
  <c r="F378" i="6"/>
  <c r="F377" i="6"/>
  <c r="F376" i="6"/>
  <c r="F375" i="6"/>
  <c r="F374" i="6"/>
  <c r="F373" i="6"/>
  <c r="F372" i="6"/>
  <c r="F371" i="6"/>
  <c r="F370" i="6"/>
  <c r="F369" i="6"/>
  <c r="F368" i="6"/>
  <c r="F367" i="6"/>
  <c r="F366" i="6"/>
  <c r="F365" i="6"/>
  <c r="F364" i="6"/>
  <c r="F363" i="6"/>
  <c r="F362" i="6"/>
  <c r="F361" i="6"/>
  <c r="F360" i="6"/>
  <c r="F359" i="6"/>
  <c r="F358" i="6"/>
  <c r="F357" i="6"/>
  <c r="F356" i="6"/>
  <c r="F355" i="6"/>
  <c r="F354" i="6"/>
  <c r="F353" i="6"/>
  <c r="F352" i="6"/>
  <c r="F351" i="6"/>
  <c r="F350" i="6"/>
  <c r="F349" i="6"/>
  <c r="F348" i="6"/>
  <c r="F347" i="6"/>
  <c r="F346" i="6"/>
  <c r="F345" i="6"/>
  <c r="F344" i="6"/>
  <c r="F343" i="6"/>
  <c r="F342" i="6"/>
  <c r="F341" i="6"/>
  <c r="F340" i="6"/>
  <c r="F339" i="6"/>
  <c r="F338" i="6"/>
  <c r="F337" i="6"/>
  <c r="F336" i="6"/>
  <c r="F335" i="6"/>
  <c r="F334" i="6"/>
  <c r="F333" i="6"/>
  <c r="F332" i="6"/>
  <c r="F331" i="6"/>
  <c r="F330" i="6"/>
  <c r="F329" i="6"/>
  <c r="F328" i="6"/>
  <c r="F327" i="6"/>
  <c r="F326" i="6"/>
  <c r="F325" i="6"/>
  <c r="F324" i="6"/>
  <c r="F323" i="6"/>
  <c r="F322" i="6"/>
  <c r="F321" i="6"/>
  <c r="F320" i="6"/>
  <c r="F319" i="6"/>
  <c r="F318" i="6"/>
  <c r="F317" i="6"/>
  <c r="F316" i="6"/>
  <c r="F315" i="6"/>
  <c r="F314" i="6"/>
  <c r="F313" i="6"/>
  <c r="F312" i="6"/>
  <c r="F311" i="6"/>
  <c r="F310" i="6"/>
  <c r="F309" i="6"/>
  <c r="F308" i="6"/>
  <c r="F307" i="6"/>
  <c r="F306" i="6"/>
  <c r="F305" i="6"/>
  <c r="F304" i="6"/>
  <c r="F303" i="6"/>
  <c r="F302" i="6"/>
  <c r="F301" i="6"/>
  <c r="F300" i="6"/>
  <c r="F299" i="6"/>
  <c r="F298" i="6"/>
  <c r="F297" i="6"/>
  <c r="F296" i="6"/>
  <c r="F295" i="6"/>
  <c r="F294" i="6"/>
  <c r="F293" i="6"/>
  <c r="F292" i="6"/>
  <c r="F291" i="6"/>
  <c r="F290" i="6"/>
  <c r="F289" i="6"/>
  <c r="F288" i="6"/>
  <c r="F287" i="6"/>
  <c r="F286" i="6"/>
  <c r="F285" i="6"/>
  <c r="F284" i="6"/>
  <c r="F283" i="6"/>
  <c r="F282" i="6"/>
  <c r="F281" i="6"/>
  <c r="F280" i="6"/>
  <c r="F279" i="6"/>
  <c r="F278" i="6"/>
  <c r="F277" i="6"/>
  <c r="F276" i="6"/>
  <c r="F275" i="6"/>
  <c r="F274" i="6"/>
  <c r="F273" i="6"/>
  <c r="F272" i="6"/>
  <c r="F271" i="6"/>
  <c r="F270" i="6"/>
  <c r="F269" i="6"/>
  <c r="F268" i="6"/>
  <c r="F267" i="6"/>
  <c r="F266" i="6"/>
  <c r="F265" i="6"/>
  <c r="F264" i="6"/>
  <c r="F263" i="6"/>
  <c r="F262" i="6"/>
  <c r="F261" i="6"/>
  <c r="F260" i="6"/>
  <c r="F259" i="6"/>
  <c r="F258" i="6"/>
  <c r="F257" i="6"/>
  <c r="F256" i="6"/>
  <c r="F255" i="6"/>
  <c r="F254" i="6"/>
  <c r="F253" i="6"/>
  <c r="F252" i="6"/>
  <c r="F251" i="6"/>
  <c r="F250" i="6"/>
  <c r="F249" i="6"/>
  <c r="F248" i="6"/>
  <c r="F247" i="6"/>
  <c r="F246" i="6"/>
  <c r="F245" i="6"/>
  <c r="F244" i="6"/>
  <c r="F243" i="6"/>
  <c r="F242" i="6"/>
  <c r="F241" i="6"/>
  <c r="F240" i="6"/>
  <c r="F239" i="6"/>
  <c r="F238" i="6"/>
  <c r="F237" i="6"/>
  <c r="F236" i="6"/>
  <c r="F235" i="6"/>
  <c r="F234" i="6"/>
  <c r="F233" i="6"/>
  <c r="F232" i="6"/>
  <c r="F231" i="6"/>
  <c r="F230" i="6"/>
  <c r="F229" i="6"/>
  <c r="F228" i="6"/>
  <c r="F227" i="6"/>
  <c r="F226" i="6"/>
  <c r="F225" i="6"/>
  <c r="F224" i="6"/>
  <c r="F223" i="6"/>
  <c r="F222" i="6"/>
  <c r="F221" i="6"/>
  <c r="F220" i="6"/>
  <c r="F219" i="6"/>
  <c r="F218" i="6"/>
  <c r="F217" i="6"/>
  <c r="F216" i="6"/>
  <c r="F215" i="6"/>
  <c r="F214" i="6"/>
  <c r="F213" i="6"/>
  <c r="F212" i="6"/>
  <c r="F211" i="6"/>
  <c r="F210" i="6"/>
  <c r="F209" i="6"/>
  <c r="F208" i="6"/>
  <c r="F207" i="6"/>
  <c r="F206" i="6"/>
  <c r="F205" i="6"/>
  <c r="F204" i="6"/>
  <c r="F203" i="6"/>
  <c r="F202" i="6"/>
  <c r="F201" i="6"/>
  <c r="F200" i="6"/>
  <c r="F199" i="6"/>
  <c r="F198" i="6"/>
  <c r="F197" i="6"/>
  <c r="F196" i="6"/>
  <c r="F195" i="6"/>
  <c r="F194" i="6"/>
  <c r="F193" i="6"/>
  <c r="F192" i="6"/>
  <c r="F191" i="6"/>
  <c r="F190" i="6"/>
  <c r="F189" i="6"/>
  <c r="F188" i="6"/>
  <c r="F187" i="6"/>
  <c r="F186" i="6"/>
  <c r="F185" i="6"/>
  <c r="F184" i="6"/>
  <c r="F183" i="6"/>
  <c r="F182" i="6"/>
  <c r="F181" i="6"/>
  <c r="F180" i="6"/>
  <c r="F179" i="6"/>
  <c r="F178" i="6"/>
  <c r="F177" i="6"/>
  <c r="F176" i="6"/>
  <c r="F175" i="6"/>
  <c r="F174" i="6"/>
  <c r="F173" i="6"/>
  <c r="F172" i="6"/>
  <c r="F171" i="6"/>
  <c r="F170" i="6"/>
  <c r="F169" i="6"/>
  <c r="F168" i="6"/>
  <c r="F167" i="6"/>
  <c r="F166" i="6"/>
  <c r="F165" i="6"/>
  <c r="F164" i="6"/>
  <c r="F163" i="6"/>
  <c r="F162" i="6"/>
  <c r="F161" i="6"/>
  <c r="F160" i="6"/>
  <c r="F159" i="6"/>
  <c r="F158" i="6"/>
  <c r="F157" i="6"/>
  <c r="F156" i="6"/>
  <c r="F155" i="6"/>
  <c r="F154" i="6"/>
  <c r="F153" i="6"/>
  <c r="F152" i="6"/>
  <c r="F151" i="6"/>
  <c r="F150" i="6"/>
  <c r="F149" i="6"/>
  <c r="F148" i="6"/>
  <c r="F147" i="6"/>
  <c r="F146" i="6"/>
  <c r="F145" i="6"/>
  <c r="F144" i="6"/>
  <c r="F143" i="6"/>
  <c r="F142" i="6"/>
  <c r="F141" i="6"/>
  <c r="F140" i="6"/>
  <c r="F139" i="6"/>
  <c r="F138" i="6"/>
  <c r="F137" i="6"/>
  <c r="F136" i="6"/>
  <c r="F135" i="6"/>
  <c r="F134" i="6"/>
  <c r="F133" i="6"/>
  <c r="F132" i="6"/>
  <c r="F131" i="6"/>
  <c r="F130" i="6"/>
  <c r="F129" i="6"/>
  <c r="F128" i="6"/>
  <c r="F127" i="6"/>
  <c r="F126" i="6"/>
  <c r="F125" i="6"/>
  <c r="F124" i="6"/>
  <c r="F123" i="6"/>
  <c r="F122" i="6"/>
  <c r="F121" i="6"/>
  <c r="F120" i="6"/>
  <c r="F119" i="6"/>
  <c r="F118" i="6"/>
  <c r="F117" i="6"/>
  <c r="F116" i="6"/>
  <c r="F115" i="6"/>
  <c r="F114" i="6"/>
  <c r="F113" i="6"/>
  <c r="F112" i="6"/>
  <c r="F111" i="6"/>
  <c r="F110" i="6"/>
  <c r="F109" i="6"/>
  <c r="F108" i="6"/>
  <c r="F107" i="6"/>
  <c r="F106" i="6"/>
  <c r="F105" i="6"/>
  <c r="F104" i="6"/>
  <c r="F103" i="6"/>
  <c r="F102" i="6"/>
  <c r="F101" i="6"/>
  <c r="F100" i="6"/>
  <c r="F99" i="6"/>
  <c r="F98" i="6"/>
  <c r="F97" i="6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82" i="6"/>
  <c r="F81" i="6"/>
  <c r="F80" i="6"/>
  <c r="F79" i="6"/>
  <c r="F78" i="6"/>
  <c r="F77" i="6"/>
  <c r="F76" i="6"/>
  <c r="F75" i="6"/>
  <c r="F74" i="6"/>
  <c r="F73" i="6"/>
  <c r="F72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447" i="5"/>
  <c r="F446" i="5"/>
  <c r="F445" i="5"/>
  <c r="F444" i="5"/>
  <c r="F443" i="5"/>
  <c r="F442" i="5"/>
  <c r="F441" i="5"/>
  <c r="F440" i="5"/>
  <c r="F439" i="5"/>
  <c r="F438" i="5"/>
  <c r="F437" i="5"/>
  <c r="F436" i="5"/>
  <c r="F435" i="5"/>
  <c r="F434" i="5"/>
  <c r="F433" i="5"/>
  <c r="F432" i="5"/>
  <c r="F431" i="5"/>
  <c r="F430" i="5"/>
  <c r="F429" i="5"/>
  <c r="F428" i="5"/>
  <c r="F427" i="5"/>
  <c r="F426" i="5"/>
  <c r="F425" i="5"/>
  <c r="F424" i="5"/>
  <c r="F423" i="5"/>
  <c r="F422" i="5"/>
  <c r="F421" i="5"/>
  <c r="F420" i="5"/>
  <c r="F419" i="5"/>
  <c r="F418" i="5"/>
  <c r="F417" i="5"/>
  <c r="F416" i="5"/>
  <c r="F415" i="5"/>
  <c r="F414" i="5"/>
  <c r="F413" i="5"/>
  <c r="F412" i="5"/>
  <c r="F411" i="5"/>
  <c r="F410" i="5"/>
  <c r="F409" i="5"/>
  <c r="F408" i="5"/>
  <c r="F407" i="5"/>
  <c r="F406" i="5"/>
  <c r="F405" i="5"/>
  <c r="F404" i="5"/>
  <c r="F403" i="5"/>
  <c r="F402" i="5"/>
  <c r="F401" i="5"/>
  <c r="F400" i="5"/>
  <c r="F399" i="5"/>
  <c r="F398" i="5"/>
  <c r="F397" i="5"/>
  <c r="F396" i="5"/>
  <c r="F395" i="5"/>
  <c r="F394" i="5"/>
  <c r="F393" i="5"/>
  <c r="F392" i="5"/>
  <c r="F391" i="5"/>
  <c r="F390" i="5"/>
  <c r="F389" i="5"/>
  <c r="F388" i="5"/>
  <c r="F387" i="5"/>
  <c r="F386" i="5"/>
  <c r="F385" i="5"/>
  <c r="F384" i="5"/>
  <c r="F383" i="5"/>
  <c r="F382" i="5"/>
  <c r="F381" i="5"/>
  <c r="F380" i="5"/>
  <c r="F379" i="5"/>
  <c r="F378" i="5"/>
  <c r="F377" i="5"/>
  <c r="F376" i="5"/>
  <c r="F375" i="5"/>
  <c r="F374" i="5"/>
  <c r="F373" i="5"/>
  <c r="F372" i="5"/>
  <c r="F371" i="5"/>
  <c r="F370" i="5"/>
  <c r="F369" i="5"/>
  <c r="F368" i="5"/>
  <c r="F367" i="5"/>
  <c r="F366" i="5"/>
  <c r="F365" i="5"/>
  <c r="F364" i="5"/>
  <c r="F363" i="5"/>
  <c r="F362" i="5"/>
  <c r="F361" i="5"/>
  <c r="F360" i="5"/>
  <c r="F359" i="5"/>
  <c r="F358" i="5"/>
  <c r="F357" i="5"/>
  <c r="F356" i="5"/>
  <c r="F355" i="5"/>
  <c r="F354" i="5"/>
  <c r="F353" i="5"/>
  <c r="F352" i="5"/>
  <c r="F351" i="5"/>
  <c r="F350" i="5"/>
  <c r="F349" i="5"/>
  <c r="F348" i="5"/>
  <c r="F347" i="5"/>
  <c r="F346" i="5"/>
  <c r="F345" i="5"/>
  <c r="F344" i="5"/>
  <c r="F343" i="5"/>
  <c r="F342" i="5"/>
  <c r="F341" i="5"/>
  <c r="F340" i="5"/>
  <c r="F339" i="5"/>
  <c r="F338" i="5"/>
  <c r="F337" i="5"/>
  <c r="F336" i="5"/>
  <c r="F335" i="5"/>
  <c r="F334" i="5"/>
  <c r="F333" i="5"/>
  <c r="F332" i="5"/>
  <c r="F331" i="5"/>
  <c r="F330" i="5"/>
  <c r="F329" i="5"/>
  <c r="F328" i="5"/>
  <c r="F327" i="5"/>
  <c r="F326" i="5"/>
  <c r="F325" i="5"/>
  <c r="F324" i="5"/>
  <c r="F323" i="5"/>
  <c r="F322" i="5"/>
  <c r="F321" i="5"/>
  <c r="F320" i="5"/>
  <c r="F319" i="5"/>
  <c r="F318" i="5"/>
  <c r="F317" i="5"/>
  <c r="F316" i="5"/>
  <c r="F315" i="5"/>
  <c r="F314" i="5"/>
  <c r="F313" i="5"/>
  <c r="F312" i="5"/>
  <c r="F311" i="5"/>
  <c r="F310" i="5"/>
  <c r="F309" i="5"/>
  <c r="F308" i="5"/>
  <c r="F307" i="5"/>
  <c r="F306" i="5"/>
  <c r="F305" i="5"/>
  <c r="F304" i="5"/>
  <c r="F303" i="5"/>
  <c r="F302" i="5"/>
  <c r="F301" i="5"/>
  <c r="F300" i="5"/>
  <c r="F299" i="5"/>
  <c r="F298" i="5"/>
  <c r="F297" i="5"/>
  <c r="F296" i="5"/>
  <c r="F295" i="5"/>
  <c r="F294" i="5"/>
  <c r="F293" i="5"/>
  <c r="F292" i="5"/>
  <c r="F291" i="5"/>
  <c r="F290" i="5"/>
  <c r="F289" i="5"/>
  <c r="F288" i="5"/>
  <c r="F287" i="5"/>
  <c r="F286" i="5"/>
  <c r="F285" i="5"/>
  <c r="F284" i="5"/>
  <c r="F283" i="5"/>
  <c r="F282" i="5"/>
  <c r="F281" i="5"/>
  <c r="F280" i="5"/>
  <c r="F279" i="5"/>
  <c r="F278" i="5"/>
  <c r="F277" i="5"/>
  <c r="F276" i="5"/>
  <c r="F275" i="5"/>
  <c r="F274" i="5"/>
  <c r="F273" i="5"/>
  <c r="F272" i="5"/>
  <c r="F271" i="5"/>
  <c r="F270" i="5"/>
  <c r="F269" i="5"/>
  <c r="F268" i="5"/>
  <c r="F267" i="5"/>
  <c r="F266" i="5"/>
  <c r="F265" i="5"/>
  <c r="F264" i="5"/>
  <c r="F263" i="5"/>
  <c r="F262" i="5"/>
  <c r="F261" i="5"/>
  <c r="F260" i="5"/>
  <c r="F259" i="5"/>
  <c r="F258" i="5"/>
  <c r="F257" i="5"/>
  <c r="F256" i="5"/>
  <c r="F255" i="5"/>
  <c r="F254" i="5"/>
  <c r="F253" i="5"/>
  <c r="F252" i="5"/>
  <c r="F251" i="5"/>
  <c r="F250" i="5"/>
  <c r="F249" i="5"/>
  <c r="F248" i="5"/>
  <c r="F247" i="5"/>
  <c r="F246" i="5"/>
  <c r="F245" i="5"/>
  <c r="F244" i="5"/>
  <c r="F243" i="5"/>
  <c r="F242" i="5"/>
  <c r="F241" i="5"/>
  <c r="F240" i="5"/>
  <c r="F239" i="5"/>
  <c r="F238" i="5"/>
  <c r="F237" i="5"/>
  <c r="F236" i="5"/>
  <c r="F235" i="5"/>
  <c r="F234" i="5"/>
  <c r="F233" i="5"/>
  <c r="F232" i="5"/>
  <c r="F231" i="5"/>
  <c r="F230" i="5"/>
  <c r="F229" i="5"/>
  <c r="F228" i="5"/>
  <c r="F227" i="5"/>
  <c r="F226" i="5"/>
  <c r="F225" i="5"/>
  <c r="F224" i="5"/>
  <c r="F223" i="5"/>
  <c r="F222" i="5"/>
  <c r="F221" i="5"/>
  <c r="F220" i="5"/>
  <c r="F219" i="5"/>
  <c r="F218" i="5"/>
  <c r="F217" i="5"/>
  <c r="F216" i="5"/>
  <c r="F215" i="5"/>
  <c r="F214" i="5"/>
  <c r="F213" i="5"/>
  <c r="F212" i="5"/>
  <c r="F211" i="5"/>
  <c r="F210" i="5"/>
  <c r="F209" i="5"/>
  <c r="F208" i="5"/>
  <c r="F207" i="5"/>
  <c r="F206" i="5"/>
  <c r="F205" i="5"/>
  <c r="F204" i="5"/>
  <c r="F203" i="5"/>
  <c r="F202" i="5"/>
  <c r="F201" i="5"/>
  <c r="F200" i="5"/>
  <c r="F199" i="5"/>
  <c r="F198" i="5"/>
  <c r="F197" i="5"/>
  <c r="F196" i="5"/>
  <c r="F195" i="5"/>
  <c r="F194" i="5"/>
  <c r="F193" i="5"/>
  <c r="F192" i="5"/>
  <c r="F191" i="5"/>
  <c r="F190" i="5"/>
  <c r="F189" i="5"/>
  <c r="F188" i="5"/>
  <c r="F187" i="5"/>
  <c r="F186" i="5"/>
  <c r="F185" i="5"/>
  <c r="F184" i="5"/>
  <c r="F183" i="5"/>
  <c r="F182" i="5"/>
  <c r="F181" i="5"/>
  <c r="F180" i="5"/>
  <c r="F179" i="5"/>
  <c r="F178" i="5"/>
  <c r="F177" i="5"/>
  <c r="F176" i="5"/>
  <c r="F175" i="5"/>
  <c r="F174" i="5"/>
  <c r="F173" i="5"/>
  <c r="F172" i="5"/>
  <c r="F171" i="5"/>
  <c r="F170" i="5"/>
  <c r="F169" i="5"/>
  <c r="F168" i="5"/>
  <c r="F167" i="5"/>
  <c r="F166" i="5"/>
  <c r="F165" i="5"/>
  <c r="F164" i="5"/>
  <c r="F163" i="5"/>
  <c r="F162" i="5"/>
  <c r="F161" i="5"/>
  <c r="F160" i="5"/>
  <c r="F159" i="5"/>
  <c r="F158" i="5"/>
  <c r="F157" i="5"/>
  <c r="F156" i="5"/>
  <c r="F155" i="5"/>
  <c r="F154" i="5"/>
  <c r="F153" i="5"/>
  <c r="F152" i="5"/>
  <c r="F151" i="5"/>
  <c r="F150" i="5"/>
  <c r="F149" i="5"/>
  <c r="F148" i="5"/>
  <c r="F147" i="5"/>
  <c r="F146" i="5"/>
  <c r="F145" i="5"/>
  <c r="F144" i="5"/>
  <c r="F143" i="5"/>
  <c r="F142" i="5"/>
  <c r="F141" i="5"/>
  <c r="F140" i="5"/>
  <c r="F139" i="5"/>
  <c r="F138" i="5"/>
  <c r="F137" i="5"/>
  <c r="F136" i="5"/>
  <c r="F135" i="5"/>
  <c r="F134" i="5"/>
  <c r="F133" i="5"/>
  <c r="F132" i="5"/>
  <c r="F131" i="5"/>
  <c r="F130" i="5"/>
  <c r="F129" i="5"/>
  <c r="F128" i="5"/>
  <c r="F127" i="5"/>
  <c r="F126" i="5"/>
  <c r="F125" i="5"/>
  <c r="F124" i="5"/>
  <c r="F123" i="5"/>
  <c r="F122" i="5"/>
  <c r="F121" i="5"/>
  <c r="F120" i="5"/>
  <c r="F119" i="5"/>
  <c r="F118" i="5"/>
  <c r="F117" i="5"/>
  <c r="F116" i="5"/>
  <c r="F115" i="5"/>
  <c r="F114" i="5"/>
  <c r="F113" i="5"/>
  <c r="F112" i="5"/>
  <c r="F111" i="5"/>
  <c r="F110" i="5"/>
  <c r="F109" i="5"/>
  <c r="F108" i="5"/>
  <c r="F107" i="5"/>
  <c r="F106" i="5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F89" i="5"/>
  <c r="F88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439" i="4"/>
  <c r="F438" i="4"/>
  <c r="F437" i="4"/>
  <c r="F436" i="4"/>
  <c r="F435" i="4"/>
  <c r="F434" i="4"/>
  <c r="F433" i="4"/>
  <c r="F432" i="4"/>
  <c r="F431" i="4"/>
  <c r="F430" i="4"/>
  <c r="F429" i="4"/>
  <c r="F428" i="4"/>
  <c r="F427" i="4"/>
  <c r="F426" i="4"/>
  <c r="F425" i="4"/>
  <c r="F424" i="4"/>
  <c r="F423" i="4"/>
  <c r="F422" i="4"/>
  <c r="F421" i="4"/>
  <c r="F420" i="4"/>
  <c r="F419" i="4"/>
  <c r="F418" i="4"/>
  <c r="F417" i="4"/>
  <c r="F416" i="4"/>
  <c r="F415" i="4"/>
  <c r="F414" i="4"/>
  <c r="F413" i="4"/>
  <c r="F412" i="4"/>
  <c r="F411" i="4"/>
  <c r="F410" i="4"/>
  <c r="F409" i="4"/>
  <c r="F408" i="4"/>
  <c r="F407" i="4"/>
  <c r="F406" i="4"/>
  <c r="F405" i="4"/>
  <c r="F404" i="4"/>
  <c r="F403" i="4"/>
  <c r="F402" i="4"/>
  <c r="F401" i="4"/>
  <c r="F400" i="4"/>
  <c r="F399" i="4"/>
  <c r="F398" i="4"/>
  <c r="F397" i="4"/>
  <c r="F396" i="4"/>
  <c r="F395" i="4"/>
  <c r="F394" i="4"/>
  <c r="F393" i="4"/>
  <c r="F392" i="4"/>
  <c r="F391" i="4"/>
  <c r="F390" i="4"/>
  <c r="F389" i="4"/>
  <c r="F388" i="4"/>
  <c r="F387" i="4"/>
  <c r="F386" i="4"/>
  <c r="F385" i="4"/>
  <c r="F384" i="4"/>
  <c r="F383" i="4"/>
  <c r="F382" i="4"/>
  <c r="F381" i="4"/>
  <c r="F380" i="4"/>
  <c r="F379" i="4"/>
  <c r="F378" i="4"/>
  <c r="F377" i="4"/>
  <c r="F376" i="4"/>
  <c r="F375" i="4"/>
  <c r="F374" i="4"/>
  <c r="F373" i="4"/>
  <c r="F372" i="4"/>
  <c r="F371" i="4"/>
  <c r="F370" i="4"/>
  <c r="F369" i="4"/>
  <c r="F368" i="4"/>
  <c r="F367" i="4"/>
  <c r="F366" i="4"/>
  <c r="F365" i="4"/>
  <c r="F364" i="4"/>
  <c r="F363" i="4"/>
  <c r="F362" i="4"/>
  <c r="F361" i="4"/>
  <c r="F360" i="4"/>
  <c r="F359" i="4"/>
  <c r="F358" i="4"/>
  <c r="F357" i="4"/>
  <c r="F356" i="4"/>
  <c r="F355" i="4"/>
  <c r="F354" i="4"/>
  <c r="F353" i="4"/>
  <c r="F352" i="4"/>
  <c r="F351" i="4"/>
  <c r="F350" i="4"/>
  <c r="F349" i="4"/>
  <c r="F348" i="4"/>
  <c r="F347" i="4"/>
  <c r="F346" i="4"/>
  <c r="F345" i="4"/>
  <c r="F344" i="4"/>
  <c r="F343" i="4"/>
  <c r="F342" i="4"/>
  <c r="F341" i="4"/>
  <c r="F340" i="4"/>
  <c r="F339" i="4"/>
  <c r="F338" i="4"/>
  <c r="F337" i="4"/>
  <c r="F336" i="4"/>
  <c r="F335" i="4"/>
  <c r="F334" i="4"/>
  <c r="F333" i="4"/>
  <c r="F332" i="4"/>
  <c r="F331" i="4"/>
  <c r="F330" i="4"/>
  <c r="F329" i="4"/>
  <c r="F328" i="4"/>
  <c r="F327" i="4"/>
  <c r="F326" i="4"/>
  <c r="F325" i="4"/>
  <c r="F324" i="4"/>
  <c r="F323" i="4"/>
  <c r="F322" i="4"/>
  <c r="J321" i="4"/>
  <c r="I321" i="4"/>
  <c r="H321" i="4"/>
  <c r="F321" i="4"/>
  <c r="G321" i="4" s="1"/>
  <c r="F320" i="4"/>
  <c r="F319" i="4"/>
  <c r="F318" i="4"/>
  <c r="F317" i="4"/>
  <c r="F316" i="4"/>
  <c r="F315" i="4"/>
  <c r="F314" i="4"/>
  <c r="F313" i="4"/>
  <c r="F312" i="4"/>
  <c r="F311" i="4"/>
  <c r="F310" i="4"/>
  <c r="F309" i="4"/>
  <c r="F308" i="4"/>
  <c r="F307" i="4"/>
  <c r="F306" i="4"/>
  <c r="F305" i="4"/>
  <c r="F304" i="4"/>
  <c r="F303" i="4"/>
  <c r="F302" i="4"/>
  <c r="F301" i="4"/>
  <c r="F300" i="4"/>
  <c r="F299" i="4"/>
  <c r="F298" i="4"/>
  <c r="F297" i="4"/>
  <c r="F296" i="4"/>
  <c r="F295" i="4"/>
  <c r="F294" i="4"/>
  <c r="F293" i="4"/>
  <c r="F292" i="4"/>
  <c r="F291" i="4"/>
  <c r="F290" i="4"/>
  <c r="F289" i="4"/>
  <c r="F288" i="4"/>
  <c r="F287" i="4"/>
  <c r="F286" i="4"/>
  <c r="F285" i="4"/>
  <c r="F284" i="4"/>
  <c r="F283" i="4"/>
  <c r="F282" i="4"/>
  <c r="F281" i="4"/>
  <c r="F280" i="4"/>
  <c r="F279" i="4"/>
  <c r="F278" i="4"/>
  <c r="F277" i="4"/>
  <c r="F276" i="4"/>
  <c r="F275" i="4"/>
  <c r="F274" i="4"/>
  <c r="F273" i="4"/>
  <c r="F272" i="4"/>
  <c r="F271" i="4"/>
  <c r="F270" i="4"/>
  <c r="F269" i="4"/>
  <c r="F268" i="4"/>
  <c r="F267" i="4"/>
  <c r="F266" i="4"/>
  <c r="F265" i="4"/>
  <c r="F264" i="4"/>
  <c r="F263" i="4"/>
  <c r="F262" i="4"/>
  <c r="F261" i="4"/>
  <c r="F260" i="4"/>
  <c r="F259" i="4"/>
  <c r="F258" i="4"/>
  <c r="F257" i="4"/>
  <c r="F256" i="4"/>
  <c r="F255" i="4"/>
  <c r="F254" i="4"/>
  <c r="F253" i="4"/>
  <c r="F252" i="4"/>
  <c r="F251" i="4"/>
  <c r="F250" i="4"/>
  <c r="F249" i="4"/>
  <c r="F248" i="4"/>
  <c r="F247" i="4"/>
  <c r="F246" i="4"/>
  <c r="F245" i="4"/>
  <c r="F244" i="4"/>
  <c r="F243" i="4"/>
  <c r="F242" i="4"/>
  <c r="F241" i="4"/>
  <c r="F240" i="4"/>
  <c r="F239" i="4"/>
  <c r="F238" i="4"/>
  <c r="F237" i="4"/>
  <c r="F236" i="4"/>
  <c r="F235" i="4"/>
  <c r="F234" i="4"/>
  <c r="F233" i="4"/>
  <c r="F232" i="4"/>
  <c r="F231" i="4"/>
  <c r="F230" i="4"/>
  <c r="F229" i="4"/>
  <c r="F228" i="4"/>
  <c r="F227" i="4"/>
  <c r="F226" i="4"/>
  <c r="F225" i="4"/>
  <c r="F224" i="4"/>
  <c r="F223" i="4"/>
  <c r="F222" i="4"/>
  <c r="F221" i="4"/>
  <c r="F220" i="4"/>
  <c r="F219" i="4"/>
  <c r="F218" i="4"/>
  <c r="F217" i="4"/>
  <c r="F216" i="4"/>
  <c r="F215" i="4"/>
  <c r="F214" i="4"/>
  <c r="F213" i="4"/>
  <c r="F212" i="4"/>
  <c r="F211" i="4"/>
  <c r="F210" i="4"/>
  <c r="F209" i="4"/>
  <c r="F208" i="4"/>
  <c r="F207" i="4"/>
  <c r="F206" i="4"/>
  <c r="F205" i="4"/>
  <c r="F204" i="4"/>
  <c r="F203" i="4"/>
  <c r="F202" i="4"/>
  <c r="F201" i="4"/>
  <c r="F200" i="4"/>
  <c r="F199" i="4"/>
  <c r="F198" i="4"/>
  <c r="F197" i="4"/>
  <c r="F196" i="4"/>
  <c r="F195" i="4"/>
  <c r="F194" i="4"/>
  <c r="F193" i="4"/>
  <c r="F192" i="4"/>
  <c r="F191" i="4"/>
  <c r="F190" i="4"/>
  <c r="F189" i="4"/>
  <c r="F188" i="4"/>
  <c r="F187" i="4"/>
  <c r="F186" i="4"/>
  <c r="F185" i="4"/>
  <c r="F184" i="4"/>
  <c r="F183" i="4"/>
  <c r="F182" i="4"/>
  <c r="F181" i="4"/>
  <c r="F180" i="4"/>
  <c r="F179" i="4"/>
  <c r="F178" i="4"/>
  <c r="F177" i="4"/>
  <c r="F176" i="4"/>
  <c r="F175" i="4"/>
  <c r="F174" i="4"/>
  <c r="F173" i="4"/>
  <c r="F172" i="4"/>
  <c r="F171" i="4"/>
  <c r="F170" i="4"/>
  <c r="F169" i="4"/>
  <c r="F168" i="4"/>
  <c r="F167" i="4"/>
  <c r="F166" i="4"/>
  <c r="F165" i="4"/>
  <c r="F164" i="4"/>
  <c r="F163" i="4"/>
  <c r="F162" i="4"/>
  <c r="F161" i="4"/>
  <c r="F160" i="4"/>
  <c r="F159" i="4"/>
  <c r="F158" i="4"/>
  <c r="F157" i="4"/>
  <c r="F156" i="4"/>
  <c r="F155" i="4"/>
  <c r="F154" i="4"/>
  <c r="F153" i="4"/>
  <c r="F152" i="4"/>
  <c r="F151" i="4"/>
  <c r="F150" i="4"/>
  <c r="F149" i="4"/>
  <c r="F148" i="4"/>
  <c r="F147" i="4"/>
  <c r="F146" i="4"/>
  <c r="F145" i="4"/>
  <c r="F144" i="4"/>
  <c r="F143" i="4"/>
  <c r="F142" i="4"/>
  <c r="F141" i="4"/>
  <c r="F140" i="4"/>
  <c r="F139" i="4"/>
  <c r="F138" i="4"/>
  <c r="F137" i="4"/>
  <c r="F136" i="4"/>
  <c r="F135" i="4"/>
  <c r="F134" i="4"/>
  <c r="F133" i="4"/>
  <c r="F132" i="4"/>
  <c r="F131" i="4"/>
  <c r="F130" i="4"/>
  <c r="F129" i="4"/>
  <c r="F128" i="4"/>
  <c r="F127" i="4"/>
  <c r="F126" i="4"/>
  <c r="F125" i="4"/>
  <c r="F124" i="4"/>
  <c r="F123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102" i="4"/>
  <c r="F101" i="4"/>
  <c r="F100" i="4"/>
  <c r="F99" i="4"/>
  <c r="F98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F81" i="4"/>
  <c r="F80" i="4"/>
  <c r="F79" i="4"/>
  <c r="F78" i="4"/>
  <c r="F77" i="4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444" i="3"/>
  <c r="F443" i="3"/>
  <c r="F442" i="3"/>
  <c r="F441" i="3"/>
  <c r="F440" i="3"/>
  <c r="F439" i="3"/>
  <c r="F438" i="3"/>
  <c r="F437" i="3"/>
  <c r="F436" i="3"/>
  <c r="F435" i="3"/>
  <c r="F434" i="3"/>
  <c r="F433" i="3"/>
  <c r="F432" i="3"/>
  <c r="F431" i="3"/>
  <c r="F430" i="3"/>
  <c r="F429" i="3"/>
  <c r="F428" i="3"/>
  <c r="F427" i="3"/>
  <c r="F426" i="3"/>
  <c r="F425" i="3"/>
  <c r="F424" i="3"/>
  <c r="F423" i="3"/>
  <c r="F422" i="3"/>
  <c r="F421" i="3"/>
  <c r="F420" i="3"/>
  <c r="F419" i="3"/>
  <c r="F418" i="3"/>
  <c r="F417" i="3"/>
  <c r="F416" i="3"/>
  <c r="F415" i="3"/>
  <c r="F414" i="3"/>
  <c r="F413" i="3"/>
  <c r="F412" i="3"/>
  <c r="F411" i="3"/>
  <c r="F410" i="3"/>
  <c r="F409" i="3"/>
  <c r="F408" i="3"/>
  <c r="F407" i="3"/>
  <c r="F406" i="3"/>
  <c r="F405" i="3"/>
  <c r="F404" i="3"/>
  <c r="F403" i="3"/>
  <c r="F402" i="3"/>
  <c r="F401" i="3"/>
  <c r="F400" i="3"/>
  <c r="F399" i="3"/>
  <c r="F398" i="3"/>
  <c r="F397" i="3"/>
  <c r="F396" i="3"/>
  <c r="F395" i="3"/>
  <c r="F394" i="3"/>
  <c r="F393" i="3"/>
  <c r="F392" i="3"/>
  <c r="F391" i="3"/>
  <c r="F390" i="3"/>
  <c r="F389" i="3"/>
  <c r="F388" i="3"/>
  <c r="F387" i="3"/>
  <c r="F386" i="3"/>
  <c r="F385" i="3"/>
  <c r="F384" i="3"/>
  <c r="F383" i="3"/>
  <c r="F382" i="3"/>
  <c r="F381" i="3"/>
  <c r="F380" i="3"/>
  <c r="F379" i="3"/>
  <c r="F378" i="3"/>
  <c r="F377" i="3"/>
  <c r="F376" i="3"/>
  <c r="F375" i="3"/>
  <c r="F374" i="3"/>
  <c r="F373" i="3"/>
  <c r="F372" i="3"/>
  <c r="F371" i="3"/>
  <c r="F370" i="3"/>
  <c r="F369" i="3"/>
  <c r="F368" i="3"/>
  <c r="F367" i="3"/>
  <c r="F366" i="3"/>
  <c r="F365" i="3"/>
  <c r="F364" i="3"/>
  <c r="F363" i="3"/>
  <c r="F362" i="3"/>
  <c r="F361" i="3"/>
  <c r="F360" i="3"/>
  <c r="F359" i="3"/>
  <c r="F358" i="3"/>
  <c r="F357" i="3"/>
  <c r="F356" i="3"/>
  <c r="F355" i="3"/>
  <c r="F354" i="3"/>
  <c r="F353" i="3"/>
  <c r="F352" i="3"/>
  <c r="F351" i="3"/>
  <c r="F350" i="3"/>
  <c r="F349" i="3"/>
  <c r="F348" i="3"/>
  <c r="F347" i="3"/>
  <c r="F346" i="3"/>
  <c r="F345" i="3"/>
  <c r="F344" i="3"/>
  <c r="F343" i="3"/>
  <c r="F342" i="3"/>
  <c r="F341" i="3"/>
  <c r="F340" i="3"/>
  <c r="F339" i="3"/>
  <c r="F338" i="3"/>
  <c r="F337" i="3"/>
  <c r="F336" i="3"/>
  <c r="F335" i="3"/>
  <c r="F334" i="3"/>
  <c r="F333" i="3"/>
  <c r="F332" i="3"/>
  <c r="F331" i="3"/>
  <c r="F330" i="3"/>
  <c r="F329" i="3"/>
  <c r="F328" i="3"/>
  <c r="F327" i="3"/>
  <c r="F326" i="3"/>
  <c r="F325" i="3"/>
  <c r="F324" i="3"/>
  <c r="F323" i="3"/>
  <c r="F322" i="3"/>
  <c r="F321" i="3"/>
  <c r="F320" i="3"/>
  <c r="F319" i="3"/>
  <c r="F318" i="3"/>
  <c r="F317" i="3"/>
  <c r="F316" i="3"/>
  <c r="F315" i="3"/>
  <c r="F314" i="3"/>
  <c r="F313" i="3"/>
  <c r="F312" i="3"/>
  <c r="F311" i="3"/>
  <c r="F310" i="3"/>
  <c r="F309" i="3"/>
  <c r="F308" i="3"/>
  <c r="F307" i="3"/>
  <c r="F306" i="3"/>
  <c r="F305" i="3"/>
  <c r="F304" i="3"/>
  <c r="F303" i="3"/>
  <c r="F302" i="3"/>
  <c r="F301" i="3"/>
  <c r="F300" i="3"/>
  <c r="F299" i="3"/>
  <c r="F298" i="3"/>
  <c r="F297" i="3"/>
  <c r="F296" i="3"/>
  <c r="F295" i="3"/>
  <c r="F294" i="3"/>
  <c r="F293" i="3"/>
  <c r="F292" i="3"/>
  <c r="F291" i="3"/>
  <c r="F290" i="3"/>
  <c r="F289" i="3"/>
  <c r="F288" i="3"/>
  <c r="F287" i="3"/>
  <c r="F286" i="3"/>
  <c r="F285" i="3"/>
  <c r="F284" i="3"/>
  <c r="F283" i="3"/>
  <c r="F282" i="3"/>
  <c r="F281" i="3"/>
  <c r="F280" i="3"/>
  <c r="F279" i="3"/>
  <c r="F278" i="3"/>
  <c r="F277" i="3"/>
  <c r="F276" i="3"/>
  <c r="F275" i="3"/>
  <c r="F274" i="3"/>
  <c r="F273" i="3"/>
  <c r="F272" i="3"/>
  <c r="F271" i="3"/>
  <c r="F270" i="3"/>
  <c r="F269" i="3"/>
  <c r="F268" i="3"/>
  <c r="F267" i="3"/>
  <c r="F266" i="3"/>
  <c r="F265" i="3"/>
  <c r="F264" i="3"/>
  <c r="F263" i="3"/>
  <c r="F262" i="3"/>
  <c r="F261" i="3"/>
  <c r="F260" i="3"/>
  <c r="F259" i="3"/>
  <c r="F258" i="3"/>
  <c r="F257" i="3"/>
  <c r="F256" i="3"/>
  <c r="F255" i="3"/>
  <c r="F254" i="3"/>
  <c r="F253" i="3"/>
  <c r="F252" i="3"/>
  <c r="F251" i="3"/>
  <c r="F250" i="3"/>
  <c r="F249" i="3"/>
  <c r="F248" i="3"/>
  <c r="F247" i="3"/>
  <c r="F246" i="3"/>
  <c r="F245" i="3"/>
  <c r="F244" i="3"/>
  <c r="F243" i="3"/>
  <c r="F242" i="3"/>
  <c r="F241" i="3"/>
  <c r="F240" i="3"/>
  <c r="F239" i="3"/>
  <c r="F238" i="3"/>
  <c r="F237" i="3"/>
  <c r="F236" i="3"/>
  <c r="F235" i="3"/>
  <c r="F234" i="3"/>
  <c r="F233" i="3"/>
  <c r="F232" i="3"/>
  <c r="F231" i="3"/>
  <c r="F230" i="3"/>
  <c r="F229" i="3"/>
  <c r="F228" i="3"/>
  <c r="F227" i="3"/>
  <c r="F226" i="3"/>
  <c r="F225" i="3"/>
  <c r="F224" i="3"/>
  <c r="F223" i="3"/>
  <c r="F222" i="3"/>
  <c r="F221" i="3"/>
  <c r="F220" i="3"/>
  <c r="F219" i="3"/>
  <c r="F218" i="3"/>
  <c r="F217" i="3"/>
  <c r="F216" i="3"/>
  <c r="F215" i="3"/>
  <c r="F214" i="3"/>
  <c r="F213" i="3"/>
  <c r="F212" i="3"/>
  <c r="F211" i="3"/>
  <c r="F210" i="3"/>
  <c r="F209" i="3"/>
  <c r="F208" i="3"/>
  <c r="F207" i="3"/>
  <c r="F206" i="3"/>
  <c r="F205" i="3"/>
  <c r="F204" i="3"/>
  <c r="F203" i="3"/>
  <c r="F202" i="3"/>
  <c r="F201" i="3"/>
  <c r="F200" i="3"/>
  <c r="F199" i="3"/>
  <c r="F198" i="3"/>
  <c r="F197" i="3"/>
  <c r="F196" i="3"/>
  <c r="F195" i="3"/>
  <c r="F194" i="3"/>
  <c r="F193" i="3"/>
  <c r="F192" i="3"/>
  <c r="F191" i="3"/>
  <c r="F190" i="3"/>
  <c r="F189" i="3"/>
  <c r="F188" i="3"/>
  <c r="F187" i="3"/>
  <c r="F186" i="3"/>
  <c r="F185" i="3"/>
  <c r="F184" i="3"/>
  <c r="F183" i="3"/>
  <c r="F182" i="3"/>
  <c r="F181" i="3"/>
  <c r="F180" i="3"/>
  <c r="F179" i="3"/>
  <c r="F178" i="3"/>
  <c r="F177" i="3"/>
  <c r="F176" i="3"/>
  <c r="F175" i="3"/>
  <c r="F174" i="3"/>
  <c r="F173" i="3"/>
  <c r="F172" i="3"/>
  <c r="F171" i="3"/>
  <c r="F170" i="3"/>
  <c r="F169" i="3"/>
  <c r="F168" i="3"/>
  <c r="F167" i="3"/>
  <c r="F166" i="3"/>
  <c r="F165" i="3"/>
  <c r="F164" i="3"/>
  <c r="F163" i="3"/>
  <c r="F162" i="3"/>
  <c r="F161" i="3"/>
  <c r="F160" i="3"/>
  <c r="F159" i="3"/>
  <c r="F158" i="3"/>
  <c r="F157" i="3"/>
  <c r="F156" i="3"/>
  <c r="F155" i="3"/>
  <c r="F154" i="3"/>
  <c r="F153" i="3"/>
  <c r="F152" i="3"/>
  <c r="F151" i="3"/>
  <c r="F150" i="3"/>
  <c r="F149" i="3"/>
  <c r="F148" i="3"/>
  <c r="F147" i="3"/>
  <c r="F146" i="3"/>
  <c r="F145" i="3"/>
  <c r="F144" i="3"/>
  <c r="F143" i="3"/>
  <c r="F142" i="3"/>
  <c r="F141" i="3"/>
  <c r="F140" i="3"/>
  <c r="F139" i="3"/>
  <c r="F138" i="3"/>
  <c r="F137" i="3"/>
  <c r="F136" i="3"/>
  <c r="F135" i="3"/>
  <c r="F134" i="3"/>
  <c r="F133" i="3"/>
  <c r="F132" i="3"/>
  <c r="F131" i="3"/>
  <c r="F130" i="3"/>
  <c r="F129" i="3"/>
  <c r="F128" i="3"/>
  <c r="F127" i="3"/>
  <c r="F126" i="3"/>
  <c r="F125" i="3"/>
  <c r="F124" i="3"/>
  <c r="F123" i="3"/>
  <c r="F122" i="3"/>
  <c r="F121" i="3"/>
  <c r="F120" i="3"/>
  <c r="F119" i="3"/>
  <c r="F118" i="3"/>
  <c r="F117" i="3"/>
  <c r="F116" i="3"/>
  <c r="F115" i="3"/>
  <c r="F114" i="3"/>
  <c r="F113" i="3"/>
  <c r="F112" i="3"/>
  <c r="F111" i="3"/>
  <c r="F110" i="3"/>
  <c r="F109" i="3"/>
  <c r="F108" i="3"/>
  <c r="F107" i="3"/>
  <c r="F106" i="3"/>
  <c r="F105" i="3"/>
  <c r="F104" i="3"/>
  <c r="F103" i="3"/>
  <c r="F102" i="3"/>
  <c r="F101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C17" i="2"/>
  <c r="B17" i="2"/>
  <c r="C16" i="2"/>
  <c r="B16" i="2"/>
  <c r="C15" i="2"/>
  <c r="B15" i="2"/>
  <c r="C14" i="2"/>
  <c r="B14" i="2"/>
  <c r="C13" i="2"/>
  <c r="B13" i="2"/>
  <c r="C12" i="2"/>
  <c r="B12" i="2"/>
  <c r="C11" i="2"/>
  <c r="B11" i="2"/>
  <c r="C10" i="2"/>
  <c r="B10" i="2"/>
  <c r="C9" i="2"/>
  <c r="B9" i="2"/>
  <c r="C8" i="2"/>
  <c r="B8" i="2"/>
  <c r="C7" i="2"/>
  <c r="B7" i="2"/>
  <c r="C6" i="2"/>
  <c r="B6" i="2"/>
  <c r="C5" i="2"/>
  <c r="B5" i="2"/>
  <c r="E41" i="1"/>
  <c r="D41" i="1"/>
  <c r="F41" i="1" s="1"/>
  <c r="E40" i="1"/>
  <c r="D40" i="1"/>
  <c r="F40" i="1" s="1"/>
  <c r="E39" i="1"/>
  <c r="D39" i="1"/>
  <c r="F39" i="1" s="1"/>
  <c r="E38" i="1"/>
  <c r="D38" i="1"/>
  <c r="F38" i="1" s="1"/>
  <c r="E37" i="1"/>
  <c r="D37" i="1"/>
  <c r="F37" i="1" s="1"/>
  <c r="E36" i="1"/>
  <c r="D36" i="1"/>
  <c r="F36" i="1" s="1"/>
  <c r="E35" i="1"/>
  <c r="D35" i="1"/>
  <c r="F35" i="1" s="1"/>
  <c r="E34" i="1"/>
  <c r="D34" i="1"/>
  <c r="F34" i="1" s="1"/>
  <c r="E33" i="1"/>
  <c r="D33" i="1"/>
  <c r="F33" i="1" s="1"/>
  <c r="E32" i="1"/>
  <c r="D32" i="1"/>
  <c r="F32" i="1" s="1"/>
  <c r="E31" i="1"/>
  <c r="D31" i="1"/>
  <c r="F31" i="1" s="1"/>
  <c r="E30" i="1"/>
  <c r="D30" i="1"/>
  <c r="F30" i="1" s="1"/>
  <c r="E29" i="1"/>
  <c r="D29" i="1"/>
  <c r="F29" i="1" s="1"/>
  <c r="G453" i="15" l="1"/>
  <c r="J453" i="15"/>
  <c r="I453" i="15"/>
  <c r="H453" i="15"/>
  <c r="G452" i="15"/>
  <c r="J452" i="15"/>
  <c r="I452" i="15"/>
  <c r="H452" i="15"/>
  <c r="J451" i="15"/>
  <c r="I451" i="15"/>
  <c r="H451" i="15"/>
  <c r="G451" i="15"/>
  <c r="J450" i="15"/>
  <c r="I450" i="15"/>
  <c r="H450" i="15"/>
  <c r="G450" i="15"/>
  <c r="J449" i="15"/>
  <c r="I449" i="15"/>
  <c r="G449" i="15"/>
  <c r="H449" i="15"/>
  <c r="G448" i="15"/>
  <c r="J448" i="15"/>
  <c r="I448" i="15"/>
  <c r="H448" i="15"/>
  <c r="I447" i="15"/>
  <c r="G447" i="15"/>
  <c r="J447" i="15"/>
  <c r="H447" i="15"/>
  <c r="J446" i="15"/>
  <c r="H446" i="15"/>
  <c r="I446" i="15"/>
  <c r="G446" i="15"/>
  <c r="G445" i="15"/>
  <c r="H445" i="15"/>
  <c r="J445" i="15"/>
  <c r="I445" i="15"/>
  <c r="J444" i="15"/>
  <c r="I444" i="15"/>
  <c r="G444" i="15"/>
  <c r="H444" i="15"/>
  <c r="G443" i="15"/>
  <c r="J443" i="15"/>
  <c r="I443" i="15"/>
  <c r="J442" i="15"/>
  <c r="G442" i="15"/>
  <c r="H442" i="15"/>
  <c r="I442" i="15"/>
  <c r="I441" i="15"/>
  <c r="H441" i="15"/>
  <c r="J441" i="15"/>
  <c r="G441" i="15"/>
  <c r="H440" i="15"/>
  <c r="J440" i="15"/>
  <c r="I440" i="15"/>
  <c r="G440" i="15"/>
  <c r="G439" i="15"/>
  <c r="J439" i="15"/>
  <c r="H439" i="15"/>
  <c r="I439" i="15"/>
  <c r="J438" i="15"/>
  <c r="I438" i="15"/>
  <c r="H438" i="15"/>
  <c r="G438" i="15"/>
  <c r="I437" i="15"/>
  <c r="J437" i="15"/>
  <c r="H437" i="15"/>
  <c r="G437" i="15"/>
  <c r="H436" i="15"/>
  <c r="I436" i="15"/>
  <c r="G436" i="15"/>
  <c r="J436" i="15"/>
  <c r="G435" i="15"/>
  <c r="J435" i="15"/>
  <c r="I435" i="15"/>
  <c r="H435" i="15"/>
  <c r="H434" i="15"/>
  <c r="G434" i="15"/>
  <c r="J434" i="15"/>
  <c r="I434" i="15"/>
  <c r="I433" i="15"/>
  <c r="H433" i="15"/>
  <c r="G433" i="15"/>
  <c r="J433" i="15"/>
  <c r="I432" i="15"/>
  <c r="G432" i="15"/>
  <c r="H432" i="15"/>
  <c r="J432" i="15"/>
  <c r="I431" i="15"/>
  <c r="H431" i="15"/>
  <c r="J431" i="15"/>
  <c r="G431" i="15"/>
  <c r="J430" i="15"/>
  <c r="H430" i="15"/>
  <c r="G430" i="15"/>
  <c r="I430" i="15"/>
  <c r="G429" i="15"/>
  <c r="J429" i="15"/>
  <c r="H429" i="15"/>
  <c r="I429" i="15"/>
  <c r="H428" i="15"/>
  <c r="I428" i="15"/>
  <c r="J428" i="15"/>
  <c r="G428" i="15"/>
  <c r="G427" i="15"/>
  <c r="J427" i="15"/>
  <c r="I427" i="15"/>
  <c r="H427" i="15"/>
  <c r="J426" i="15"/>
  <c r="H426" i="15"/>
  <c r="I426" i="15"/>
  <c r="G426" i="15"/>
  <c r="H425" i="15"/>
  <c r="G425" i="15"/>
  <c r="I425" i="15"/>
  <c r="J425" i="15"/>
  <c r="G424" i="15"/>
  <c r="I424" i="15"/>
  <c r="H424" i="15"/>
  <c r="J424" i="15"/>
  <c r="G423" i="15"/>
  <c r="H423" i="15"/>
  <c r="J423" i="15"/>
  <c r="I423" i="15"/>
  <c r="G422" i="15"/>
  <c r="I422" i="15"/>
  <c r="H422" i="15"/>
  <c r="J422" i="15"/>
  <c r="G421" i="15"/>
  <c r="I421" i="15"/>
  <c r="J421" i="15"/>
  <c r="H421" i="15"/>
  <c r="I420" i="15"/>
  <c r="J420" i="15"/>
  <c r="G420" i="15"/>
  <c r="H420" i="15"/>
  <c r="G419" i="15"/>
  <c r="I419" i="15"/>
  <c r="J419" i="15"/>
  <c r="H419" i="15"/>
  <c r="H418" i="15"/>
  <c r="G418" i="15"/>
  <c r="I418" i="15"/>
  <c r="J418" i="15"/>
  <c r="H417" i="15"/>
  <c r="J417" i="15"/>
  <c r="I417" i="15"/>
  <c r="G417" i="15"/>
  <c r="H416" i="15"/>
  <c r="J416" i="15"/>
  <c r="I416" i="15"/>
  <c r="G416" i="15"/>
  <c r="I415" i="15"/>
  <c r="J415" i="15"/>
  <c r="H415" i="15"/>
  <c r="G415" i="15"/>
  <c r="H414" i="15"/>
  <c r="J414" i="15"/>
  <c r="I414" i="15"/>
  <c r="G414" i="15"/>
  <c r="H413" i="15"/>
  <c r="I413" i="15"/>
  <c r="G413" i="15"/>
  <c r="J413" i="15"/>
  <c r="H412" i="15"/>
  <c r="J412" i="15"/>
  <c r="G412" i="15"/>
  <c r="I412" i="15"/>
  <c r="I411" i="15"/>
  <c r="J411" i="15"/>
  <c r="G411" i="15"/>
  <c r="H411" i="15"/>
  <c r="I410" i="15"/>
  <c r="J410" i="15"/>
  <c r="H410" i="15"/>
  <c r="G410" i="15"/>
  <c r="H409" i="15"/>
  <c r="J409" i="15"/>
  <c r="I409" i="15"/>
  <c r="G409" i="15"/>
  <c r="I408" i="15"/>
  <c r="H408" i="15"/>
  <c r="J408" i="15"/>
  <c r="G408" i="15"/>
  <c r="H407" i="15"/>
  <c r="G407" i="15"/>
  <c r="I407" i="15"/>
  <c r="J407" i="15"/>
  <c r="H406" i="15"/>
  <c r="I406" i="15"/>
  <c r="G406" i="15"/>
  <c r="J406" i="15"/>
  <c r="G405" i="15"/>
  <c r="J405" i="15"/>
  <c r="H405" i="15"/>
  <c r="I405" i="15"/>
  <c r="G404" i="15"/>
  <c r="I404" i="15"/>
  <c r="J404" i="15"/>
  <c r="H404" i="15"/>
  <c r="G403" i="15"/>
  <c r="I403" i="15"/>
  <c r="J403" i="15"/>
  <c r="H403" i="15"/>
  <c r="J402" i="15"/>
  <c r="G402" i="15"/>
  <c r="I402" i="15"/>
  <c r="J401" i="15"/>
  <c r="G401" i="15"/>
  <c r="H401" i="15"/>
  <c r="I401" i="15"/>
  <c r="J400" i="15"/>
  <c r="H400" i="15"/>
  <c r="I400" i="15"/>
  <c r="J399" i="15"/>
  <c r="I399" i="15"/>
  <c r="H399" i="15"/>
  <c r="G399" i="15"/>
  <c r="J398" i="15"/>
  <c r="I398" i="15"/>
  <c r="H398" i="15"/>
  <c r="G398" i="15"/>
  <c r="G397" i="15"/>
  <c r="H397" i="15"/>
  <c r="J397" i="15"/>
  <c r="I397" i="15"/>
  <c r="H396" i="15"/>
  <c r="I396" i="15"/>
  <c r="J396" i="15"/>
  <c r="G396" i="15"/>
  <c r="I395" i="15"/>
  <c r="H395" i="15"/>
  <c r="G395" i="15"/>
  <c r="J395" i="15"/>
  <c r="I394" i="15"/>
  <c r="G394" i="15"/>
  <c r="H394" i="15"/>
  <c r="J394" i="15"/>
  <c r="I393" i="15"/>
  <c r="H393" i="15"/>
  <c r="J393" i="15"/>
  <c r="G393" i="15"/>
  <c r="G392" i="15"/>
  <c r="H392" i="15"/>
  <c r="I392" i="15"/>
  <c r="J392" i="15"/>
  <c r="G391" i="15"/>
  <c r="H391" i="15"/>
  <c r="I391" i="15"/>
  <c r="J391" i="15"/>
  <c r="H390" i="15"/>
  <c r="G390" i="15"/>
  <c r="I390" i="15"/>
  <c r="J390" i="15"/>
  <c r="G389" i="15"/>
  <c r="H389" i="15"/>
  <c r="I389" i="15"/>
  <c r="J389" i="15"/>
  <c r="J388" i="15"/>
  <c r="G388" i="15"/>
  <c r="H388" i="15"/>
  <c r="I388" i="15"/>
  <c r="G387" i="15"/>
  <c r="H387" i="15"/>
  <c r="I387" i="15"/>
  <c r="J387" i="15"/>
  <c r="G386" i="15"/>
  <c r="J386" i="15"/>
  <c r="H386" i="15"/>
  <c r="I386" i="15"/>
  <c r="I385" i="15"/>
  <c r="G385" i="15"/>
  <c r="J385" i="15"/>
  <c r="H385" i="15"/>
  <c r="G384" i="15"/>
  <c r="I384" i="15"/>
  <c r="J384" i="15"/>
  <c r="H384" i="15"/>
  <c r="G383" i="15"/>
  <c r="H383" i="15"/>
  <c r="I383" i="15"/>
  <c r="J383" i="15"/>
  <c r="I382" i="15"/>
  <c r="J382" i="15"/>
  <c r="H382" i="15"/>
  <c r="G382" i="15"/>
  <c r="G381" i="15"/>
  <c r="J381" i="15"/>
  <c r="I381" i="15"/>
  <c r="H381" i="15"/>
  <c r="I380" i="15"/>
  <c r="H380" i="15"/>
  <c r="G380" i="15"/>
  <c r="J380" i="15"/>
  <c r="G379" i="15"/>
  <c r="J379" i="15"/>
  <c r="I379" i="15"/>
  <c r="H379" i="15"/>
  <c r="J378" i="15"/>
  <c r="I378" i="15"/>
  <c r="H378" i="15"/>
  <c r="G378" i="15"/>
  <c r="I377" i="15"/>
  <c r="G377" i="15"/>
  <c r="J377" i="15"/>
  <c r="J376" i="15"/>
  <c r="H376" i="15"/>
  <c r="G376" i="15"/>
  <c r="I376" i="15"/>
  <c r="J375" i="15"/>
  <c r="I375" i="15"/>
  <c r="H375" i="15"/>
  <c r="G375" i="15"/>
  <c r="J374" i="15"/>
  <c r="I374" i="15"/>
  <c r="H374" i="15"/>
  <c r="G374" i="15"/>
  <c r="J373" i="15"/>
  <c r="I373" i="15"/>
  <c r="H373" i="15"/>
  <c r="G373" i="15"/>
  <c r="J372" i="15"/>
  <c r="I372" i="15"/>
  <c r="H372" i="15"/>
  <c r="G372" i="15"/>
  <c r="I371" i="15"/>
  <c r="G371" i="15"/>
  <c r="H371" i="15"/>
  <c r="J371" i="15"/>
  <c r="I370" i="15"/>
  <c r="H370" i="15"/>
  <c r="G370" i="15"/>
  <c r="J370" i="15"/>
  <c r="G369" i="15"/>
  <c r="J369" i="15"/>
  <c r="I369" i="15"/>
  <c r="H369" i="15"/>
  <c r="I368" i="15"/>
  <c r="H368" i="15"/>
  <c r="G368" i="15"/>
  <c r="J368" i="15"/>
  <c r="G367" i="15"/>
  <c r="I367" i="15"/>
  <c r="H367" i="15"/>
  <c r="J367" i="15"/>
  <c r="I366" i="15"/>
  <c r="J366" i="15"/>
  <c r="G366" i="15"/>
  <c r="H366" i="15"/>
  <c r="G365" i="15"/>
  <c r="H365" i="15"/>
  <c r="I365" i="15"/>
  <c r="J365" i="15"/>
  <c r="J364" i="15"/>
  <c r="I364" i="15"/>
  <c r="H364" i="15"/>
  <c r="G364" i="15"/>
  <c r="J363" i="15"/>
  <c r="I363" i="15"/>
  <c r="H363" i="15"/>
  <c r="G363" i="15"/>
  <c r="J362" i="15"/>
  <c r="I362" i="15"/>
  <c r="H362" i="15"/>
  <c r="G362" i="15"/>
  <c r="J361" i="15"/>
  <c r="I361" i="15"/>
  <c r="H361" i="15"/>
  <c r="G361" i="15"/>
  <c r="J360" i="15"/>
  <c r="I360" i="15"/>
  <c r="H360" i="15"/>
  <c r="G360" i="15"/>
  <c r="I359" i="15"/>
  <c r="H359" i="15"/>
  <c r="G359" i="15"/>
  <c r="J359" i="15"/>
  <c r="J358" i="15"/>
  <c r="I358" i="15"/>
  <c r="H358" i="15"/>
  <c r="G358" i="15"/>
  <c r="J357" i="15"/>
  <c r="I357" i="15"/>
  <c r="H357" i="15"/>
  <c r="G357" i="15"/>
  <c r="J356" i="15"/>
  <c r="I356" i="15"/>
  <c r="H356" i="15"/>
  <c r="G356" i="15"/>
  <c r="J355" i="15"/>
  <c r="I355" i="15"/>
  <c r="H355" i="15"/>
  <c r="G355" i="15"/>
  <c r="J354" i="15"/>
  <c r="I354" i="15"/>
  <c r="H354" i="15"/>
  <c r="G354" i="15"/>
  <c r="G353" i="15"/>
  <c r="I353" i="15"/>
  <c r="J353" i="15"/>
  <c r="H353" i="15"/>
  <c r="I352" i="15"/>
  <c r="J352" i="15"/>
  <c r="H352" i="15"/>
  <c r="G352" i="15"/>
  <c r="J351" i="15"/>
  <c r="I351" i="15"/>
  <c r="H351" i="15"/>
  <c r="G351" i="15"/>
  <c r="J350" i="15"/>
  <c r="I350" i="15"/>
  <c r="H350" i="15"/>
  <c r="G350" i="15"/>
  <c r="J349" i="15"/>
  <c r="I349" i="15"/>
  <c r="H349" i="15"/>
  <c r="G349" i="15"/>
  <c r="J348" i="15"/>
  <c r="I348" i="15"/>
  <c r="H348" i="15"/>
  <c r="G348" i="15"/>
  <c r="H347" i="15"/>
  <c r="I347" i="15"/>
  <c r="J347" i="15"/>
  <c r="G347" i="15"/>
  <c r="J346" i="15"/>
  <c r="I346" i="15"/>
  <c r="H346" i="15"/>
  <c r="G346" i="15"/>
  <c r="J345" i="15"/>
  <c r="I345" i="15"/>
  <c r="H345" i="15"/>
  <c r="G345" i="15"/>
  <c r="J344" i="15"/>
  <c r="I344" i="15"/>
  <c r="H344" i="15"/>
  <c r="G344" i="15"/>
  <c r="J343" i="15"/>
  <c r="I343" i="15"/>
  <c r="H343" i="15"/>
  <c r="G343" i="15"/>
  <c r="J342" i="15"/>
  <c r="I342" i="15"/>
  <c r="H342" i="15"/>
  <c r="G342" i="15"/>
  <c r="H341" i="15"/>
  <c r="I341" i="15"/>
  <c r="J341" i="15"/>
  <c r="G341" i="15"/>
  <c r="J340" i="15"/>
  <c r="I340" i="15"/>
  <c r="H340" i="15"/>
  <c r="G340" i="15"/>
  <c r="J339" i="15"/>
  <c r="I339" i="15"/>
  <c r="H339" i="15"/>
  <c r="G339" i="15"/>
  <c r="J338" i="15"/>
  <c r="I338" i="15"/>
  <c r="H338" i="15"/>
  <c r="G338" i="15"/>
  <c r="J337" i="15"/>
  <c r="I337" i="15"/>
  <c r="H337" i="15"/>
  <c r="G337" i="15"/>
  <c r="J336" i="15"/>
  <c r="I336" i="15"/>
  <c r="H336" i="15"/>
  <c r="G336" i="15"/>
  <c r="J335" i="15"/>
  <c r="I335" i="15"/>
  <c r="H335" i="15"/>
  <c r="G335" i="15"/>
  <c r="J334" i="15"/>
  <c r="I334" i="15"/>
  <c r="H334" i="15"/>
  <c r="G334" i="15"/>
  <c r="G333" i="15"/>
  <c r="H333" i="15"/>
  <c r="I333" i="15"/>
  <c r="J333" i="15"/>
  <c r="G332" i="15"/>
  <c r="H332" i="15"/>
  <c r="I332" i="15"/>
  <c r="J332" i="15"/>
  <c r="G331" i="15"/>
  <c r="H331" i="15"/>
  <c r="I331" i="15"/>
  <c r="J331" i="15"/>
  <c r="G330" i="15"/>
  <c r="H330" i="15"/>
  <c r="I330" i="15"/>
  <c r="J330" i="15"/>
  <c r="I329" i="15"/>
  <c r="G329" i="15"/>
  <c r="J329" i="15"/>
  <c r="H329" i="15"/>
  <c r="G328" i="15"/>
  <c r="H328" i="15"/>
  <c r="I328" i="15"/>
  <c r="J328" i="15"/>
  <c r="G327" i="15"/>
  <c r="H327" i="15"/>
  <c r="I327" i="15"/>
  <c r="J327" i="15"/>
  <c r="G326" i="15"/>
  <c r="H326" i="15"/>
  <c r="I326" i="15"/>
  <c r="J326" i="15"/>
  <c r="J325" i="15"/>
  <c r="G325" i="15"/>
  <c r="I325" i="15"/>
  <c r="H325" i="15"/>
  <c r="I324" i="15"/>
  <c r="H324" i="15"/>
  <c r="G324" i="15"/>
  <c r="J324" i="15"/>
  <c r="J323" i="15"/>
  <c r="I323" i="15"/>
  <c r="H323" i="15"/>
  <c r="G323" i="15"/>
  <c r="J322" i="15"/>
  <c r="I322" i="15"/>
  <c r="H322" i="15"/>
  <c r="G322" i="15"/>
  <c r="G321" i="15"/>
  <c r="H321" i="15"/>
  <c r="I321" i="15"/>
  <c r="J321" i="15"/>
  <c r="I320" i="15"/>
  <c r="H320" i="15"/>
  <c r="G320" i="15"/>
  <c r="J320" i="15"/>
  <c r="I319" i="15"/>
  <c r="G319" i="15"/>
  <c r="H319" i="15"/>
  <c r="J319" i="15"/>
  <c r="G318" i="15"/>
  <c r="J318" i="15"/>
  <c r="H318" i="15"/>
  <c r="I318" i="15"/>
  <c r="J317" i="15"/>
  <c r="I317" i="15"/>
  <c r="G317" i="15"/>
  <c r="H317" i="15"/>
  <c r="H316" i="15"/>
  <c r="I316" i="15"/>
  <c r="J316" i="15"/>
  <c r="G316" i="15"/>
  <c r="G315" i="15"/>
  <c r="I315" i="15"/>
  <c r="H315" i="15"/>
  <c r="J315" i="15"/>
  <c r="H314" i="15"/>
  <c r="G314" i="15"/>
  <c r="I314" i="15"/>
  <c r="J314" i="15"/>
  <c r="H313" i="15"/>
  <c r="J313" i="15"/>
  <c r="I313" i="15"/>
  <c r="G313" i="15"/>
  <c r="G312" i="15"/>
  <c r="J312" i="15"/>
  <c r="I312" i="15"/>
  <c r="H312" i="15"/>
  <c r="I311" i="15"/>
  <c r="G311" i="15"/>
  <c r="J311" i="15"/>
  <c r="H311" i="15"/>
  <c r="I310" i="15"/>
  <c r="G310" i="15"/>
  <c r="J310" i="15"/>
  <c r="H310" i="15"/>
  <c r="I309" i="15"/>
  <c r="G309" i="15"/>
  <c r="J309" i="15"/>
  <c r="H309" i="15"/>
  <c r="I308" i="15"/>
  <c r="J308" i="15"/>
  <c r="H308" i="15"/>
  <c r="G308" i="15"/>
  <c r="I307" i="15"/>
  <c r="J307" i="15"/>
  <c r="H307" i="15"/>
  <c r="G307" i="15"/>
  <c r="H306" i="15"/>
  <c r="G306" i="15"/>
  <c r="I306" i="15"/>
  <c r="J306" i="15"/>
  <c r="I305" i="15"/>
  <c r="H305" i="15"/>
  <c r="J305" i="15"/>
  <c r="G305" i="15"/>
  <c r="G304" i="15"/>
  <c r="I304" i="15"/>
  <c r="J304" i="15"/>
  <c r="H304" i="15"/>
  <c r="G303" i="15"/>
  <c r="I303" i="15"/>
  <c r="J303" i="15"/>
  <c r="H303" i="15"/>
  <c r="J302" i="15"/>
  <c r="H302" i="15"/>
  <c r="G302" i="15"/>
  <c r="I302" i="15"/>
  <c r="H301" i="15"/>
  <c r="J301" i="15"/>
  <c r="I301" i="15"/>
  <c r="G301" i="15"/>
  <c r="H300" i="15"/>
  <c r="I300" i="15"/>
  <c r="G300" i="15"/>
  <c r="J300" i="15"/>
  <c r="J299" i="15"/>
  <c r="H299" i="15"/>
  <c r="G299" i="15"/>
  <c r="I299" i="15"/>
  <c r="G298" i="15"/>
  <c r="I298" i="15"/>
  <c r="J298" i="15"/>
  <c r="H298" i="15"/>
  <c r="J297" i="15"/>
  <c r="G297" i="15"/>
  <c r="I297" i="15"/>
  <c r="H297" i="15"/>
  <c r="G296" i="15"/>
  <c r="I296" i="15"/>
  <c r="H296" i="15"/>
  <c r="J296" i="15"/>
  <c r="I295" i="15"/>
  <c r="H295" i="15"/>
  <c r="J295" i="15"/>
  <c r="G295" i="15"/>
  <c r="H294" i="15"/>
  <c r="J294" i="15"/>
  <c r="G294" i="15"/>
  <c r="I294" i="15"/>
  <c r="J293" i="15"/>
  <c r="G293" i="15"/>
  <c r="I293" i="15"/>
  <c r="H293" i="15"/>
  <c r="G292" i="15"/>
  <c r="I292" i="15"/>
  <c r="H292" i="15"/>
  <c r="J292" i="15"/>
  <c r="G291" i="15"/>
  <c r="H291" i="15"/>
  <c r="I291" i="15"/>
  <c r="J291" i="15"/>
  <c r="J290" i="15"/>
  <c r="I290" i="15"/>
  <c r="G290" i="15"/>
  <c r="H290" i="15"/>
  <c r="G289" i="15"/>
  <c r="H289" i="15"/>
  <c r="J289" i="15"/>
  <c r="I289" i="15"/>
  <c r="G288" i="15"/>
  <c r="H288" i="15"/>
  <c r="J288" i="15"/>
  <c r="I288" i="15"/>
  <c r="G287" i="15"/>
  <c r="H287" i="15"/>
  <c r="J287" i="15"/>
  <c r="I287" i="15"/>
  <c r="J286" i="15"/>
  <c r="H286" i="15"/>
  <c r="I286" i="15"/>
  <c r="G286" i="15"/>
  <c r="H285" i="15"/>
  <c r="J285" i="15"/>
  <c r="I285" i="15"/>
  <c r="G285" i="15"/>
  <c r="I284" i="15"/>
  <c r="J284" i="15"/>
  <c r="H284" i="15"/>
  <c r="G284" i="15"/>
  <c r="G283" i="15"/>
  <c r="J283" i="15"/>
  <c r="H283" i="15"/>
  <c r="I283" i="15"/>
  <c r="J282" i="15"/>
  <c r="H282" i="15"/>
  <c r="I282" i="15"/>
  <c r="G282" i="15"/>
  <c r="I281" i="15"/>
  <c r="J281" i="15"/>
  <c r="H281" i="15"/>
  <c r="G281" i="15"/>
  <c r="I280" i="15"/>
  <c r="H280" i="15"/>
  <c r="G280" i="15"/>
  <c r="J280" i="15"/>
  <c r="G279" i="15"/>
  <c r="J279" i="15"/>
  <c r="H279" i="15"/>
  <c r="I279" i="15"/>
  <c r="J278" i="15"/>
  <c r="I278" i="15"/>
  <c r="G278" i="15"/>
  <c r="H278" i="15"/>
  <c r="I277" i="15"/>
  <c r="H277" i="15"/>
  <c r="J277" i="15"/>
  <c r="G277" i="15"/>
  <c r="J276" i="15"/>
  <c r="G276" i="15"/>
  <c r="I276" i="15"/>
  <c r="H276" i="15"/>
  <c r="I275" i="15"/>
  <c r="H275" i="15"/>
  <c r="J275" i="15"/>
  <c r="G274" i="15"/>
  <c r="I274" i="15"/>
  <c r="J274" i="15"/>
  <c r="H274" i="15"/>
  <c r="G273" i="15"/>
  <c r="I273" i="15"/>
  <c r="J273" i="15"/>
  <c r="H273" i="15"/>
  <c r="I272" i="15"/>
  <c r="J272" i="15"/>
  <c r="H272" i="15"/>
  <c r="G272" i="15"/>
  <c r="G271" i="15"/>
  <c r="I271" i="15"/>
  <c r="J271" i="15"/>
  <c r="H271" i="15"/>
  <c r="J270" i="15"/>
  <c r="H270" i="15"/>
  <c r="I270" i="15"/>
  <c r="G270" i="15"/>
  <c r="G269" i="15"/>
  <c r="I269" i="15"/>
  <c r="J269" i="15"/>
  <c r="H269" i="15"/>
  <c r="I268" i="15"/>
  <c r="J268" i="15"/>
  <c r="H268" i="15"/>
  <c r="G268" i="15"/>
  <c r="H267" i="15"/>
  <c r="I267" i="15"/>
  <c r="J267" i="15"/>
  <c r="G267" i="15"/>
  <c r="G266" i="15"/>
  <c r="I266" i="15"/>
  <c r="H266" i="15"/>
  <c r="G265" i="15"/>
  <c r="I265" i="15"/>
  <c r="J265" i="15"/>
  <c r="H265" i="15"/>
  <c r="G264" i="15"/>
  <c r="I264" i="15"/>
  <c r="J264" i="15"/>
  <c r="H264" i="15"/>
  <c r="H263" i="15"/>
  <c r="J263" i="15"/>
  <c r="I263" i="15"/>
  <c r="G263" i="15"/>
  <c r="J262" i="15"/>
  <c r="H262" i="15"/>
  <c r="G262" i="15"/>
  <c r="I262" i="15"/>
  <c r="H261" i="15"/>
  <c r="I261" i="15"/>
  <c r="J261" i="15"/>
  <c r="G261" i="15"/>
  <c r="G260" i="15"/>
  <c r="I260" i="15"/>
  <c r="J260" i="15"/>
  <c r="H260" i="15"/>
  <c r="H259" i="15"/>
  <c r="G259" i="15"/>
  <c r="I259" i="15"/>
  <c r="J259" i="15"/>
  <c r="J258" i="15"/>
  <c r="I258" i="15"/>
  <c r="H258" i="15"/>
  <c r="G258" i="15"/>
  <c r="G257" i="15"/>
  <c r="H257" i="15"/>
  <c r="I257" i="15"/>
  <c r="J257" i="15"/>
  <c r="G256" i="15"/>
  <c r="I256" i="15"/>
  <c r="J256" i="15"/>
  <c r="H256" i="15"/>
  <c r="G255" i="15"/>
  <c r="I255" i="15"/>
  <c r="J255" i="15"/>
  <c r="H255" i="15"/>
  <c r="G254" i="15"/>
  <c r="I254" i="15"/>
  <c r="J254" i="15"/>
  <c r="H254" i="15"/>
  <c r="J253" i="15"/>
  <c r="H253" i="15"/>
  <c r="G253" i="15"/>
  <c r="I253" i="15"/>
  <c r="J252" i="15"/>
  <c r="I252" i="15"/>
  <c r="H252" i="15"/>
  <c r="G252" i="15"/>
  <c r="G251" i="15"/>
  <c r="H251" i="15"/>
  <c r="I251" i="15"/>
  <c r="J251" i="15"/>
  <c r="G250" i="15"/>
  <c r="I250" i="15"/>
  <c r="J250" i="15"/>
  <c r="H250" i="15"/>
  <c r="I249" i="15"/>
  <c r="G249" i="15"/>
  <c r="H249" i="15"/>
  <c r="J249" i="15"/>
  <c r="J248" i="15"/>
  <c r="G248" i="15"/>
  <c r="I248" i="15"/>
  <c r="H248" i="15"/>
  <c r="J247" i="15"/>
  <c r="H247" i="15"/>
  <c r="I247" i="15"/>
  <c r="G247" i="15"/>
  <c r="J246" i="15"/>
  <c r="I246" i="15"/>
  <c r="G246" i="15"/>
  <c r="H246" i="15"/>
  <c r="I245" i="15"/>
  <c r="G245" i="15"/>
  <c r="H245" i="15"/>
  <c r="J245" i="15"/>
  <c r="I244" i="15"/>
  <c r="G244" i="15"/>
  <c r="J244" i="15"/>
  <c r="H244" i="15"/>
  <c r="I243" i="15"/>
  <c r="J243" i="15"/>
  <c r="G243" i="15"/>
  <c r="H243" i="15"/>
  <c r="G242" i="15"/>
  <c r="J242" i="15"/>
  <c r="H242" i="15"/>
  <c r="I242" i="15"/>
  <c r="I241" i="15"/>
  <c r="G241" i="15"/>
  <c r="J241" i="15"/>
  <c r="H241" i="15"/>
  <c r="I240" i="15"/>
  <c r="G240" i="15"/>
  <c r="J240" i="15"/>
  <c r="H240" i="15"/>
  <c r="J239" i="15"/>
  <c r="H239" i="15"/>
  <c r="I239" i="15"/>
  <c r="G239" i="15"/>
  <c r="I238" i="15"/>
  <c r="G238" i="15"/>
  <c r="J238" i="15"/>
  <c r="H238" i="15"/>
  <c r="J237" i="15"/>
  <c r="H237" i="15"/>
  <c r="G237" i="15"/>
  <c r="I237" i="15"/>
  <c r="J236" i="15"/>
  <c r="H236" i="15"/>
  <c r="I236" i="15"/>
  <c r="G236" i="15"/>
  <c r="I235" i="15"/>
  <c r="G235" i="15"/>
  <c r="J235" i="15"/>
  <c r="H235" i="15"/>
  <c r="H234" i="15"/>
  <c r="J234" i="15"/>
  <c r="I234" i="15"/>
  <c r="G234" i="15"/>
  <c r="J233" i="15"/>
  <c r="H233" i="15"/>
  <c r="I233" i="15"/>
  <c r="G233" i="15"/>
  <c r="J232" i="15"/>
  <c r="H232" i="15"/>
  <c r="G232" i="15"/>
  <c r="I232" i="15"/>
  <c r="J231" i="15"/>
  <c r="H231" i="15"/>
  <c r="I231" i="15"/>
  <c r="G231" i="15"/>
  <c r="J230" i="15"/>
  <c r="I230" i="15"/>
  <c r="G230" i="15"/>
  <c r="H230" i="15"/>
  <c r="G229" i="15"/>
  <c r="I229" i="15"/>
  <c r="H229" i="15"/>
  <c r="J229" i="15"/>
  <c r="G228" i="15"/>
  <c r="H228" i="15"/>
  <c r="J228" i="15"/>
  <c r="I228" i="15"/>
  <c r="H227" i="15"/>
  <c r="J227" i="15"/>
  <c r="G227" i="15"/>
  <c r="I227" i="15"/>
  <c r="I226" i="15"/>
  <c r="G226" i="15"/>
  <c r="H226" i="15"/>
  <c r="J226" i="15"/>
  <c r="I225" i="15"/>
  <c r="G225" i="15"/>
  <c r="H225" i="15"/>
  <c r="J225" i="15"/>
  <c r="H224" i="15"/>
  <c r="G224" i="15"/>
  <c r="I224" i="15"/>
  <c r="J224" i="15"/>
  <c r="I223" i="15"/>
  <c r="G223" i="15"/>
  <c r="H223" i="15"/>
  <c r="J223" i="15"/>
  <c r="I222" i="15"/>
  <c r="G222" i="15"/>
  <c r="J222" i="15"/>
  <c r="H222" i="15"/>
  <c r="I221" i="15"/>
  <c r="H221" i="15"/>
  <c r="J221" i="15"/>
  <c r="G221" i="15"/>
  <c r="G220" i="15"/>
  <c r="H220" i="15"/>
  <c r="J220" i="15"/>
  <c r="I220" i="15"/>
  <c r="G219" i="15"/>
  <c r="H219" i="15"/>
  <c r="I219" i="15"/>
  <c r="J219" i="15"/>
  <c r="H218" i="15"/>
  <c r="J218" i="15"/>
  <c r="G218" i="15"/>
  <c r="I218" i="15"/>
  <c r="H217" i="15"/>
  <c r="J217" i="15"/>
  <c r="G217" i="15"/>
  <c r="I217" i="15"/>
  <c r="G216" i="15"/>
  <c r="H216" i="15"/>
  <c r="J216" i="15"/>
  <c r="I216" i="15"/>
  <c r="J215" i="15"/>
  <c r="H215" i="15"/>
  <c r="G215" i="15"/>
  <c r="I215" i="15"/>
  <c r="G214" i="15"/>
  <c r="I214" i="15"/>
  <c r="H214" i="15"/>
  <c r="J214" i="15"/>
  <c r="I213" i="15"/>
  <c r="H213" i="15"/>
  <c r="J213" i="15"/>
  <c r="G213" i="15"/>
  <c r="J212" i="15"/>
  <c r="H212" i="15"/>
  <c r="I212" i="15"/>
  <c r="G212" i="15"/>
  <c r="J211" i="15"/>
  <c r="H211" i="15"/>
  <c r="I211" i="15"/>
  <c r="G211" i="15"/>
  <c r="I210" i="15"/>
  <c r="G210" i="15"/>
  <c r="J210" i="15"/>
  <c r="H210" i="15"/>
  <c r="I209" i="15"/>
  <c r="G209" i="15"/>
  <c r="J209" i="15"/>
  <c r="H209" i="15"/>
  <c r="G208" i="15"/>
  <c r="I208" i="15"/>
  <c r="J208" i="15"/>
  <c r="H208" i="15"/>
  <c r="H207" i="15"/>
  <c r="J207" i="15"/>
  <c r="G207" i="15"/>
  <c r="I207" i="15"/>
  <c r="G206" i="15"/>
  <c r="J206" i="15"/>
  <c r="I206" i="15"/>
  <c r="H206" i="15"/>
  <c r="G205" i="15"/>
  <c r="I205" i="15"/>
  <c r="J205" i="15"/>
  <c r="H205" i="15"/>
  <c r="G204" i="15"/>
  <c r="H204" i="15"/>
  <c r="J204" i="15"/>
  <c r="I204" i="15"/>
  <c r="G203" i="15"/>
  <c r="J203" i="15"/>
  <c r="I203" i="15"/>
  <c r="H203" i="15"/>
  <c r="I202" i="15"/>
  <c r="J202" i="15"/>
  <c r="H202" i="15"/>
  <c r="G202" i="15"/>
  <c r="I201" i="15"/>
  <c r="H201" i="15"/>
  <c r="G201" i="15"/>
  <c r="J201" i="15"/>
  <c r="I200" i="15"/>
  <c r="G200" i="15"/>
  <c r="J200" i="15"/>
  <c r="H200" i="15"/>
  <c r="H199" i="15"/>
  <c r="G199" i="15"/>
  <c r="I199" i="15"/>
  <c r="J199" i="15"/>
  <c r="I198" i="15"/>
  <c r="G198" i="15"/>
  <c r="J198" i="15"/>
  <c r="H198" i="15"/>
  <c r="I197" i="15"/>
  <c r="H197" i="15"/>
  <c r="G197" i="15"/>
  <c r="J197" i="15"/>
  <c r="I196" i="15"/>
  <c r="H196" i="15"/>
  <c r="G196" i="15"/>
  <c r="J196" i="15"/>
  <c r="H195" i="15"/>
  <c r="G195" i="15"/>
  <c r="J195" i="15"/>
  <c r="I195" i="15"/>
  <c r="J194" i="15"/>
  <c r="G194" i="15"/>
  <c r="H194" i="15"/>
  <c r="I194" i="15"/>
  <c r="H193" i="15"/>
  <c r="I193" i="15"/>
  <c r="J193" i="15"/>
  <c r="G193" i="15"/>
  <c r="G192" i="15"/>
  <c r="J192" i="15"/>
  <c r="H192" i="15"/>
  <c r="I192" i="15"/>
  <c r="H191" i="15"/>
  <c r="J191" i="15"/>
  <c r="G191" i="15"/>
  <c r="I191" i="15"/>
  <c r="H190" i="15"/>
  <c r="G190" i="15"/>
  <c r="I190" i="15"/>
  <c r="J190" i="15"/>
  <c r="G189" i="15"/>
  <c r="I189" i="15"/>
  <c r="H189" i="15"/>
  <c r="J189" i="15"/>
  <c r="I188" i="15"/>
  <c r="G188" i="15"/>
  <c r="J188" i="15"/>
  <c r="H188" i="15"/>
  <c r="H187" i="15"/>
  <c r="J187" i="15"/>
  <c r="G187" i="15"/>
  <c r="I187" i="15"/>
  <c r="H186" i="15"/>
  <c r="I186" i="15"/>
  <c r="J186" i="15"/>
  <c r="G186" i="15"/>
  <c r="J185" i="15"/>
  <c r="H185" i="15"/>
  <c r="G185" i="15"/>
  <c r="I185" i="15"/>
  <c r="G184" i="15"/>
  <c r="J184" i="15"/>
  <c r="I184" i="15"/>
  <c r="H184" i="15"/>
  <c r="G183" i="15"/>
  <c r="J183" i="15"/>
  <c r="H183" i="15"/>
  <c r="I183" i="15"/>
  <c r="H182" i="15"/>
  <c r="I182" i="15"/>
  <c r="J182" i="15"/>
  <c r="G182" i="15"/>
  <c r="I181" i="15"/>
  <c r="J181" i="15"/>
  <c r="G181" i="15"/>
  <c r="H181" i="15"/>
  <c r="G180" i="15"/>
  <c r="H180" i="15"/>
  <c r="I180" i="15"/>
  <c r="J180" i="15"/>
  <c r="I179" i="15"/>
  <c r="J179" i="15"/>
  <c r="G179" i="15"/>
  <c r="H179" i="15"/>
  <c r="H178" i="15"/>
  <c r="I178" i="15"/>
  <c r="G178" i="15"/>
  <c r="J178" i="15"/>
  <c r="G177" i="15"/>
  <c r="J177" i="15"/>
  <c r="H177" i="15"/>
  <c r="I177" i="15"/>
  <c r="J176" i="15"/>
  <c r="I176" i="15"/>
  <c r="H176" i="15"/>
  <c r="G176" i="15"/>
  <c r="J175" i="15"/>
  <c r="G175" i="15"/>
  <c r="H175" i="15"/>
  <c r="I175" i="15"/>
  <c r="G174" i="15"/>
  <c r="I174" i="15"/>
  <c r="H174" i="15"/>
  <c r="J174" i="15"/>
  <c r="H173" i="15"/>
  <c r="G173" i="15"/>
  <c r="I173" i="15"/>
  <c r="J173" i="15"/>
  <c r="H172" i="15"/>
  <c r="G172" i="15"/>
  <c r="J172" i="15"/>
  <c r="I172" i="15"/>
  <c r="I171" i="15"/>
  <c r="H171" i="15"/>
  <c r="J171" i="15"/>
  <c r="G171" i="15"/>
  <c r="I170" i="15"/>
  <c r="H170" i="15"/>
  <c r="G170" i="15"/>
  <c r="J170" i="15"/>
  <c r="H169" i="15"/>
  <c r="J169" i="15"/>
  <c r="G169" i="15"/>
  <c r="I169" i="15"/>
  <c r="I168" i="15"/>
  <c r="H168" i="15"/>
  <c r="G168" i="15"/>
  <c r="J168" i="15"/>
  <c r="H167" i="15"/>
  <c r="J167" i="15"/>
  <c r="G167" i="15"/>
  <c r="I167" i="15"/>
  <c r="I166" i="15"/>
  <c r="J166" i="15"/>
  <c r="H166" i="15"/>
  <c r="G166" i="15"/>
  <c r="H165" i="15"/>
  <c r="J165" i="15"/>
  <c r="G165" i="15"/>
  <c r="I165" i="15"/>
  <c r="I164" i="15"/>
  <c r="J164" i="15"/>
  <c r="G164" i="15"/>
  <c r="H164" i="15"/>
  <c r="H163" i="15"/>
  <c r="J163" i="15"/>
  <c r="G163" i="15"/>
  <c r="I163" i="15"/>
  <c r="G162" i="15"/>
  <c r="J162" i="15"/>
  <c r="H162" i="15"/>
  <c r="I162" i="15"/>
  <c r="J161" i="15"/>
  <c r="G161" i="15"/>
  <c r="I161" i="15"/>
  <c r="H161" i="15"/>
  <c r="G160" i="15"/>
  <c r="J160" i="15"/>
  <c r="H160" i="15"/>
  <c r="I160" i="15"/>
  <c r="H159" i="15"/>
  <c r="J159" i="15"/>
  <c r="G159" i="15"/>
  <c r="I159" i="15"/>
  <c r="G158" i="15"/>
  <c r="J158" i="15"/>
  <c r="H158" i="15"/>
  <c r="I158" i="15"/>
  <c r="J157" i="15"/>
  <c r="G157" i="15"/>
  <c r="I157" i="15"/>
  <c r="H157" i="15"/>
  <c r="J156" i="15"/>
  <c r="H156" i="15"/>
  <c r="G156" i="15"/>
  <c r="I156" i="15"/>
  <c r="G155" i="15"/>
  <c r="J155" i="15"/>
  <c r="H155" i="15"/>
  <c r="I155" i="15"/>
  <c r="G154" i="15"/>
  <c r="J154" i="15"/>
  <c r="I154" i="15"/>
  <c r="H154" i="15"/>
  <c r="J153" i="15"/>
  <c r="H153" i="15"/>
  <c r="G153" i="15"/>
  <c r="I153" i="15"/>
  <c r="J152" i="15"/>
  <c r="G152" i="15"/>
  <c r="I152" i="15"/>
  <c r="H152" i="15"/>
  <c r="I151" i="15"/>
  <c r="G151" i="15"/>
  <c r="J151" i="15"/>
  <c r="H151" i="15"/>
  <c r="J150" i="15"/>
  <c r="G150" i="15"/>
  <c r="H150" i="15"/>
  <c r="I150" i="15"/>
  <c r="H149" i="15"/>
  <c r="I149" i="15"/>
  <c r="G149" i="15"/>
  <c r="J149" i="15"/>
  <c r="J148" i="15"/>
  <c r="G148" i="15"/>
  <c r="H148" i="15"/>
  <c r="I148" i="15"/>
  <c r="J147" i="15"/>
  <c r="G147" i="15"/>
  <c r="I147" i="15"/>
  <c r="H147" i="15"/>
  <c r="I146" i="15"/>
  <c r="H146" i="15"/>
  <c r="J146" i="15"/>
  <c r="G146" i="15"/>
  <c r="H145" i="15"/>
  <c r="J145" i="15"/>
  <c r="G145" i="15"/>
  <c r="I145" i="15"/>
  <c r="H144" i="15"/>
  <c r="G144" i="15"/>
  <c r="J144" i="15"/>
  <c r="I144" i="15"/>
  <c r="I143" i="15"/>
  <c r="H143" i="15"/>
  <c r="G143" i="15"/>
  <c r="J143" i="15"/>
  <c r="H142" i="15"/>
  <c r="I142" i="15"/>
  <c r="G142" i="15"/>
  <c r="J142" i="15"/>
  <c r="H141" i="15"/>
  <c r="G141" i="15"/>
  <c r="J141" i="15"/>
  <c r="I141" i="15"/>
  <c r="G140" i="15"/>
  <c r="I140" i="15"/>
  <c r="H140" i="15"/>
  <c r="J140" i="15"/>
  <c r="I139" i="15"/>
  <c r="H139" i="15"/>
  <c r="G139" i="15"/>
  <c r="J139" i="15"/>
  <c r="J138" i="15"/>
  <c r="G138" i="15"/>
  <c r="I138" i="15"/>
  <c r="H138" i="15"/>
  <c r="J137" i="15"/>
  <c r="G137" i="15"/>
  <c r="I137" i="15"/>
  <c r="H137" i="15"/>
  <c r="H136" i="15"/>
  <c r="I136" i="15"/>
  <c r="J136" i="15"/>
  <c r="G136" i="15"/>
  <c r="J135" i="15"/>
  <c r="H135" i="15"/>
  <c r="I135" i="15"/>
  <c r="G135" i="15"/>
  <c r="J134" i="15"/>
  <c r="G134" i="15"/>
  <c r="H134" i="15"/>
  <c r="I134" i="15"/>
  <c r="I133" i="15"/>
  <c r="G133" i="15"/>
  <c r="H133" i="15"/>
  <c r="J133" i="15"/>
  <c r="H132" i="15"/>
  <c r="I132" i="15"/>
  <c r="J132" i="15"/>
  <c r="I131" i="15"/>
  <c r="G131" i="15"/>
  <c r="J131" i="15"/>
  <c r="J130" i="15"/>
  <c r="I130" i="15"/>
  <c r="G130" i="15"/>
  <c r="H130" i="15"/>
  <c r="G129" i="15"/>
  <c r="I129" i="15"/>
  <c r="H129" i="15"/>
  <c r="J129" i="15"/>
  <c r="H128" i="15"/>
  <c r="J128" i="15"/>
  <c r="I128" i="15"/>
  <c r="G128" i="15"/>
  <c r="J127" i="15"/>
  <c r="H127" i="15"/>
  <c r="I127" i="15"/>
  <c r="G127" i="15"/>
  <c r="G126" i="15"/>
  <c r="I126" i="15"/>
  <c r="H126" i="15"/>
  <c r="J126" i="15"/>
  <c r="G125" i="15"/>
  <c r="J125" i="15"/>
  <c r="H125" i="15"/>
  <c r="I125" i="15"/>
  <c r="I124" i="15"/>
  <c r="G124" i="15"/>
  <c r="J124" i="15"/>
  <c r="H124" i="15"/>
  <c r="J123" i="15"/>
  <c r="I123" i="15"/>
  <c r="G123" i="15"/>
  <c r="H123" i="15"/>
  <c r="H122" i="15"/>
  <c r="I122" i="15"/>
  <c r="J122" i="15"/>
  <c r="G122" i="15"/>
  <c r="J121" i="15"/>
  <c r="H121" i="15"/>
  <c r="G121" i="15"/>
  <c r="I121" i="15"/>
  <c r="J120" i="15"/>
  <c r="G120" i="15"/>
  <c r="I120" i="15"/>
  <c r="H120" i="15"/>
  <c r="H119" i="15"/>
  <c r="J119" i="15"/>
  <c r="G119" i="15"/>
  <c r="I119" i="15"/>
  <c r="G118" i="15"/>
  <c r="I118" i="15"/>
  <c r="J118" i="15"/>
  <c r="H118" i="15"/>
  <c r="H117" i="15"/>
  <c r="J117" i="15"/>
  <c r="G117" i="15"/>
  <c r="I117" i="15"/>
  <c r="H116" i="15"/>
  <c r="I116" i="15"/>
  <c r="G116" i="15"/>
  <c r="J116" i="15"/>
  <c r="J115" i="15"/>
  <c r="H115" i="15"/>
  <c r="I115" i="15"/>
  <c r="G115" i="15"/>
  <c r="H114" i="15"/>
  <c r="J114" i="15"/>
  <c r="G114" i="15"/>
  <c r="I114" i="15"/>
  <c r="J113" i="15"/>
  <c r="G113" i="15"/>
  <c r="I113" i="15"/>
  <c r="H113" i="15"/>
  <c r="I112" i="15"/>
  <c r="G112" i="15"/>
  <c r="H112" i="15"/>
  <c r="J112" i="15"/>
  <c r="I111" i="15"/>
  <c r="J111" i="15"/>
  <c r="H111" i="15"/>
  <c r="G111" i="15"/>
  <c r="J110" i="15"/>
  <c r="H110" i="15"/>
  <c r="G110" i="15"/>
  <c r="I110" i="15"/>
  <c r="J109" i="15"/>
  <c r="H109" i="15"/>
  <c r="I109" i="15"/>
  <c r="G109" i="15"/>
  <c r="G108" i="15"/>
  <c r="J108" i="15"/>
  <c r="I108" i="15"/>
  <c r="H108" i="15"/>
  <c r="H107" i="15"/>
  <c r="I107" i="15"/>
  <c r="J107" i="15"/>
  <c r="G107" i="15"/>
  <c r="I106" i="15"/>
  <c r="H106" i="15"/>
  <c r="J106" i="15"/>
  <c r="G106" i="15"/>
  <c r="H105" i="15"/>
  <c r="G105" i="15"/>
  <c r="I105" i="15"/>
  <c r="J105" i="15"/>
  <c r="J104" i="15"/>
  <c r="G104" i="15"/>
  <c r="H104" i="15"/>
  <c r="I104" i="15"/>
  <c r="I103" i="15"/>
  <c r="H103" i="15"/>
  <c r="J103" i="15"/>
  <c r="G103" i="15"/>
  <c r="J102" i="15"/>
  <c r="G102" i="15"/>
  <c r="H102" i="15"/>
  <c r="I102" i="15"/>
  <c r="I101" i="15"/>
  <c r="H101" i="15"/>
  <c r="J101" i="15"/>
  <c r="G101" i="15"/>
  <c r="H100" i="15"/>
  <c r="J100" i="15"/>
  <c r="I100" i="15"/>
  <c r="G100" i="15"/>
  <c r="G99" i="15"/>
  <c r="J99" i="15"/>
  <c r="H99" i="15"/>
  <c r="I99" i="15"/>
  <c r="H98" i="15"/>
  <c r="J98" i="15"/>
  <c r="I98" i="15"/>
  <c r="G98" i="15"/>
  <c r="G97" i="15"/>
  <c r="I97" i="15"/>
  <c r="H97" i="15"/>
  <c r="J97" i="15"/>
  <c r="I96" i="15"/>
  <c r="J96" i="15"/>
  <c r="G96" i="15"/>
  <c r="H96" i="15"/>
  <c r="H95" i="15"/>
  <c r="I95" i="15"/>
  <c r="G95" i="15"/>
  <c r="J95" i="15"/>
  <c r="J94" i="15"/>
  <c r="H94" i="15"/>
  <c r="G94" i="15"/>
  <c r="I94" i="15"/>
  <c r="I93" i="15"/>
  <c r="J93" i="15"/>
  <c r="G93" i="15"/>
  <c r="G92" i="15"/>
  <c r="J92" i="15"/>
  <c r="H92" i="15"/>
  <c r="I92" i="15"/>
  <c r="J91" i="15"/>
  <c r="H91" i="15"/>
  <c r="G91" i="15"/>
  <c r="I91" i="15"/>
  <c r="H90" i="15"/>
  <c r="J90" i="15"/>
  <c r="G90" i="15"/>
  <c r="I90" i="15"/>
  <c r="G89" i="15"/>
  <c r="J89" i="15"/>
  <c r="H89" i="15"/>
  <c r="I89" i="15"/>
  <c r="I88" i="15"/>
  <c r="G88" i="15"/>
  <c r="H88" i="15"/>
  <c r="J88" i="15"/>
  <c r="I87" i="15"/>
  <c r="H87" i="15"/>
  <c r="J87" i="15"/>
  <c r="G87" i="15"/>
  <c r="G86" i="15"/>
  <c r="J86" i="15"/>
  <c r="H86" i="15"/>
  <c r="I86" i="15"/>
  <c r="J85" i="15"/>
  <c r="G85" i="15"/>
  <c r="H85" i="15"/>
  <c r="I85" i="15"/>
  <c r="I84" i="15"/>
  <c r="H84" i="15"/>
  <c r="G84" i="15"/>
  <c r="J84" i="15"/>
  <c r="H83" i="15"/>
  <c r="J83" i="15"/>
  <c r="I83" i="15"/>
  <c r="G83" i="15"/>
  <c r="G82" i="15"/>
  <c r="H82" i="15"/>
  <c r="J82" i="15"/>
  <c r="I82" i="15"/>
  <c r="H81" i="15"/>
  <c r="I81" i="15"/>
  <c r="G81" i="15"/>
  <c r="J81" i="15"/>
  <c r="I80" i="15"/>
  <c r="G80" i="15"/>
  <c r="J80" i="15"/>
  <c r="H80" i="15"/>
  <c r="I79" i="15"/>
  <c r="J79" i="15"/>
  <c r="H79" i="15"/>
  <c r="G79" i="15"/>
  <c r="I78" i="15"/>
  <c r="G78" i="15"/>
  <c r="J78" i="15"/>
  <c r="H78" i="15"/>
  <c r="H77" i="15"/>
  <c r="J77" i="15"/>
  <c r="I77" i="15"/>
  <c r="G77" i="15"/>
  <c r="J76" i="15"/>
  <c r="I76" i="15"/>
  <c r="H76" i="15"/>
  <c r="G76" i="15"/>
  <c r="J75" i="15"/>
  <c r="G75" i="15"/>
  <c r="H75" i="15"/>
  <c r="I75" i="15"/>
  <c r="G74" i="15"/>
  <c r="I74" i="15"/>
  <c r="J74" i="15"/>
  <c r="H74" i="15"/>
  <c r="H73" i="15"/>
  <c r="G73" i="15"/>
  <c r="I73" i="15"/>
  <c r="J73" i="15"/>
  <c r="G72" i="15"/>
  <c r="I72" i="15"/>
  <c r="H72" i="15"/>
  <c r="J72" i="15"/>
  <c r="J71" i="15"/>
  <c r="H71" i="15"/>
  <c r="G71" i="15"/>
  <c r="I71" i="15"/>
  <c r="G70" i="15"/>
  <c r="J70" i="15"/>
  <c r="H70" i="15"/>
  <c r="I70" i="15"/>
  <c r="G69" i="15"/>
  <c r="I69" i="15"/>
  <c r="J69" i="15"/>
  <c r="H69" i="15"/>
  <c r="H68" i="15"/>
  <c r="I68" i="15"/>
  <c r="G68" i="15"/>
  <c r="J68" i="15"/>
  <c r="G67" i="15"/>
  <c r="I67" i="15"/>
  <c r="H67" i="15"/>
  <c r="J67" i="15"/>
  <c r="H66" i="15"/>
  <c r="J66" i="15"/>
  <c r="I66" i="15"/>
  <c r="G66" i="15"/>
  <c r="G65" i="15"/>
  <c r="I65" i="15"/>
  <c r="J65" i="15"/>
  <c r="H65" i="15"/>
  <c r="I64" i="15"/>
  <c r="G64" i="15"/>
  <c r="J64" i="15"/>
  <c r="H64" i="15"/>
  <c r="J63" i="15"/>
  <c r="H63" i="15"/>
  <c r="G63" i="15"/>
  <c r="I63" i="15"/>
  <c r="J62" i="15"/>
  <c r="H62" i="15"/>
  <c r="G62" i="15"/>
  <c r="I62" i="15"/>
  <c r="J61" i="15"/>
  <c r="H61" i="15"/>
  <c r="I61" i="15"/>
  <c r="G61" i="15"/>
  <c r="J60" i="15"/>
  <c r="H60" i="15"/>
  <c r="I60" i="15"/>
  <c r="G60" i="15"/>
  <c r="G59" i="15"/>
  <c r="J59" i="15"/>
  <c r="H59" i="15"/>
  <c r="I59" i="15"/>
  <c r="I58" i="15"/>
  <c r="J58" i="15"/>
  <c r="G58" i="15"/>
  <c r="H58" i="15"/>
  <c r="I57" i="15"/>
  <c r="G57" i="15"/>
  <c r="J57" i="15"/>
  <c r="H57" i="15"/>
  <c r="I56" i="15"/>
  <c r="G56" i="15"/>
  <c r="J56" i="15"/>
  <c r="H56" i="15"/>
  <c r="H55" i="15"/>
  <c r="G55" i="15"/>
  <c r="I55" i="15"/>
  <c r="J55" i="15"/>
  <c r="I54" i="15"/>
  <c r="H54" i="15"/>
  <c r="J54" i="15"/>
  <c r="G54" i="15"/>
  <c r="G53" i="15"/>
  <c r="I53" i="15"/>
  <c r="H53" i="15"/>
  <c r="J53" i="15"/>
  <c r="G52" i="15"/>
  <c r="J52" i="15"/>
  <c r="H52" i="15"/>
  <c r="I52" i="15"/>
  <c r="H51" i="15"/>
  <c r="J51" i="15"/>
  <c r="G51" i="15"/>
  <c r="I51" i="15"/>
  <c r="G50" i="15"/>
  <c r="I50" i="15"/>
  <c r="J50" i="15"/>
  <c r="H50" i="15"/>
  <c r="G49" i="15"/>
  <c r="J49" i="15"/>
  <c r="H49" i="15"/>
  <c r="I49" i="15"/>
  <c r="H48" i="15"/>
  <c r="I48" i="15"/>
  <c r="J48" i="15"/>
  <c r="G48" i="15"/>
  <c r="I47" i="15"/>
  <c r="J47" i="15"/>
  <c r="G47" i="15"/>
  <c r="H47" i="15"/>
  <c r="J46" i="15"/>
  <c r="I46" i="15"/>
  <c r="G46" i="15"/>
  <c r="H46" i="15"/>
  <c r="G45" i="15"/>
  <c r="J45" i="15"/>
  <c r="I45" i="15"/>
  <c r="H45" i="15"/>
  <c r="H44" i="15"/>
  <c r="G44" i="15"/>
  <c r="J44" i="15"/>
  <c r="I44" i="15"/>
  <c r="I43" i="15"/>
  <c r="H43" i="15"/>
  <c r="G43" i="15"/>
  <c r="J43" i="15"/>
  <c r="I42" i="15"/>
  <c r="J42" i="15"/>
  <c r="G42" i="15"/>
  <c r="H42" i="15"/>
  <c r="H41" i="15"/>
  <c r="I41" i="15"/>
  <c r="G41" i="15"/>
  <c r="J41" i="15"/>
  <c r="J40" i="15"/>
  <c r="I40" i="15"/>
  <c r="G40" i="15"/>
  <c r="H40" i="15"/>
  <c r="J39" i="15"/>
  <c r="G39" i="15"/>
  <c r="I39" i="15"/>
  <c r="H39" i="15"/>
  <c r="I38" i="15"/>
  <c r="J38" i="15"/>
  <c r="G38" i="15"/>
  <c r="H38" i="15"/>
  <c r="I37" i="15"/>
  <c r="H37" i="15"/>
  <c r="J37" i="15"/>
  <c r="G37" i="15"/>
  <c r="G36" i="15"/>
  <c r="J36" i="15"/>
  <c r="I36" i="15"/>
  <c r="H36" i="15"/>
  <c r="H35" i="15"/>
  <c r="I35" i="15"/>
  <c r="G35" i="15"/>
  <c r="J35" i="15"/>
  <c r="I34" i="15"/>
  <c r="J34" i="15"/>
  <c r="G34" i="15"/>
  <c r="H34" i="15"/>
  <c r="I33" i="15"/>
  <c r="H33" i="15"/>
  <c r="G33" i="15"/>
  <c r="J33" i="15"/>
  <c r="H32" i="15"/>
  <c r="G32" i="15"/>
  <c r="J32" i="15"/>
  <c r="I32" i="15"/>
  <c r="G31" i="15"/>
  <c r="J31" i="15"/>
  <c r="I31" i="15"/>
  <c r="H31" i="15"/>
  <c r="J30" i="15"/>
  <c r="I30" i="15"/>
  <c r="H30" i="15"/>
  <c r="G30" i="15"/>
  <c r="G29" i="15"/>
  <c r="I29" i="15"/>
  <c r="H29" i="15"/>
  <c r="J29" i="15"/>
  <c r="G28" i="15"/>
  <c r="J28" i="15"/>
  <c r="H28" i="15"/>
  <c r="I28" i="15"/>
  <c r="G27" i="15"/>
  <c r="H27" i="15"/>
  <c r="J27" i="15"/>
  <c r="I27" i="15"/>
  <c r="J26" i="15"/>
  <c r="G26" i="15"/>
  <c r="I26" i="15"/>
  <c r="H26" i="15"/>
  <c r="I25" i="15"/>
  <c r="H25" i="15"/>
  <c r="J25" i="15"/>
  <c r="G25" i="15"/>
  <c r="J24" i="15"/>
  <c r="G24" i="15"/>
  <c r="I24" i="15"/>
  <c r="H24" i="15"/>
  <c r="H23" i="15"/>
  <c r="I23" i="15"/>
  <c r="J23" i="15"/>
  <c r="G23" i="15"/>
  <c r="G22" i="15"/>
  <c r="H22" i="15"/>
  <c r="G17" i="2" s="1"/>
  <c r="J22" i="15"/>
  <c r="H17" i="2" s="1"/>
  <c r="I22" i="15"/>
  <c r="G406" i="14"/>
  <c r="H406" i="14"/>
  <c r="J406" i="14"/>
  <c r="I406" i="14"/>
  <c r="G405" i="14"/>
  <c r="J405" i="14"/>
  <c r="I405" i="14"/>
  <c r="H405" i="14"/>
  <c r="G404" i="14"/>
  <c r="I404" i="14"/>
  <c r="J404" i="14"/>
  <c r="H404" i="14"/>
  <c r="J403" i="14"/>
  <c r="G403" i="14"/>
  <c r="H403" i="14"/>
  <c r="I403" i="14"/>
  <c r="G402" i="14"/>
  <c r="I402" i="14"/>
  <c r="J402" i="14"/>
  <c r="H402" i="14"/>
  <c r="G401" i="14"/>
  <c r="H401" i="14"/>
  <c r="J401" i="14"/>
  <c r="I401" i="14"/>
  <c r="I400" i="14"/>
  <c r="J400" i="14"/>
  <c r="G400" i="14"/>
  <c r="H400" i="14"/>
  <c r="J399" i="14"/>
  <c r="G399" i="14"/>
  <c r="H399" i="14"/>
  <c r="I399" i="14"/>
  <c r="H398" i="14"/>
  <c r="J398" i="14"/>
  <c r="G398" i="14"/>
  <c r="I398" i="14"/>
  <c r="H397" i="14"/>
  <c r="J397" i="14"/>
  <c r="G397" i="14"/>
  <c r="I397" i="14"/>
  <c r="I396" i="14"/>
  <c r="H396" i="14"/>
  <c r="J396" i="14"/>
  <c r="G396" i="14"/>
  <c r="J395" i="14"/>
  <c r="I395" i="14"/>
  <c r="G395" i="14"/>
  <c r="H395" i="14"/>
  <c r="G394" i="14"/>
  <c r="J394" i="14"/>
  <c r="H394" i="14"/>
  <c r="I394" i="14"/>
  <c r="J393" i="14"/>
  <c r="G393" i="14"/>
  <c r="I393" i="14"/>
  <c r="H393" i="14"/>
  <c r="J392" i="14"/>
  <c r="G392" i="14"/>
  <c r="I392" i="14"/>
  <c r="H392" i="14"/>
  <c r="H391" i="14"/>
  <c r="I391" i="14"/>
  <c r="J391" i="14"/>
  <c r="G391" i="14"/>
  <c r="I390" i="14"/>
  <c r="J390" i="14"/>
  <c r="G390" i="14"/>
  <c r="H390" i="14"/>
  <c r="G389" i="14"/>
  <c r="I389" i="14"/>
  <c r="J389" i="14"/>
  <c r="H389" i="14"/>
  <c r="G388" i="14"/>
  <c r="H388" i="14"/>
  <c r="I388" i="14"/>
  <c r="J388" i="14"/>
  <c r="G387" i="14"/>
  <c r="J387" i="14"/>
  <c r="H387" i="14"/>
  <c r="I387" i="14"/>
  <c r="H386" i="14"/>
  <c r="I386" i="14"/>
  <c r="G386" i="14"/>
  <c r="J386" i="14"/>
  <c r="I385" i="14"/>
  <c r="J385" i="14"/>
  <c r="G385" i="14"/>
  <c r="H385" i="14"/>
  <c r="J384" i="14"/>
  <c r="H384" i="14"/>
  <c r="I384" i="14"/>
  <c r="G384" i="14"/>
  <c r="H383" i="14"/>
  <c r="J383" i="14"/>
  <c r="G383" i="14"/>
  <c r="I383" i="14"/>
  <c r="J382" i="14"/>
  <c r="G382" i="14"/>
  <c r="I382" i="14"/>
  <c r="H382" i="14"/>
  <c r="I381" i="14"/>
  <c r="H381" i="14"/>
  <c r="J381" i="14"/>
  <c r="G381" i="14"/>
  <c r="I380" i="14"/>
  <c r="H380" i="14"/>
  <c r="G380" i="14"/>
  <c r="J380" i="14"/>
  <c r="H379" i="14"/>
  <c r="G379" i="14"/>
  <c r="J379" i="14"/>
  <c r="I379" i="14"/>
  <c r="G378" i="14"/>
  <c r="J378" i="14"/>
  <c r="H378" i="14"/>
  <c r="I378" i="14"/>
  <c r="H377" i="14"/>
  <c r="I377" i="14"/>
  <c r="J377" i="14"/>
  <c r="G377" i="14"/>
  <c r="I376" i="14"/>
  <c r="G376" i="14"/>
  <c r="J376" i="14"/>
  <c r="H376" i="14"/>
  <c r="J375" i="14"/>
  <c r="H375" i="14"/>
  <c r="G375" i="14"/>
  <c r="I375" i="14"/>
  <c r="G374" i="14"/>
  <c r="J374" i="14"/>
  <c r="H374" i="14"/>
  <c r="I374" i="14"/>
  <c r="I373" i="14"/>
  <c r="J373" i="14"/>
  <c r="G373" i="14"/>
  <c r="H373" i="14"/>
  <c r="G372" i="14"/>
  <c r="H372" i="14"/>
  <c r="I372" i="14"/>
  <c r="J372" i="14"/>
  <c r="I371" i="14"/>
  <c r="J371" i="14"/>
  <c r="G371" i="14"/>
  <c r="H371" i="14"/>
  <c r="I370" i="14"/>
  <c r="G370" i="14"/>
  <c r="H370" i="14"/>
  <c r="J370" i="14"/>
  <c r="I369" i="14"/>
  <c r="J369" i="14"/>
  <c r="G369" i="14"/>
  <c r="H369" i="14"/>
  <c r="I368" i="14"/>
  <c r="H368" i="14"/>
  <c r="J368" i="14"/>
  <c r="G368" i="14"/>
  <c r="J367" i="14"/>
  <c r="G367" i="14"/>
  <c r="H367" i="14"/>
  <c r="I367" i="14"/>
  <c r="G366" i="14"/>
  <c r="I366" i="14"/>
  <c r="J366" i="14"/>
  <c r="H366" i="14"/>
  <c r="I365" i="14"/>
  <c r="J365" i="14"/>
  <c r="H365" i="14"/>
  <c r="G365" i="14"/>
  <c r="H364" i="14"/>
  <c r="J364" i="14"/>
  <c r="G364" i="14"/>
  <c r="I364" i="14"/>
  <c r="I363" i="14"/>
  <c r="G363" i="14"/>
  <c r="H363" i="14"/>
  <c r="J363" i="14"/>
  <c r="J362" i="14"/>
  <c r="H362" i="14"/>
  <c r="I362" i="14"/>
  <c r="G362" i="14"/>
  <c r="I361" i="14"/>
  <c r="J361" i="14"/>
  <c r="H361" i="14"/>
  <c r="G361" i="14"/>
  <c r="G360" i="14"/>
  <c r="I360" i="14"/>
  <c r="H360" i="14"/>
  <c r="J360" i="14"/>
  <c r="I359" i="14"/>
  <c r="G359" i="14"/>
  <c r="H359" i="14"/>
  <c r="J359" i="14"/>
  <c r="J358" i="14"/>
  <c r="H358" i="14"/>
  <c r="G358" i="14"/>
  <c r="I358" i="14"/>
  <c r="H357" i="14"/>
  <c r="I357" i="14"/>
  <c r="G357" i="14"/>
  <c r="J357" i="14"/>
  <c r="H356" i="14"/>
  <c r="G356" i="14"/>
  <c r="I356" i="14"/>
  <c r="J356" i="14"/>
  <c r="G355" i="14"/>
  <c r="I355" i="14"/>
  <c r="J355" i="14"/>
  <c r="H355" i="14"/>
  <c r="J354" i="14"/>
  <c r="G354" i="14"/>
  <c r="H354" i="14"/>
  <c r="I354" i="14"/>
  <c r="J353" i="14"/>
  <c r="H353" i="14"/>
  <c r="G353" i="14"/>
  <c r="I353" i="14"/>
  <c r="J352" i="14"/>
  <c r="H352" i="14"/>
  <c r="G352" i="14"/>
  <c r="I352" i="14"/>
  <c r="J351" i="14"/>
  <c r="H351" i="14"/>
  <c r="G351" i="14"/>
  <c r="I351" i="14"/>
  <c r="J350" i="14"/>
  <c r="H350" i="14"/>
  <c r="G350" i="14"/>
  <c r="I350" i="14"/>
  <c r="G349" i="14"/>
  <c r="J349" i="14"/>
  <c r="H349" i="14"/>
  <c r="I349" i="14"/>
  <c r="J348" i="14"/>
  <c r="H348" i="14"/>
  <c r="I348" i="14"/>
  <c r="G348" i="14"/>
  <c r="H347" i="14"/>
  <c r="I347" i="14"/>
  <c r="G347" i="14"/>
  <c r="J347" i="14"/>
  <c r="G346" i="14"/>
  <c r="I346" i="14"/>
  <c r="H346" i="14"/>
  <c r="J346" i="14"/>
  <c r="J345" i="14"/>
  <c r="G345" i="14"/>
  <c r="I345" i="14"/>
  <c r="H345" i="14"/>
  <c r="H344" i="14"/>
  <c r="J344" i="14"/>
  <c r="I344" i="14"/>
  <c r="G344" i="14"/>
  <c r="J343" i="14"/>
  <c r="I343" i="14"/>
  <c r="G343" i="14"/>
  <c r="H343" i="14"/>
  <c r="G342" i="14"/>
  <c r="I342" i="14"/>
  <c r="J342" i="14"/>
  <c r="H342" i="14"/>
  <c r="G341" i="14"/>
  <c r="I341" i="14"/>
  <c r="J341" i="14"/>
  <c r="H341" i="14"/>
  <c r="G340" i="14"/>
  <c r="H340" i="14"/>
  <c r="I340" i="14"/>
  <c r="J340" i="14"/>
  <c r="J339" i="14"/>
  <c r="H339" i="14"/>
  <c r="I339" i="14"/>
  <c r="J338" i="14"/>
  <c r="G338" i="14"/>
  <c r="I338" i="14"/>
  <c r="H338" i="14"/>
  <c r="G337" i="14"/>
  <c r="H337" i="14"/>
  <c r="I337" i="14"/>
  <c r="J337" i="14"/>
  <c r="G336" i="14"/>
  <c r="H336" i="14"/>
  <c r="I336" i="14"/>
  <c r="J336" i="14"/>
  <c r="G335" i="14"/>
  <c r="H335" i="14"/>
  <c r="I335" i="14"/>
  <c r="J335" i="14"/>
  <c r="J334" i="14"/>
  <c r="G334" i="14"/>
  <c r="I334" i="14"/>
  <c r="H334" i="14"/>
  <c r="G333" i="14"/>
  <c r="I333" i="14"/>
  <c r="J333" i="14"/>
  <c r="H333" i="14"/>
  <c r="G332" i="14"/>
  <c r="J332" i="14"/>
  <c r="H332" i="14"/>
  <c r="I332" i="14"/>
  <c r="G331" i="14"/>
  <c r="I331" i="14"/>
  <c r="J331" i="14"/>
  <c r="H331" i="14"/>
  <c r="H330" i="14"/>
  <c r="J330" i="14"/>
  <c r="I330" i="14"/>
  <c r="G330" i="14"/>
  <c r="J329" i="14"/>
  <c r="H329" i="14"/>
  <c r="I329" i="14"/>
  <c r="G329" i="14"/>
  <c r="I328" i="14"/>
  <c r="G328" i="14"/>
  <c r="J328" i="14"/>
  <c r="H328" i="14"/>
  <c r="G327" i="14"/>
  <c r="I327" i="14"/>
  <c r="J327" i="14"/>
  <c r="H327" i="14"/>
  <c r="I326" i="14"/>
  <c r="J326" i="14"/>
  <c r="H326" i="14"/>
  <c r="G326" i="14"/>
  <c r="J325" i="14"/>
  <c r="H325" i="14"/>
  <c r="G325" i="14"/>
  <c r="I325" i="14"/>
  <c r="H324" i="14"/>
  <c r="J324" i="14"/>
  <c r="I324" i="14"/>
  <c r="G324" i="14"/>
  <c r="H323" i="14"/>
  <c r="J323" i="14"/>
  <c r="I323" i="14"/>
  <c r="G323" i="14"/>
  <c r="J322" i="14"/>
  <c r="H322" i="14"/>
  <c r="I322" i="14"/>
  <c r="G322" i="14"/>
  <c r="J321" i="14"/>
  <c r="H321" i="14"/>
  <c r="I321" i="14"/>
  <c r="G321" i="14"/>
  <c r="J320" i="14"/>
  <c r="H320" i="14"/>
  <c r="I320" i="14"/>
  <c r="G320" i="14"/>
  <c r="H319" i="14"/>
  <c r="I319" i="14"/>
  <c r="G319" i="14"/>
  <c r="J319" i="14"/>
  <c r="G318" i="14"/>
  <c r="I318" i="14"/>
  <c r="J318" i="14"/>
  <c r="H318" i="14"/>
  <c r="I317" i="14"/>
  <c r="G317" i="14"/>
  <c r="J317" i="14"/>
  <c r="H317" i="14"/>
  <c r="H316" i="14"/>
  <c r="G316" i="14"/>
  <c r="I316" i="14"/>
  <c r="J316" i="14"/>
  <c r="I315" i="14"/>
  <c r="J315" i="14"/>
  <c r="H315" i="14"/>
  <c r="G315" i="14"/>
  <c r="J314" i="14"/>
  <c r="H314" i="14"/>
  <c r="I314" i="14"/>
  <c r="G314" i="14"/>
  <c r="G313" i="14"/>
  <c r="I313" i="14"/>
  <c r="J313" i="14"/>
  <c r="H313" i="14"/>
  <c r="I312" i="14"/>
  <c r="G312" i="14"/>
  <c r="J312" i="14"/>
  <c r="H312" i="14"/>
  <c r="I311" i="14"/>
  <c r="G311" i="14"/>
  <c r="J311" i="14"/>
  <c r="H311" i="14"/>
  <c r="G310" i="14"/>
  <c r="H310" i="14"/>
  <c r="J310" i="14"/>
  <c r="I310" i="14"/>
  <c r="J309" i="14"/>
  <c r="H309" i="14"/>
  <c r="I309" i="14"/>
  <c r="G309" i="14"/>
  <c r="H308" i="14"/>
  <c r="G308" i="14"/>
  <c r="I308" i="14"/>
  <c r="J308" i="14"/>
  <c r="G307" i="14"/>
  <c r="H307" i="14"/>
  <c r="J307" i="14"/>
  <c r="I307" i="14"/>
  <c r="H306" i="14"/>
  <c r="J306" i="14"/>
  <c r="I306" i="14"/>
  <c r="G306" i="14"/>
  <c r="H305" i="14"/>
  <c r="J305" i="14"/>
  <c r="I305" i="14"/>
  <c r="G305" i="14"/>
  <c r="I304" i="14"/>
  <c r="J304" i="14"/>
  <c r="G304" i="14"/>
  <c r="H304" i="14"/>
  <c r="G303" i="14"/>
  <c r="I303" i="14"/>
  <c r="J303" i="14"/>
  <c r="H303" i="14"/>
  <c r="H302" i="14"/>
  <c r="J302" i="14"/>
  <c r="I302" i="14"/>
  <c r="G302" i="14"/>
  <c r="H301" i="14"/>
  <c r="J301" i="14"/>
  <c r="I301" i="14"/>
  <c r="G301" i="14"/>
  <c r="J300" i="14"/>
  <c r="H300" i="14"/>
  <c r="G300" i="14"/>
  <c r="I300" i="14"/>
  <c r="J299" i="14"/>
  <c r="H299" i="14"/>
  <c r="G299" i="14"/>
  <c r="I299" i="14"/>
  <c r="J298" i="14"/>
  <c r="G298" i="14"/>
  <c r="I298" i="14"/>
  <c r="H298" i="14"/>
  <c r="H297" i="14"/>
  <c r="I297" i="14"/>
  <c r="J297" i="14"/>
  <c r="G297" i="14"/>
  <c r="H296" i="14"/>
  <c r="I296" i="14"/>
  <c r="J296" i="14"/>
  <c r="G296" i="14"/>
  <c r="H295" i="14"/>
  <c r="G295" i="14"/>
  <c r="I295" i="14"/>
  <c r="J295" i="14"/>
  <c r="H294" i="14"/>
  <c r="J294" i="14"/>
  <c r="I294" i="14"/>
  <c r="G294" i="14"/>
  <c r="G293" i="14"/>
  <c r="J293" i="14"/>
  <c r="H293" i="14"/>
  <c r="I293" i="14"/>
  <c r="J292" i="14"/>
  <c r="I292" i="14"/>
  <c r="G292" i="14"/>
  <c r="H292" i="14"/>
  <c r="I291" i="14"/>
  <c r="G291" i="14"/>
  <c r="J291" i="14"/>
  <c r="H291" i="14"/>
  <c r="G290" i="14"/>
  <c r="H290" i="14"/>
  <c r="J290" i="14"/>
  <c r="I290" i="14"/>
  <c r="I289" i="14"/>
  <c r="G289" i="14"/>
  <c r="H289" i="14"/>
  <c r="J289" i="14"/>
  <c r="I288" i="14"/>
  <c r="G288" i="14"/>
  <c r="H288" i="14"/>
  <c r="J288" i="14"/>
  <c r="I287" i="14"/>
  <c r="H287" i="14"/>
  <c r="J287" i="14"/>
  <c r="G287" i="14"/>
  <c r="I286" i="14"/>
  <c r="H286" i="14"/>
  <c r="J286" i="14"/>
  <c r="G286" i="14"/>
  <c r="H285" i="14"/>
  <c r="I285" i="14"/>
  <c r="G285" i="14"/>
  <c r="J285" i="14"/>
  <c r="I284" i="14"/>
  <c r="G284" i="14"/>
  <c r="H284" i="14"/>
  <c r="J284" i="14"/>
  <c r="H283" i="14"/>
  <c r="J283" i="14"/>
  <c r="I283" i="14"/>
  <c r="G283" i="14"/>
  <c r="I282" i="14"/>
  <c r="H282" i="14"/>
  <c r="J282" i="14"/>
  <c r="G282" i="14"/>
  <c r="H281" i="14"/>
  <c r="J281" i="14"/>
  <c r="G281" i="14"/>
  <c r="I281" i="14"/>
  <c r="H280" i="14"/>
  <c r="J280" i="14"/>
  <c r="G280" i="14"/>
  <c r="I280" i="14"/>
  <c r="H279" i="14"/>
  <c r="I279" i="14"/>
  <c r="G279" i="14"/>
  <c r="J279" i="14"/>
  <c r="I278" i="14"/>
  <c r="G278" i="14"/>
  <c r="H278" i="14"/>
  <c r="J278" i="14"/>
  <c r="G277" i="14"/>
  <c r="I277" i="14"/>
  <c r="H277" i="14"/>
  <c r="J277" i="14"/>
  <c r="G276" i="14"/>
  <c r="I276" i="14"/>
  <c r="H276" i="14"/>
  <c r="J276" i="14"/>
  <c r="H275" i="14"/>
  <c r="J275" i="14"/>
  <c r="I275" i="14"/>
  <c r="G275" i="14"/>
  <c r="I274" i="14"/>
  <c r="G274" i="14"/>
  <c r="J274" i="14"/>
  <c r="H274" i="14"/>
  <c r="G273" i="14"/>
  <c r="J273" i="14"/>
  <c r="H273" i="14"/>
  <c r="I273" i="14"/>
  <c r="H272" i="14"/>
  <c r="J272" i="14"/>
  <c r="I272" i="14"/>
  <c r="G272" i="14"/>
  <c r="H271" i="14"/>
  <c r="J271" i="14"/>
  <c r="I271" i="14"/>
  <c r="G271" i="14"/>
  <c r="H270" i="14"/>
  <c r="J270" i="14"/>
  <c r="G270" i="14"/>
  <c r="I270" i="14"/>
  <c r="H269" i="14"/>
  <c r="J269" i="14"/>
  <c r="I269" i="14"/>
  <c r="G269" i="14"/>
  <c r="G268" i="14"/>
  <c r="J268" i="14"/>
  <c r="H268" i="14"/>
  <c r="I268" i="14"/>
  <c r="G267" i="14"/>
  <c r="I267" i="14"/>
  <c r="J267" i="14"/>
  <c r="H267" i="14"/>
  <c r="G266" i="14"/>
  <c r="J266" i="14"/>
  <c r="H266" i="14"/>
  <c r="I266" i="14"/>
  <c r="J265" i="14"/>
  <c r="G265" i="14"/>
  <c r="I265" i="14"/>
  <c r="H265" i="14"/>
  <c r="G264" i="14"/>
  <c r="I264" i="14"/>
  <c r="H264" i="14"/>
  <c r="J264" i="14"/>
  <c r="G263" i="14"/>
  <c r="I263" i="14"/>
  <c r="J263" i="14"/>
  <c r="H263" i="14"/>
  <c r="I262" i="14"/>
  <c r="J262" i="14"/>
  <c r="H262" i="14"/>
  <c r="G262" i="14"/>
  <c r="J261" i="14"/>
  <c r="H261" i="14"/>
  <c r="G261" i="14"/>
  <c r="I261" i="14"/>
  <c r="G260" i="14"/>
  <c r="I260" i="14"/>
  <c r="H260" i="14"/>
  <c r="J260" i="14"/>
  <c r="H259" i="14"/>
  <c r="I259" i="14"/>
  <c r="G259" i="14"/>
  <c r="J259" i="14"/>
  <c r="J258" i="14"/>
  <c r="H258" i="14"/>
  <c r="I258" i="14"/>
  <c r="G258" i="14"/>
  <c r="J257" i="14"/>
  <c r="H257" i="14"/>
  <c r="I257" i="14"/>
  <c r="G257" i="14"/>
  <c r="H256" i="14"/>
  <c r="J256" i="14"/>
  <c r="G256" i="14"/>
  <c r="I256" i="14"/>
  <c r="I255" i="14"/>
  <c r="G255" i="14"/>
  <c r="H255" i="14"/>
  <c r="J255" i="14"/>
  <c r="H254" i="14"/>
  <c r="J254" i="14"/>
  <c r="G254" i="14"/>
  <c r="I254" i="14"/>
  <c r="J253" i="14"/>
  <c r="G253" i="14"/>
  <c r="I253" i="14"/>
  <c r="H253" i="14"/>
  <c r="I252" i="14"/>
  <c r="H252" i="14"/>
  <c r="J252" i="14"/>
  <c r="G252" i="14"/>
  <c r="J251" i="14"/>
  <c r="I251" i="14"/>
  <c r="G251" i="14"/>
  <c r="H251" i="14"/>
  <c r="G250" i="14"/>
  <c r="H250" i="14"/>
  <c r="I250" i="14"/>
  <c r="J250" i="14"/>
  <c r="H249" i="14"/>
  <c r="J249" i="14"/>
  <c r="G249" i="14"/>
  <c r="I249" i="14"/>
  <c r="G248" i="14"/>
  <c r="I248" i="14"/>
  <c r="H248" i="14"/>
  <c r="J248" i="14"/>
  <c r="G247" i="14"/>
  <c r="H247" i="14"/>
  <c r="J247" i="14"/>
  <c r="I247" i="14"/>
  <c r="G246" i="14"/>
  <c r="I246" i="14"/>
  <c r="H246" i="14"/>
  <c r="J246" i="14"/>
  <c r="H245" i="14"/>
  <c r="J245" i="14"/>
  <c r="I245" i="14"/>
  <c r="G245" i="14"/>
  <c r="J244" i="14"/>
  <c r="H244" i="14"/>
  <c r="G244" i="14"/>
  <c r="I244" i="14"/>
  <c r="H243" i="14"/>
  <c r="J243" i="14"/>
  <c r="G243" i="14"/>
  <c r="I243" i="14"/>
  <c r="H242" i="14"/>
  <c r="G242" i="14"/>
  <c r="I242" i="14"/>
  <c r="J242" i="14"/>
  <c r="H241" i="14"/>
  <c r="J241" i="14"/>
  <c r="G241" i="14"/>
  <c r="I241" i="14"/>
  <c r="J240" i="14"/>
  <c r="H240" i="14"/>
  <c r="G240" i="14"/>
  <c r="I240" i="14"/>
  <c r="J239" i="14"/>
  <c r="G239" i="14"/>
  <c r="I239" i="14"/>
  <c r="H239" i="14"/>
  <c r="G238" i="14"/>
  <c r="J238" i="14"/>
  <c r="H238" i="14"/>
  <c r="I238" i="14"/>
  <c r="J237" i="14"/>
  <c r="H237" i="14"/>
  <c r="I237" i="14"/>
  <c r="G237" i="14"/>
  <c r="J236" i="14"/>
  <c r="H236" i="14"/>
  <c r="I236" i="14"/>
  <c r="G236" i="14"/>
  <c r="J235" i="14"/>
  <c r="I235" i="14"/>
  <c r="G235" i="14"/>
  <c r="H235" i="14"/>
  <c r="H234" i="14"/>
  <c r="J234" i="14"/>
  <c r="I234" i="14"/>
  <c r="G234" i="14"/>
  <c r="J233" i="14"/>
  <c r="I233" i="14"/>
  <c r="G233" i="14"/>
  <c r="H233" i="14"/>
  <c r="H232" i="14"/>
  <c r="J232" i="14"/>
  <c r="G232" i="14"/>
  <c r="I232" i="14"/>
  <c r="J231" i="14"/>
  <c r="G231" i="14"/>
  <c r="H231" i="14"/>
  <c r="I231" i="14"/>
  <c r="I230" i="14"/>
  <c r="G230" i="14"/>
  <c r="H230" i="14"/>
  <c r="J230" i="14"/>
  <c r="I229" i="14"/>
  <c r="H229" i="14"/>
  <c r="J229" i="14"/>
  <c r="G229" i="14"/>
  <c r="I228" i="14"/>
  <c r="H228" i="14"/>
  <c r="J228" i="14"/>
  <c r="G228" i="14"/>
  <c r="G227" i="14"/>
  <c r="I227" i="14"/>
  <c r="J227" i="14"/>
  <c r="H227" i="14"/>
  <c r="H226" i="14"/>
  <c r="J226" i="14"/>
  <c r="G226" i="14"/>
  <c r="I226" i="14"/>
  <c r="I225" i="14"/>
  <c r="G225" i="14"/>
  <c r="H225" i="14"/>
  <c r="J225" i="14"/>
  <c r="I224" i="14"/>
  <c r="H224" i="14"/>
  <c r="G224" i="14"/>
  <c r="J224" i="14"/>
  <c r="G223" i="14"/>
  <c r="I223" i="14"/>
  <c r="J223" i="14"/>
  <c r="H223" i="14"/>
  <c r="G222" i="14"/>
  <c r="J222" i="14"/>
  <c r="H222" i="14"/>
  <c r="I222" i="14"/>
  <c r="H221" i="14"/>
  <c r="I221" i="14"/>
  <c r="G221" i="14"/>
  <c r="J221" i="14"/>
  <c r="I220" i="14"/>
  <c r="G220" i="14"/>
  <c r="H220" i="14"/>
  <c r="J220" i="14"/>
  <c r="I219" i="14"/>
  <c r="G219" i="14"/>
  <c r="H219" i="14"/>
  <c r="J219" i="14"/>
  <c r="H218" i="14"/>
  <c r="J218" i="14"/>
  <c r="G218" i="14"/>
  <c r="I218" i="14"/>
  <c r="G217" i="14"/>
  <c r="I217" i="14"/>
  <c r="H217" i="14"/>
  <c r="J217" i="14"/>
  <c r="J216" i="14"/>
  <c r="G216" i="14"/>
  <c r="I216" i="14"/>
  <c r="H216" i="14"/>
  <c r="I215" i="14"/>
  <c r="G215" i="14"/>
  <c r="H215" i="14"/>
  <c r="J215" i="14"/>
  <c r="H214" i="14"/>
  <c r="J214" i="14"/>
  <c r="G214" i="14"/>
  <c r="I214" i="14"/>
  <c r="H213" i="14"/>
  <c r="J213" i="14"/>
  <c r="I213" i="14"/>
  <c r="G213" i="14"/>
  <c r="G212" i="14"/>
  <c r="I212" i="14"/>
  <c r="H212" i="14"/>
  <c r="J212" i="14"/>
  <c r="I211" i="14"/>
  <c r="G211" i="14"/>
  <c r="H211" i="14"/>
  <c r="J211" i="14"/>
  <c r="G210" i="14"/>
  <c r="I210" i="14"/>
  <c r="H210" i="14"/>
  <c r="J210" i="14"/>
  <c r="I209" i="14"/>
  <c r="H209" i="14"/>
  <c r="J209" i="14"/>
  <c r="G209" i="14"/>
  <c r="J208" i="14"/>
  <c r="I208" i="14"/>
  <c r="H208" i="14"/>
  <c r="G208" i="14"/>
  <c r="G207" i="14"/>
  <c r="I207" i="14"/>
  <c r="J207" i="14"/>
  <c r="H207" i="14"/>
  <c r="G206" i="14"/>
  <c r="I206" i="14"/>
  <c r="J206" i="14"/>
  <c r="H206" i="14"/>
  <c r="G205" i="14"/>
  <c r="H205" i="14"/>
  <c r="J205" i="14"/>
  <c r="I205" i="14"/>
  <c r="H204" i="14"/>
  <c r="G204" i="14"/>
  <c r="I204" i="14"/>
  <c r="J204" i="14"/>
  <c r="I203" i="14"/>
  <c r="H203" i="14"/>
  <c r="J203" i="14"/>
  <c r="G203" i="14"/>
  <c r="G202" i="14"/>
  <c r="J202" i="14"/>
  <c r="H202" i="14"/>
  <c r="I202" i="14"/>
  <c r="H201" i="14"/>
  <c r="J201" i="14"/>
  <c r="I201" i="14"/>
  <c r="G201" i="14"/>
  <c r="G200" i="14"/>
  <c r="J200" i="14"/>
  <c r="H200" i="14"/>
  <c r="I200" i="14"/>
  <c r="G199" i="14"/>
  <c r="I199" i="14"/>
  <c r="J199" i="14"/>
  <c r="H199" i="14"/>
  <c r="J198" i="14"/>
  <c r="I198" i="14"/>
  <c r="G198" i="14"/>
  <c r="H198" i="14"/>
  <c r="H197" i="14"/>
  <c r="J197" i="14"/>
  <c r="I197" i="14"/>
  <c r="G197" i="14"/>
  <c r="H196" i="14"/>
  <c r="J196" i="14"/>
  <c r="I196" i="14"/>
  <c r="G196" i="14"/>
  <c r="I195" i="14"/>
  <c r="H195" i="14"/>
  <c r="G195" i="14"/>
  <c r="H194" i="14"/>
  <c r="J194" i="14"/>
  <c r="I194" i="14"/>
  <c r="G194" i="14"/>
  <c r="H193" i="14"/>
  <c r="J193" i="14"/>
  <c r="I193" i="14"/>
  <c r="G193" i="14"/>
  <c r="G192" i="14"/>
  <c r="I192" i="14"/>
  <c r="J192" i="14"/>
  <c r="H192" i="14"/>
  <c r="G191" i="14"/>
  <c r="J191" i="14"/>
  <c r="I191" i="14"/>
  <c r="H191" i="14"/>
  <c r="H190" i="14"/>
  <c r="J190" i="14"/>
  <c r="I190" i="14"/>
  <c r="G190" i="14"/>
  <c r="H189" i="14"/>
  <c r="J189" i="14"/>
  <c r="I189" i="14"/>
  <c r="G189" i="14"/>
  <c r="H188" i="14"/>
  <c r="G188" i="14"/>
  <c r="I188" i="14"/>
  <c r="J188" i="14"/>
  <c r="H187" i="14"/>
  <c r="G187" i="14"/>
  <c r="J187" i="14"/>
  <c r="I187" i="14"/>
  <c r="J186" i="14"/>
  <c r="I186" i="14"/>
  <c r="G186" i="14"/>
  <c r="H186" i="14"/>
  <c r="J185" i="14"/>
  <c r="H185" i="14"/>
  <c r="I185" i="14"/>
  <c r="G185" i="14"/>
  <c r="H184" i="14"/>
  <c r="J184" i="14"/>
  <c r="I184" i="14"/>
  <c r="G184" i="14"/>
  <c r="H183" i="14"/>
  <c r="J183" i="14"/>
  <c r="I183" i="14"/>
  <c r="G183" i="14"/>
  <c r="G182" i="14"/>
  <c r="H182" i="14"/>
  <c r="J182" i="14"/>
  <c r="I182" i="14"/>
  <c r="I181" i="14"/>
  <c r="J181" i="14"/>
  <c r="H181" i="14"/>
  <c r="G181" i="14"/>
  <c r="J180" i="14"/>
  <c r="I180" i="14"/>
  <c r="G180" i="14"/>
  <c r="H180" i="14"/>
  <c r="H179" i="14"/>
  <c r="G179" i="14"/>
  <c r="J179" i="14"/>
  <c r="I179" i="14"/>
  <c r="J178" i="14"/>
  <c r="I178" i="14"/>
  <c r="G178" i="14"/>
  <c r="H178" i="14"/>
  <c r="G177" i="14"/>
  <c r="J177" i="14"/>
  <c r="I177" i="14"/>
  <c r="H177" i="14"/>
  <c r="H176" i="14"/>
  <c r="J176" i="14"/>
  <c r="I176" i="14"/>
  <c r="G176" i="14"/>
  <c r="G175" i="14"/>
  <c r="J175" i="14"/>
  <c r="I175" i="14"/>
  <c r="H175" i="14"/>
  <c r="H174" i="14"/>
  <c r="I174" i="14"/>
  <c r="J174" i="14"/>
  <c r="G174" i="14"/>
  <c r="J173" i="14"/>
  <c r="I173" i="14"/>
  <c r="H173" i="14"/>
  <c r="G173" i="14"/>
  <c r="J172" i="14"/>
  <c r="I172" i="14"/>
  <c r="H172" i="14"/>
  <c r="G172" i="14"/>
  <c r="J171" i="14"/>
  <c r="I171" i="14"/>
  <c r="H171" i="14"/>
  <c r="G171" i="14"/>
  <c r="G170" i="14"/>
  <c r="J170" i="14"/>
  <c r="I170" i="14"/>
  <c r="H170" i="14"/>
  <c r="H169" i="14"/>
  <c r="I169" i="14"/>
  <c r="J169" i="14"/>
  <c r="G169" i="14"/>
  <c r="J168" i="14"/>
  <c r="I168" i="14"/>
  <c r="H168" i="14"/>
  <c r="G168" i="14"/>
  <c r="J167" i="14"/>
  <c r="I167" i="14"/>
  <c r="H167" i="14"/>
  <c r="G167" i="14"/>
  <c r="J166" i="14"/>
  <c r="I166" i="14"/>
  <c r="H166" i="14"/>
  <c r="G166" i="14"/>
  <c r="G165" i="14"/>
  <c r="J165" i="14"/>
  <c r="I165" i="14"/>
  <c r="H165" i="14"/>
  <c r="G164" i="14"/>
  <c r="I164" i="14"/>
  <c r="J164" i="14"/>
  <c r="H164" i="14"/>
  <c r="I163" i="14"/>
  <c r="G163" i="14"/>
  <c r="J163" i="14"/>
  <c r="H163" i="14"/>
  <c r="I162" i="14"/>
  <c r="H162" i="14"/>
  <c r="G162" i="14"/>
  <c r="J162" i="14"/>
  <c r="I161" i="14"/>
  <c r="H161" i="14"/>
  <c r="G161" i="14"/>
  <c r="J161" i="14"/>
  <c r="J160" i="14"/>
  <c r="I160" i="14"/>
  <c r="H160" i="14"/>
  <c r="G160" i="14"/>
  <c r="J159" i="14"/>
  <c r="I159" i="14"/>
  <c r="H159" i="14"/>
  <c r="G159" i="14"/>
  <c r="J158" i="14"/>
  <c r="I158" i="14"/>
  <c r="H158" i="14"/>
  <c r="G158" i="14"/>
  <c r="J157" i="14"/>
  <c r="I157" i="14"/>
  <c r="H157" i="14"/>
  <c r="G157" i="14"/>
  <c r="H156" i="14"/>
  <c r="G156" i="14"/>
  <c r="I156" i="14"/>
  <c r="J156" i="14"/>
  <c r="I155" i="14"/>
  <c r="H155" i="14"/>
  <c r="G155" i="14"/>
  <c r="J155" i="14"/>
  <c r="J154" i="14"/>
  <c r="I154" i="14"/>
  <c r="H154" i="14"/>
  <c r="G153" i="14"/>
  <c r="H153" i="14"/>
  <c r="I153" i="14"/>
  <c r="J153" i="14"/>
  <c r="G152" i="14"/>
  <c r="H152" i="14"/>
  <c r="I152" i="14"/>
  <c r="J152" i="14"/>
  <c r="I151" i="14"/>
  <c r="J151" i="14"/>
  <c r="H151" i="14"/>
  <c r="G151" i="14"/>
  <c r="J150" i="14"/>
  <c r="I150" i="14"/>
  <c r="H150" i="14"/>
  <c r="G150" i="14"/>
  <c r="I149" i="14"/>
  <c r="G149" i="14"/>
  <c r="H149" i="14"/>
  <c r="J149" i="14"/>
  <c r="G148" i="14"/>
  <c r="H148" i="14"/>
  <c r="I148" i="14"/>
  <c r="J148" i="14"/>
  <c r="H147" i="14"/>
  <c r="G147" i="14"/>
  <c r="J147" i="14"/>
  <c r="I147" i="14"/>
  <c r="G146" i="14"/>
  <c r="H146" i="14"/>
  <c r="I146" i="14"/>
  <c r="J146" i="14"/>
  <c r="J145" i="14"/>
  <c r="H145" i="14"/>
  <c r="G145" i="14"/>
  <c r="I145" i="14"/>
  <c r="J144" i="14"/>
  <c r="I144" i="14"/>
  <c r="H144" i="14"/>
  <c r="G144" i="14"/>
  <c r="I143" i="14"/>
  <c r="G143" i="14"/>
  <c r="H143" i="14"/>
  <c r="J143" i="14"/>
  <c r="J142" i="14"/>
  <c r="G142" i="14"/>
  <c r="H142" i="14"/>
  <c r="I142" i="14"/>
  <c r="G141" i="14"/>
  <c r="H141" i="14"/>
  <c r="I141" i="14"/>
  <c r="J141" i="14"/>
  <c r="H140" i="14"/>
  <c r="I140" i="14"/>
  <c r="G140" i="14"/>
  <c r="J140" i="14"/>
  <c r="I139" i="14"/>
  <c r="H139" i="14"/>
  <c r="G139" i="14"/>
  <c r="J139" i="14"/>
  <c r="J138" i="14"/>
  <c r="I138" i="14"/>
  <c r="H138" i="14"/>
  <c r="G138" i="14"/>
  <c r="G137" i="14"/>
  <c r="J137" i="14"/>
  <c r="I137" i="14"/>
  <c r="H137" i="14"/>
  <c r="J136" i="14"/>
  <c r="I136" i="14"/>
  <c r="H136" i="14"/>
  <c r="G136" i="14"/>
  <c r="J135" i="14"/>
  <c r="I135" i="14"/>
  <c r="H135" i="14"/>
  <c r="G135" i="14"/>
  <c r="J134" i="14"/>
  <c r="I134" i="14"/>
  <c r="H134" i="14"/>
  <c r="G134" i="14"/>
  <c r="H133" i="14"/>
  <c r="I133" i="14"/>
  <c r="J133" i="14"/>
  <c r="G133" i="14"/>
  <c r="G132" i="14"/>
  <c r="J132" i="14"/>
  <c r="I132" i="14"/>
  <c r="H132" i="14"/>
  <c r="G131" i="14"/>
  <c r="I131" i="14"/>
  <c r="J131" i="14"/>
  <c r="H131" i="14"/>
  <c r="J130" i="14"/>
  <c r="I130" i="14"/>
  <c r="G130" i="14"/>
  <c r="H130" i="14"/>
  <c r="J129" i="14"/>
  <c r="G129" i="14"/>
  <c r="H129" i="14"/>
  <c r="I129" i="14"/>
  <c r="H128" i="14"/>
  <c r="G128" i="14"/>
  <c r="I128" i="14"/>
  <c r="J128" i="14"/>
  <c r="G127" i="14"/>
  <c r="H127" i="14"/>
  <c r="J127" i="14"/>
  <c r="I127" i="14"/>
  <c r="G126" i="14"/>
  <c r="I126" i="14"/>
  <c r="J126" i="14"/>
  <c r="H126" i="14"/>
  <c r="G125" i="14"/>
  <c r="I125" i="14"/>
  <c r="J125" i="14"/>
  <c r="H125" i="14"/>
  <c r="G124" i="14"/>
  <c r="H124" i="14"/>
  <c r="J124" i="14"/>
  <c r="I124" i="14"/>
  <c r="H123" i="14"/>
  <c r="G123" i="14"/>
  <c r="I123" i="14"/>
  <c r="J123" i="14"/>
  <c r="H122" i="14"/>
  <c r="G122" i="14"/>
  <c r="I122" i="14"/>
  <c r="J122" i="14"/>
  <c r="H121" i="14"/>
  <c r="J121" i="14"/>
  <c r="G121" i="14"/>
  <c r="I121" i="14"/>
  <c r="H120" i="14"/>
  <c r="J120" i="14"/>
  <c r="I120" i="14"/>
  <c r="G120" i="14"/>
  <c r="H119" i="14"/>
  <c r="J119" i="14"/>
  <c r="I119" i="14"/>
  <c r="G119" i="14"/>
  <c r="H118" i="14"/>
  <c r="J118" i="14"/>
  <c r="I118" i="14"/>
  <c r="G118" i="14"/>
  <c r="H117" i="14"/>
  <c r="J117" i="14"/>
  <c r="I117" i="14"/>
  <c r="G117" i="14"/>
  <c r="J116" i="14"/>
  <c r="H116" i="14"/>
  <c r="G116" i="14"/>
  <c r="I116" i="14"/>
  <c r="I115" i="14"/>
  <c r="J115" i="14"/>
  <c r="H115" i="14"/>
  <c r="G115" i="14"/>
  <c r="J114" i="14"/>
  <c r="I114" i="14"/>
  <c r="H114" i="14"/>
  <c r="G114" i="14"/>
  <c r="J113" i="14"/>
  <c r="H113" i="14"/>
  <c r="G113" i="14"/>
  <c r="I113" i="14"/>
  <c r="G112" i="14"/>
  <c r="I112" i="14"/>
  <c r="J112" i="14"/>
  <c r="H112" i="14"/>
  <c r="H111" i="14"/>
  <c r="G111" i="14"/>
  <c r="J111" i="14"/>
  <c r="I111" i="14"/>
  <c r="H110" i="14"/>
  <c r="I110" i="14"/>
  <c r="J110" i="14"/>
  <c r="G110" i="14"/>
  <c r="G109" i="14"/>
  <c r="H109" i="14"/>
  <c r="I109" i="14"/>
  <c r="J109" i="14"/>
  <c r="J108" i="14"/>
  <c r="G108" i="14"/>
  <c r="H108" i="14"/>
  <c r="I108" i="14"/>
  <c r="G107" i="14"/>
  <c r="H107" i="14"/>
  <c r="I107" i="14"/>
  <c r="J107" i="14"/>
  <c r="J106" i="14"/>
  <c r="I106" i="14"/>
  <c r="H106" i="14"/>
  <c r="G106" i="14"/>
  <c r="I105" i="14"/>
  <c r="G105" i="14"/>
  <c r="H105" i="14"/>
  <c r="J105" i="14"/>
  <c r="J104" i="14"/>
  <c r="G104" i="14"/>
  <c r="I104" i="14"/>
  <c r="H104" i="14"/>
  <c r="G103" i="14"/>
  <c r="H103" i="14"/>
  <c r="I103" i="14"/>
  <c r="J103" i="14"/>
  <c r="G102" i="14"/>
  <c r="H102" i="14"/>
  <c r="I102" i="14"/>
  <c r="J102" i="14"/>
  <c r="G101" i="14"/>
  <c r="H101" i="14"/>
  <c r="I101" i="14"/>
  <c r="J101" i="14"/>
  <c r="G100" i="14"/>
  <c r="H100" i="14"/>
  <c r="J100" i="14"/>
  <c r="I100" i="14"/>
  <c r="G99" i="14"/>
  <c r="H99" i="14"/>
  <c r="I99" i="14"/>
  <c r="J99" i="14"/>
  <c r="H98" i="14"/>
  <c r="I98" i="14"/>
  <c r="J98" i="14"/>
  <c r="G98" i="14"/>
  <c r="H97" i="14"/>
  <c r="J97" i="14"/>
  <c r="I97" i="14"/>
  <c r="G97" i="14"/>
  <c r="J96" i="14"/>
  <c r="I96" i="14"/>
  <c r="H96" i="14"/>
  <c r="G96" i="14"/>
  <c r="J95" i="14"/>
  <c r="I95" i="14"/>
  <c r="H95" i="14"/>
  <c r="G95" i="14"/>
  <c r="J94" i="14"/>
  <c r="H94" i="14"/>
  <c r="I94" i="14"/>
  <c r="G94" i="14"/>
  <c r="H93" i="14"/>
  <c r="J93" i="14"/>
  <c r="G93" i="14"/>
  <c r="I93" i="14"/>
  <c r="J92" i="14"/>
  <c r="I92" i="14"/>
  <c r="G92" i="14"/>
  <c r="H92" i="14"/>
  <c r="G91" i="14"/>
  <c r="I91" i="14"/>
  <c r="J91" i="14"/>
  <c r="H91" i="14"/>
  <c r="J90" i="14"/>
  <c r="I90" i="14"/>
  <c r="G90" i="14"/>
  <c r="H90" i="14"/>
  <c r="J89" i="14"/>
  <c r="H89" i="14"/>
  <c r="I89" i="14"/>
  <c r="G89" i="14"/>
  <c r="J88" i="14"/>
  <c r="H88" i="14"/>
  <c r="G88" i="14"/>
  <c r="I88" i="14"/>
  <c r="H87" i="14"/>
  <c r="G87" i="14"/>
  <c r="I87" i="14"/>
  <c r="J87" i="14"/>
  <c r="H86" i="14"/>
  <c r="I86" i="14"/>
  <c r="G86" i="14"/>
  <c r="J86" i="14"/>
  <c r="H85" i="14"/>
  <c r="J85" i="14"/>
  <c r="G85" i="14"/>
  <c r="I85" i="14"/>
  <c r="G84" i="14"/>
  <c r="I84" i="14"/>
  <c r="H84" i="14"/>
  <c r="J84" i="14"/>
  <c r="I83" i="14"/>
  <c r="J83" i="14"/>
  <c r="H83" i="14"/>
  <c r="G83" i="14"/>
  <c r="G82" i="14"/>
  <c r="J82" i="14"/>
  <c r="I82" i="14"/>
  <c r="H82" i="14"/>
  <c r="J81" i="14"/>
  <c r="I81" i="14"/>
  <c r="H81" i="14"/>
  <c r="G81" i="14"/>
  <c r="H80" i="14"/>
  <c r="J80" i="14"/>
  <c r="I80" i="14"/>
  <c r="G80" i="14"/>
  <c r="J79" i="14"/>
  <c r="I79" i="14"/>
  <c r="H79" i="14"/>
  <c r="G79" i="14"/>
  <c r="G78" i="14"/>
  <c r="J78" i="14"/>
  <c r="I78" i="14"/>
  <c r="H78" i="14"/>
  <c r="H77" i="14"/>
  <c r="G77" i="14"/>
  <c r="I77" i="14"/>
  <c r="J77" i="14"/>
  <c r="G76" i="14"/>
  <c r="I76" i="14"/>
  <c r="H76" i="14"/>
  <c r="J76" i="14"/>
  <c r="G75" i="14"/>
  <c r="I75" i="14"/>
  <c r="J75" i="14"/>
  <c r="H75" i="14"/>
  <c r="J74" i="14"/>
  <c r="I74" i="14"/>
  <c r="H74" i="14"/>
  <c r="G74" i="14"/>
  <c r="J73" i="14"/>
  <c r="H73" i="14"/>
  <c r="I73" i="14"/>
  <c r="G73" i="14"/>
  <c r="J72" i="14"/>
  <c r="G72" i="14"/>
  <c r="H72" i="14"/>
  <c r="I72" i="14"/>
  <c r="H71" i="14"/>
  <c r="G71" i="14"/>
  <c r="I71" i="14"/>
  <c r="J71" i="14"/>
  <c r="G70" i="14"/>
  <c r="I70" i="14"/>
  <c r="J70" i="14"/>
  <c r="H70" i="14"/>
  <c r="G69" i="14"/>
  <c r="H69" i="14"/>
  <c r="I69" i="14"/>
  <c r="J69" i="14"/>
  <c r="J68" i="14"/>
  <c r="G68" i="14"/>
  <c r="I68" i="14"/>
  <c r="H68" i="14"/>
  <c r="H67" i="14"/>
  <c r="I67" i="14"/>
  <c r="J67" i="14"/>
  <c r="G67" i="14"/>
  <c r="G66" i="14"/>
  <c r="I66" i="14"/>
  <c r="J66" i="14"/>
  <c r="H66" i="14"/>
  <c r="G65" i="14"/>
  <c r="I65" i="14"/>
  <c r="H65" i="14"/>
  <c r="J65" i="14"/>
  <c r="J64" i="14"/>
  <c r="I64" i="14"/>
  <c r="G64" i="14"/>
  <c r="H64" i="14"/>
  <c r="H63" i="14"/>
  <c r="G63" i="14"/>
  <c r="I63" i="14"/>
  <c r="J63" i="14"/>
  <c r="G62" i="14"/>
  <c r="I62" i="14"/>
  <c r="J62" i="14"/>
  <c r="H62" i="14"/>
  <c r="G61" i="14"/>
  <c r="I61" i="14"/>
  <c r="J61" i="14"/>
  <c r="H61" i="14"/>
  <c r="H60" i="14"/>
  <c r="J60" i="14"/>
  <c r="G60" i="14"/>
  <c r="I60" i="14"/>
  <c r="H59" i="14"/>
  <c r="G59" i="14"/>
  <c r="I59" i="14"/>
  <c r="J59" i="14"/>
  <c r="I58" i="14"/>
  <c r="H58" i="14"/>
  <c r="J58" i="14"/>
  <c r="G58" i="14"/>
  <c r="J57" i="14"/>
  <c r="H57" i="14"/>
  <c r="G57" i="14"/>
  <c r="I57" i="14"/>
  <c r="J56" i="14"/>
  <c r="I56" i="14"/>
  <c r="G56" i="14"/>
  <c r="H56" i="14"/>
  <c r="J55" i="14"/>
  <c r="I55" i="14"/>
  <c r="G55" i="14"/>
  <c r="H55" i="14"/>
  <c r="J54" i="14"/>
  <c r="I54" i="14"/>
  <c r="G54" i="14"/>
  <c r="H54" i="14"/>
  <c r="H53" i="14"/>
  <c r="J53" i="14"/>
  <c r="I53" i="14"/>
  <c r="G53" i="14"/>
  <c r="G52" i="14"/>
  <c r="H52" i="14"/>
  <c r="J52" i="14"/>
  <c r="I52" i="14"/>
  <c r="G51" i="14"/>
  <c r="J51" i="14"/>
  <c r="I51" i="14"/>
  <c r="H51" i="14"/>
  <c r="H50" i="14"/>
  <c r="G50" i="14"/>
  <c r="I50" i="14"/>
  <c r="J50" i="14"/>
  <c r="H49" i="14"/>
  <c r="G49" i="14"/>
  <c r="I49" i="14"/>
  <c r="J49" i="14"/>
  <c r="G48" i="14"/>
  <c r="I48" i="14"/>
  <c r="J48" i="14"/>
  <c r="H48" i="14"/>
  <c r="J47" i="14"/>
  <c r="H47" i="14"/>
  <c r="I47" i="14"/>
  <c r="G47" i="14"/>
  <c r="G46" i="14"/>
  <c r="H46" i="14"/>
  <c r="J46" i="14"/>
  <c r="I46" i="14"/>
  <c r="H45" i="14"/>
  <c r="G45" i="14"/>
  <c r="I45" i="14"/>
  <c r="J45" i="14"/>
  <c r="H44" i="14"/>
  <c r="G44" i="14"/>
  <c r="I44" i="14"/>
  <c r="J44" i="14"/>
  <c r="H43" i="14"/>
  <c r="G43" i="14"/>
  <c r="I43" i="14"/>
  <c r="J43" i="14"/>
  <c r="H42" i="14"/>
  <c r="G42" i="14"/>
  <c r="I42" i="14"/>
  <c r="J42" i="14"/>
  <c r="I41" i="14"/>
  <c r="G41" i="14"/>
  <c r="H41" i="14"/>
  <c r="J41" i="14"/>
  <c r="H40" i="14"/>
  <c r="I40" i="14"/>
  <c r="G40" i="14"/>
  <c r="J40" i="14"/>
  <c r="J39" i="14"/>
  <c r="I39" i="14"/>
  <c r="G39" i="14"/>
  <c r="H39" i="14"/>
  <c r="J38" i="14"/>
  <c r="G38" i="14"/>
  <c r="I38" i="14"/>
  <c r="H38" i="14"/>
  <c r="G37" i="14"/>
  <c r="I37" i="14"/>
  <c r="J37" i="14"/>
  <c r="H37" i="14"/>
  <c r="G36" i="14"/>
  <c r="I36" i="14"/>
  <c r="J36" i="14"/>
  <c r="H36" i="14"/>
  <c r="I35" i="14"/>
  <c r="J35" i="14"/>
  <c r="H35" i="14"/>
  <c r="G35" i="14"/>
  <c r="H34" i="14"/>
  <c r="G34" i="14"/>
  <c r="I34" i="14"/>
  <c r="J34" i="14"/>
  <c r="G33" i="14"/>
  <c r="H33" i="14"/>
  <c r="I33" i="14"/>
  <c r="J33" i="14"/>
  <c r="G32" i="14"/>
  <c r="J32" i="14"/>
  <c r="H32" i="14"/>
  <c r="J31" i="14"/>
  <c r="G31" i="14"/>
  <c r="I31" i="14"/>
  <c r="H31" i="14"/>
  <c r="I30" i="14"/>
  <c r="J30" i="14"/>
  <c r="G30" i="14"/>
  <c r="H30" i="14"/>
  <c r="G29" i="14"/>
  <c r="H29" i="14"/>
  <c r="J29" i="14"/>
  <c r="I29" i="14"/>
  <c r="I28" i="14"/>
  <c r="H28" i="14"/>
  <c r="G28" i="14"/>
  <c r="J28" i="14"/>
  <c r="H27" i="14"/>
  <c r="J27" i="14"/>
  <c r="I27" i="14"/>
  <c r="G27" i="14"/>
  <c r="G26" i="14"/>
  <c r="J26" i="14"/>
  <c r="I26" i="14"/>
  <c r="H26" i="14"/>
  <c r="H25" i="14"/>
  <c r="J25" i="14"/>
  <c r="I25" i="14"/>
  <c r="G25" i="14"/>
  <c r="G24" i="14"/>
  <c r="I24" i="14"/>
  <c r="J24" i="14"/>
  <c r="H24" i="14"/>
  <c r="J23" i="14"/>
  <c r="H23" i="14"/>
  <c r="I23" i="14"/>
  <c r="G23" i="14"/>
  <c r="J22" i="14"/>
  <c r="H16" i="2" s="1"/>
  <c r="I22" i="14"/>
  <c r="H22" i="14"/>
  <c r="G16" i="2" s="1"/>
  <c r="G22" i="14"/>
  <c r="I441" i="13"/>
  <c r="H441" i="13"/>
  <c r="G441" i="13"/>
  <c r="J441" i="13"/>
  <c r="G440" i="13"/>
  <c r="H440" i="13"/>
  <c r="I440" i="13"/>
  <c r="J440" i="13"/>
  <c r="H439" i="13"/>
  <c r="I439" i="13"/>
  <c r="J439" i="13"/>
  <c r="G439" i="13"/>
  <c r="H438" i="13"/>
  <c r="G438" i="13"/>
  <c r="J438" i="13"/>
  <c r="I438" i="13"/>
  <c r="H437" i="13"/>
  <c r="G437" i="13"/>
  <c r="I437" i="13"/>
  <c r="J437" i="13"/>
  <c r="H436" i="13"/>
  <c r="J436" i="13"/>
  <c r="I436" i="13"/>
  <c r="G436" i="13"/>
  <c r="G435" i="13"/>
  <c r="I435" i="13"/>
  <c r="H435" i="13"/>
  <c r="J435" i="13"/>
  <c r="G434" i="13"/>
  <c r="I434" i="13"/>
  <c r="H434" i="13"/>
  <c r="J434" i="13"/>
  <c r="I433" i="13"/>
  <c r="J433" i="13"/>
  <c r="G433" i="13"/>
  <c r="H433" i="13"/>
  <c r="J432" i="13"/>
  <c r="H432" i="13"/>
  <c r="G432" i="13"/>
  <c r="I432" i="13"/>
  <c r="H431" i="13"/>
  <c r="G431" i="13"/>
  <c r="I431" i="13"/>
  <c r="J431" i="13"/>
  <c r="I430" i="13"/>
  <c r="H430" i="13"/>
  <c r="J430" i="13"/>
  <c r="G430" i="13"/>
  <c r="H429" i="13"/>
  <c r="J429" i="13"/>
  <c r="I429" i="13"/>
  <c r="G429" i="13"/>
  <c r="H428" i="13"/>
  <c r="J428" i="13"/>
  <c r="G428" i="13"/>
  <c r="I428" i="13"/>
  <c r="G427" i="13"/>
  <c r="H427" i="13"/>
  <c r="I427" i="13"/>
  <c r="J427" i="13"/>
  <c r="J426" i="13"/>
  <c r="H426" i="13"/>
  <c r="I426" i="13"/>
  <c r="G426" i="13"/>
  <c r="J425" i="13"/>
  <c r="G425" i="13"/>
  <c r="H425" i="13"/>
  <c r="I425" i="13"/>
  <c r="I424" i="13"/>
  <c r="J424" i="13"/>
  <c r="H424" i="13"/>
  <c r="G424" i="13"/>
  <c r="G423" i="13"/>
  <c r="I423" i="13"/>
  <c r="H423" i="13"/>
  <c r="J423" i="13"/>
  <c r="G422" i="13"/>
  <c r="H422" i="13"/>
  <c r="J422" i="13"/>
  <c r="I422" i="13"/>
  <c r="H421" i="13"/>
  <c r="J421" i="13"/>
  <c r="G421" i="13"/>
  <c r="I421" i="13"/>
  <c r="G420" i="13"/>
  <c r="J420" i="13"/>
  <c r="H420" i="13"/>
  <c r="I420" i="13"/>
  <c r="J419" i="13"/>
  <c r="H419" i="13"/>
  <c r="G419" i="13"/>
  <c r="I419" i="13"/>
  <c r="J418" i="13"/>
  <c r="H418" i="13"/>
  <c r="G418" i="13"/>
  <c r="I418" i="13"/>
  <c r="H417" i="13"/>
  <c r="J417" i="13"/>
  <c r="I417" i="13"/>
  <c r="G417" i="13"/>
  <c r="H416" i="13"/>
  <c r="G416" i="13"/>
  <c r="I416" i="13"/>
  <c r="J416" i="13"/>
  <c r="J415" i="13"/>
  <c r="H415" i="13"/>
  <c r="G415" i="13"/>
  <c r="I415" i="13"/>
  <c r="I414" i="13"/>
  <c r="J414" i="13"/>
  <c r="G414" i="13"/>
  <c r="H414" i="13"/>
  <c r="G413" i="13"/>
  <c r="I413" i="13"/>
  <c r="H413" i="13"/>
  <c r="J413" i="13"/>
  <c r="I412" i="13"/>
  <c r="J412" i="13"/>
  <c r="G412" i="13"/>
  <c r="H412" i="13"/>
  <c r="J411" i="13"/>
  <c r="I411" i="13"/>
  <c r="H411" i="13"/>
  <c r="G411" i="13"/>
  <c r="J410" i="13"/>
  <c r="G410" i="13"/>
  <c r="I410" i="13"/>
  <c r="H410" i="13"/>
  <c r="J409" i="13"/>
  <c r="G409" i="13"/>
  <c r="H409" i="13"/>
  <c r="I409" i="13"/>
  <c r="G408" i="13"/>
  <c r="I408" i="13"/>
  <c r="J408" i="13"/>
  <c r="H408" i="13"/>
  <c r="H407" i="13"/>
  <c r="J407" i="13"/>
  <c r="I407" i="13"/>
  <c r="G407" i="13"/>
  <c r="G406" i="13"/>
  <c r="J406" i="13"/>
  <c r="H406" i="13"/>
  <c r="I406" i="13"/>
  <c r="G405" i="13"/>
  <c r="H405" i="13"/>
  <c r="J405" i="13"/>
  <c r="I405" i="13"/>
  <c r="I404" i="13"/>
  <c r="G404" i="13"/>
  <c r="J404" i="13"/>
  <c r="H404" i="13"/>
  <c r="J403" i="13"/>
  <c r="H403" i="13"/>
  <c r="G403" i="13"/>
  <c r="I403" i="13"/>
  <c r="I402" i="13"/>
  <c r="G402" i="13"/>
  <c r="J402" i="13"/>
  <c r="H402" i="13"/>
  <c r="J401" i="13"/>
  <c r="G401" i="13"/>
  <c r="H401" i="13"/>
  <c r="I401" i="13"/>
  <c r="G400" i="13"/>
  <c r="I400" i="13"/>
  <c r="J400" i="13"/>
  <c r="H400" i="13"/>
  <c r="I399" i="13"/>
  <c r="G399" i="13"/>
  <c r="J399" i="13"/>
  <c r="H399" i="13"/>
  <c r="I398" i="13"/>
  <c r="J398" i="13"/>
  <c r="G398" i="13"/>
  <c r="H397" i="13"/>
  <c r="I397" i="13"/>
  <c r="G397" i="13"/>
  <c r="J397" i="13"/>
  <c r="J396" i="13"/>
  <c r="I396" i="13"/>
  <c r="H396" i="13"/>
  <c r="G396" i="13"/>
  <c r="J395" i="13"/>
  <c r="H395" i="13"/>
  <c r="I395" i="13"/>
  <c r="G395" i="13"/>
  <c r="J394" i="13"/>
  <c r="I394" i="13"/>
  <c r="H394" i="13"/>
  <c r="G394" i="13"/>
  <c r="J393" i="13"/>
  <c r="H393" i="13"/>
  <c r="G393" i="13"/>
  <c r="I393" i="13"/>
  <c r="H392" i="13"/>
  <c r="G392" i="13"/>
  <c r="J392" i="13"/>
  <c r="I392" i="13"/>
  <c r="J391" i="13"/>
  <c r="H391" i="13"/>
  <c r="I391" i="13"/>
  <c r="G391" i="13"/>
  <c r="J390" i="13"/>
  <c r="G390" i="13"/>
  <c r="H390" i="13"/>
  <c r="I390" i="13"/>
  <c r="H389" i="13"/>
  <c r="J389" i="13"/>
  <c r="G389" i="13"/>
  <c r="I389" i="13"/>
  <c r="G388" i="13"/>
  <c r="I388" i="13"/>
  <c r="H388" i="13"/>
  <c r="J388" i="13"/>
  <c r="I387" i="13"/>
  <c r="J387" i="13"/>
  <c r="G387" i="13"/>
  <c r="H387" i="13"/>
  <c r="G386" i="13"/>
  <c r="I386" i="13"/>
  <c r="J386" i="13"/>
  <c r="H386" i="13"/>
  <c r="J385" i="13"/>
  <c r="H385" i="13"/>
  <c r="I385" i="13"/>
  <c r="G385" i="13"/>
  <c r="H384" i="13"/>
  <c r="G384" i="13"/>
  <c r="I384" i="13"/>
  <c r="J384" i="13"/>
  <c r="I383" i="13"/>
  <c r="H383" i="13"/>
  <c r="J383" i="13"/>
  <c r="G383" i="13"/>
  <c r="J382" i="13"/>
  <c r="G382" i="13"/>
  <c r="I382" i="13"/>
  <c r="H382" i="13"/>
  <c r="G381" i="13"/>
  <c r="I381" i="13"/>
  <c r="J381" i="13"/>
  <c r="H381" i="13"/>
  <c r="H380" i="13"/>
  <c r="J380" i="13"/>
  <c r="I380" i="13"/>
  <c r="G380" i="13"/>
  <c r="J379" i="13"/>
  <c r="H379" i="13"/>
  <c r="G379" i="13"/>
  <c r="I379" i="13"/>
  <c r="I378" i="13"/>
  <c r="G378" i="13"/>
  <c r="J378" i="13"/>
  <c r="H378" i="13"/>
  <c r="I377" i="13"/>
  <c r="G377" i="13"/>
  <c r="H377" i="13"/>
  <c r="J377" i="13"/>
  <c r="H376" i="13"/>
  <c r="I376" i="13"/>
  <c r="G376" i="13"/>
  <c r="J376" i="13"/>
  <c r="I375" i="13"/>
  <c r="G375" i="13"/>
  <c r="J375" i="13"/>
  <c r="H375" i="13"/>
  <c r="G374" i="13"/>
  <c r="I374" i="13"/>
  <c r="J374" i="13"/>
  <c r="H374" i="13"/>
  <c r="I373" i="13"/>
  <c r="J373" i="13"/>
  <c r="G373" i="13"/>
  <c r="H373" i="13"/>
  <c r="G372" i="13"/>
  <c r="H372" i="13"/>
  <c r="I372" i="13"/>
  <c r="J372" i="13"/>
  <c r="J371" i="13"/>
  <c r="G371" i="13"/>
  <c r="H371" i="13"/>
  <c r="I371" i="13"/>
  <c r="I370" i="13"/>
  <c r="G370" i="13"/>
  <c r="J370" i="13"/>
  <c r="H370" i="13"/>
  <c r="H369" i="13"/>
  <c r="G369" i="13"/>
  <c r="I369" i="13"/>
  <c r="J369" i="13"/>
  <c r="I368" i="13"/>
  <c r="J368" i="13"/>
  <c r="H368" i="13"/>
  <c r="G368" i="13"/>
  <c r="H367" i="13"/>
  <c r="I367" i="13"/>
  <c r="J367" i="13"/>
  <c r="G367" i="13"/>
  <c r="J366" i="13"/>
  <c r="G366" i="13"/>
  <c r="I366" i="13"/>
  <c r="H366" i="13"/>
  <c r="I365" i="13"/>
  <c r="G365" i="13"/>
  <c r="H365" i="13"/>
  <c r="J365" i="13"/>
  <c r="G364" i="13"/>
  <c r="I364" i="13"/>
  <c r="H364" i="13"/>
  <c r="J364" i="13"/>
  <c r="H363" i="13"/>
  <c r="G363" i="13"/>
  <c r="J363" i="13"/>
  <c r="I363" i="13"/>
  <c r="J362" i="13"/>
  <c r="G362" i="13"/>
  <c r="I362" i="13"/>
  <c r="H362" i="13"/>
  <c r="J361" i="13"/>
  <c r="I361" i="13"/>
  <c r="G361" i="13"/>
  <c r="H361" i="13"/>
  <c r="G360" i="13"/>
  <c r="J360" i="13"/>
  <c r="H360" i="13"/>
  <c r="I360" i="13"/>
  <c r="I359" i="13"/>
  <c r="J359" i="13"/>
  <c r="G359" i="13"/>
  <c r="H359" i="13"/>
  <c r="J358" i="13"/>
  <c r="I358" i="13"/>
  <c r="G358" i="13"/>
  <c r="H358" i="13"/>
  <c r="H357" i="13"/>
  <c r="I357" i="13"/>
  <c r="J357" i="13"/>
  <c r="G357" i="13"/>
  <c r="I356" i="13"/>
  <c r="J356" i="13"/>
  <c r="H356" i="13"/>
  <c r="G356" i="13"/>
  <c r="H355" i="13"/>
  <c r="J355" i="13"/>
  <c r="G355" i="13"/>
  <c r="I355" i="13"/>
  <c r="H354" i="13"/>
  <c r="I354" i="13"/>
  <c r="J354" i="13"/>
  <c r="G354" i="13"/>
  <c r="G353" i="13"/>
  <c r="H353" i="13"/>
  <c r="J353" i="13"/>
  <c r="I353" i="13"/>
  <c r="H352" i="13"/>
  <c r="J352" i="13"/>
  <c r="I352" i="13"/>
  <c r="G352" i="13"/>
  <c r="H351" i="13"/>
  <c r="I351" i="13"/>
  <c r="G351" i="13"/>
  <c r="J351" i="13"/>
  <c r="J350" i="13"/>
  <c r="I350" i="13"/>
  <c r="H350" i="13"/>
  <c r="G350" i="13"/>
  <c r="I349" i="13"/>
  <c r="G349" i="13"/>
  <c r="H349" i="13"/>
  <c r="J349" i="13"/>
  <c r="G348" i="13"/>
  <c r="J348" i="13"/>
  <c r="H348" i="13"/>
  <c r="I348" i="13"/>
  <c r="H347" i="13"/>
  <c r="I347" i="13"/>
  <c r="J347" i="13"/>
  <c r="G347" i="13"/>
  <c r="J346" i="13"/>
  <c r="H346" i="13"/>
  <c r="G346" i="13"/>
  <c r="I346" i="13"/>
  <c r="J345" i="13"/>
  <c r="H345" i="13"/>
  <c r="I345" i="13"/>
  <c r="G345" i="13"/>
  <c r="H344" i="13"/>
  <c r="J344" i="13"/>
  <c r="I344" i="13"/>
  <c r="G344" i="13"/>
  <c r="I343" i="13"/>
  <c r="H343" i="13"/>
  <c r="G343" i="13"/>
  <c r="J343" i="13"/>
  <c r="I342" i="13"/>
  <c r="G342" i="13"/>
  <c r="J342" i="13"/>
  <c r="H342" i="13"/>
  <c r="I341" i="13"/>
  <c r="H341" i="13"/>
  <c r="J341" i="13"/>
  <c r="G341" i="13"/>
  <c r="I340" i="13"/>
  <c r="H340" i="13"/>
  <c r="J340" i="13"/>
  <c r="G340" i="13"/>
  <c r="J339" i="13"/>
  <c r="H339" i="13"/>
  <c r="I339" i="13"/>
  <c r="G339" i="13"/>
  <c r="J338" i="13"/>
  <c r="H338" i="13"/>
  <c r="I338" i="13"/>
  <c r="G338" i="13"/>
  <c r="G337" i="13"/>
  <c r="H337" i="13"/>
  <c r="I337" i="13"/>
  <c r="J337" i="13"/>
  <c r="I336" i="13"/>
  <c r="H336" i="13"/>
  <c r="J336" i="13"/>
  <c r="G336" i="13"/>
  <c r="J335" i="13"/>
  <c r="I335" i="13"/>
  <c r="G335" i="13"/>
  <c r="H335" i="13"/>
  <c r="G334" i="13"/>
  <c r="H334" i="13"/>
  <c r="I334" i="13"/>
  <c r="J334" i="13"/>
  <c r="G333" i="13"/>
  <c r="I333" i="13"/>
  <c r="H333" i="13"/>
  <c r="J333" i="13"/>
  <c r="I332" i="13"/>
  <c r="H332" i="13"/>
  <c r="J332" i="13"/>
  <c r="G332" i="13"/>
  <c r="H331" i="13"/>
  <c r="I331" i="13"/>
  <c r="G331" i="13"/>
  <c r="J331" i="13"/>
  <c r="J330" i="13"/>
  <c r="G330" i="13"/>
  <c r="H330" i="13"/>
  <c r="I330" i="13"/>
  <c r="G329" i="13"/>
  <c r="I329" i="13"/>
  <c r="H329" i="13"/>
  <c r="J329" i="13"/>
  <c r="J328" i="13"/>
  <c r="I328" i="13"/>
  <c r="H328" i="13"/>
  <c r="G328" i="13"/>
  <c r="J327" i="13"/>
  <c r="G327" i="13"/>
  <c r="I327" i="13"/>
  <c r="H327" i="13"/>
  <c r="G326" i="13"/>
  <c r="J326" i="13"/>
  <c r="H326" i="13"/>
  <c r="I326" i="13"/>
  <c r="G325" i="13"/>
  <c r="I325" i="13"/>
  <c r="H325" i="13"/>
  <c r="J325" i="13"/>
  <c r="J324" i="13"/>
  <c r="I324" i="13"/>
  <c r="H324" i="13"/>
  <c r="G324" i="13"/>
  <c r="H323" i="13"/>
  <c r="J323" i="13"/>
  <c r="I323" i="13"/>
  <c r="G323" i="13"/>
  <c r="I322" i="13"/>
  <c r="J322" i="13"/>
  <c r="H322" i="13"/>
  <c r="G322" i="13"/>
  <c r="J321" i="13"/>
  <c r="I321" i="13"/>
  <c r="G321" i="13"/>
  <c r="H321" i="13"/>
  <c r="G320" i="13"/>
  <c r="I320" i="13"/>
  <c r="J320" i="13"/>
  <c r="H320" i="13"/>
  <c r="J319" i="13"/>
  <c r="H319" i="13"/>
  <c r="G319" i="13"/>
  <c r="I319" i="13"/>
  <c r="H318" i="13"/>
  <c r="I318" i="13"/>
  <c r="G318" i="13"/>
  <c r="J318" i="13"/>
  <c r="G317" i="13"/>
  <c r="J317" i="13"/>
  <c r="I317" i="13"/>
  <c r="H317" i="13"/>
  <c r="J316" i="13"/>
  <c r="I316" i="13"/>
  <c r="G316" i="13"/>
  <c r="H316" i="13"/>
  <c r="I315" i="13"/>
  <c r="H315" i="13"/>
  <c r="J315" i="13"/>
  <c r="G315" i="13"/>
  <c r="H314" i="13"/>
  <c r="G314" i="13"/>
  <c r="J314" i="13"/>
  <c r="I314" i="13"/>
  <c r="H313" i="13"/>
  <c r="I313" i="13"/>
  <c r="J313" i="13"/>
  <c r="G313" i="13"/>
  <c r="G312" i="13"/>
  <c r="H312" i="13"/>
  <c r="J312" i="13"/>
  <c r="I312" i="13"/>
  <c r="H311" i="13"/>
  <c r="G311" i="13"/>
  <c r="J311" i="13"/>
  <c r="I311" i="13"/>
  <c r="J310" i="13"/>
  <c r="G310" i="13"/>
  <c r="I310" i="13"/>
  <c r="H310" i="13"/>
  <c r="H309" i="13"/>
  <c r="G309" i="13"/>
  <c r="J309" i="13"/>
  <c r="I309" i="13"/>
  <c r="J308" i="13"/>
  <c r="H308" i="13"/>
  <c r="I308" i="13"/>
  <c r="G308" i="13"/>
  <c r="H307" i="13"/>
  <c r="G307" i="13"/>
  <c r="J307" i="13"/>
  <c r="I307" i="13"/>
  <c r="I306" i="13"/>
  <c r="J306" i="13"/>
  <c r="G306" i="13"/>
  <c r="H306" i="13"/>
  <c r="I305" i="13"/>
  <c r="H305" i="13"/>
  <c r="J305" i="13"/>
  <c r="G305" i="13"/>
  <c r="J304" i="13"/>
  <c r="H304" i="13"/>
  <c r="G304" i="13"/>
  <c r="I304" i="13"/>
  <c r="I303" i="13"/>
  <c r="H303" i="13"/>
  <c r="J303" i="13"/>
  <c r="G303" i="13"/>
  <c r="G302" i="13"/>
  <c r="J302" i="13"/>
  <c r="H302" i="13"/>
  <c r="I302" i="13"/>
  <c r="G301" i="13"/>
  <c r="I301" i="13"/>
  <c r="J301" i="13"/>
  <c r="H301" i="13"/>
  <c r="H300" i="13"/>
  <c r="J300" i="13"/>
  <c r="G300" i="13"/>
  <c r="I300" i="13"/>
  <c r="I299" i="13"/>
  <c r="G299" i="13"/>
  <c r="J299" i="13"/>
  <c r="H299" i="13"/>
  <c r="H298" i="13"/>
  <c r="J298" i="13"/>
  <c r="G298" i="13"/>
  <c r="I298" i="13"/>
  <c r="I297" i="13"/>
  <c r="G297" i="13"/>
  <c r="H297" i="13"/>
  <c r="J297" i="13"/>
  <c r="I296" i="13"/>
  <c r="J296" i="13"/>
  <c r="G296" i="13"/>
  <c r="H296" i="13"/>
  <c r="H295" i="13"/>
  <c r="G295" i="13"/>
  <c r="I295" i="13"/>
  <c r="J295" i="13"/>
  <c r="J294" i="13"/>
  <c r="G294" i="13"/>
  <c r="H294" i="13"/>
  <c r="I294" i="13"/>
  <c r="H293" i="13"/>
  <c r="I293" i="13"/>
  <c r="J293" i="13"/>
  <c r="G293" i="13"/>
  <c r="H292" i="13"/>
  <c r="J292" i="13"/>
  <c r="I292" i="13"/>
  <c r="G292" i="13"/>
  <c r="H291" i="13"/>
  <c r="G291" i="13"/>
  <c r="I291" i="13"/>
  <c r="J291" i="13"/>
  <c r="G290" i="13"/>
  <c r="H290" i="13"/>
  <c r="J290" i="13"/>
  <c r="I290" i="13"/>
  <c r="H289" i="13"/>
  <c r="J289" i="13"/>
  <c r="I289" i="13"/>
  <c r="G289" i="13"/>
  <c r="J288" i="13"/>
  <c r="H288" i="13"/>
  <c r="I288" i="13"/>
  <c r="G288" i="13"/>
  <c r="H287" i="13"/>
  <c r="J287" i="13"/>
  <c r="G287" i="13"/>
  <c r="I287" i="13"/>
  <c r="I286" i="13"/>
  <c r="J286" i="13"/>
  <c r="H286" i="13"/>
  <c r="G286" i="13"/>
  <c r="I285" i="13"/>
  <c r="J285" i="13"/>
  <c r="H285" i="13"/>
  <c r="G285" i="13"/>
  <c r="G284" i="13"/>
  <c r="J284" i="13"/>
  <c r="H284" i="13"/>
  <c r="I284" i="13"/>
  <c r="I283" i="13"/>
  <c r="H283" i="13"/>
  <c r="J283" i="13"/>
  <c r="G283" i="13"/>
  <c r="H282" i="13"/>
  <c r="I282" i="13"/>
  <c r="J282" i="13"/>
  <c r="G282" i="13"/>
  <c r="J281" i="13"/>
  <c r="G281" i="13"/>
  <c r="I281" i="13"/>
  <c r="H281" i="13"/>
  <c r="I280" i="13"/>
  <c r="J280" i="13"/>
  <c r="H280" i="13"/>
  <c r="G280" i="13"/>
  <c r="I279" i="13"/>
  <c r="G279" i="13"/>
  <c r="H279" i="13"/>
  <c r="J279" i="13"/>
  <c r="G278" i="13"/>
  <c r="I278" i="13"/>
  <c r="J278" i="13"/>
  <c r="H278" i="13"/>
  <c r="G277" i="13"/>
  <c r="H277" i="13"/>
  <c r="J277" i="13"/>
  <c r="I277" i="13"/>
  <c r="H276" i="13"/>
  <c r="J276" i="13"/>
  <c r="G276" i="13"/>
  <c r="I276" i="13"/>
  <c r="G275" i="13"/>
  <c r="H275" i="13"/>
  <c r="I275" i="13"/>
  <c r="J275" i="13"/>
  <c r="J274" i="13"/>
  <c r="H274" i="13"/>
  <c r="G274" i="13"/>
  <c r="I274" i="13"/>
  <c r="H273" i="13"/>
  <c r="J273" i="13"/>
  <c r="G273" i="13"/>
  <c r="I273" i="13"/>
  <c r="H272" i="13"/>
  <c r="I272" i="13"/>
  <c r="G272" i="13"/>
  <c r="J272" i="13"/>
  <c r="I271" i="13"/>
  <c r="J271" i="13"/>
  <c r="G271" i="13"/>
  <c r="H271" i="13"/>
  <c r="H270" i="13"/>
  <c r="J270" i="13"/>
  <c r="G270" i="13"/>
  <c r="I270" i="13"/>
  <c r="G269" i="13"/>
  <c r="I269" i="13"/>
  <c r="H269" i="13"/>
  <c r="J269" i="13"/>
  <c r="H268" i="13"/>
  <c r="G268" i="13"/>
  <c r="J268" i="13"/>
  <c r="I268" i="13"/>
  <c r="I267" i="13"/>
  <c r="H267" i="13"/>
  <c r="G267" i="13"/>
  <c r="J267" i="13"/>
  <c r="I266" i="13"/>
  <c r="G266" i="13"/>
  <c r="J266" i="13"/>
  <c r="H266" i="13"/>
  <c r="J265" i="13"/>
  <c r="H265" i="13"/>
  <c r="G265" i="13"/>
  <c r="I265" i="13"/>
  <c r="I264" i="13"/>
  <c r="G264" i="13"/>
  <c r="J264" i="13"/>
  <c r="H264" i="13"/>
  <c r="I263" i="13"/>
  <c r="G263" i="13"/>
  <c r="J263" i="13"/>
  <c r="H263" i="13"/>
  <c r="G262" i="13"/>
  <c r="J262" i="13"/>
  <c r="I262" i="13"/>
  <c r="H262" i="13"/>
  <c r="H261" i="13"/>
  <c r="J261" i="13"/>
  <c r="G261" i="13"/>
  <c r="I261" i="13"/>
  <c r="J260" i="13"/>
  <c r="I260" i="13"/>
  <c r="H260" i="13"/>
  <c r="G260" i="13"/>
  <c r="J259" i="13"/>
  <c r="G259" i="13"/>
  <c r="H259" i="13"/>
  <c r="I259" i="13"/>
  <c r="J258" i="13"/>
  <c r="I258" i="13"/>
  <c r="G258" i="13"/>
  <c r="H258" i="13"/>
  <c r="H257" i="13"/>
  <c r="I257" i="13"/>
  <c r="J257" i="13"/>
  <c r="G257" i="13"/>
  <c r="I256" i="13"/>
  <c r="G256" i="13"/>
  <c r="H256" i="13"/>
  <c r="J256" i="13"/>
  <c r="G255" i="13"/>
  <c r="J255" i="13"/>
  <c r="H255" i="13"/>
  <c r="I255" i="13"/>
  <c r="I254" i="13"/>
  <c r="G254" i="13"/>
  <c r="J254" i="13"/>
  <c r="H254" i="13"/>
  <c r="I253" i="13"/>
  <c r="J253" i="13"/>
  <c r="G253" i="13"/>
  <c r="H253" i="13"/>
  <c r="H252" i="13"/>
  <c r="G252" i="13"/>
  <c r="J252" i="13"/>
  <c r="I252" i="13"/>
  <c r="J251" i="13"/>
  <c r="H251" i="13"/>
  <c r="I251" i="13"/>
  <c r="G251" i="13"/>
  <c r="G250" i="13"/>
  <c r="I250" i="13"/>
  <c r="H250" i="13"/>
  <c r="J250" i="13"/>
  <c r="I249" i="13"/>
  <c r="H249" i="13"/>
  <c r="J249" i="13"/>
  <c r="G249" i="13"/>
  <c r="I248" i="13"/>
  <c r="H248" i="13"/>
  <c r="J248" i="13"/>
  <c r="G248" i="13"/>
  <c r="J247" i="13"/>
  <c r="G247" i="13"/>
  <c r="H247" i="13"/>
  <c r="I247" i="13"/>
  <c r="H246" i="13"/>
  <c r="I246" i="13"/>
  <c r="J246" i="13"/>
  <c r="G246" i="13"/>
  <c r="I245" i="13"/>
  <c r="H245" i="13"/>
  <c r="J245" i="13"/>
  <c r="G245" i="13"/>
  <c r="H244" i="13"/>
  <c r="J244" i="13"/>
  <c r="G244" i="13"/>
  <c r="I244" i="13"/>
  <c r="H243" i="13"/>
  <c r="J243" i="13"/>
  <c r="G243" i="13"/>
  <c r="I243" i="13"/>
  <c r="I242" i="13"/>
  <c r="H242" i="13"/>
  <c r="G242" i="13"/>
  <c r="J242" i="13"/>
  <c r="G241" i="13"/>
  <c r="J241" i="13"/>
  <c r="H241" i="13"/>
  <c r="I241" i="13"/>
  <c r="I240" i="13"/>
  <c r="G240" i="13"/>
  <c r="J240" i="13"/>
  <c r="H240" i="13"/>
  <c r="H239" i="13"/>
  <c r="I239" i="13"/>
  <c r="J239" i="13"/>
  <c r="G239" i="13"/>
  <c r="H238" i="13"/>
  <c r="I238" i="13"/>
  <c r="G238" i="13"/>
  <c r="J238" i="13"/>
  <c r="G237" i="13"/>
  <c r="J237" i="13"/>
  <c r="H237" i="13"/>
  <c r="I237" i="13"/>
  <c r="I236" i="13"/>
  <c r="H236" i="13"/>
  <c r="J236" i="13"/>
  <c r="G236" i="13"/>
  <c r="G235" i="13"/>
  <c r="J235" i="13"/>
  <c r="H235" i="13"/>
  <c r="I235" i="13"/>
  <c r="G234" i="13"/>
  <c r="H234" i="13"/>
  <c r="J234" i="13"/>
  <c r="I234" i="13"/>
  <c r="H233" i="13"/>
  <c r="G233" i="13"/>
  <c r="I233" i="13"/>
  <c r="J233" i="13"/>
  <c r="H232" i="13"/>
  <c r="I232" i="13"/>
  <c r="J232" i="13"/>
  <c r="G232" i="13"/>
  <c r="J231" i="13"/>
  <c r="G231" i="13"/>
  <c r="I231" i="13"/>
  <c r="H231" i="13"/>
  <c r="G230" i="13"/>
  <c r="I230" i="13"/>
  <c r="H230" i="13"/>
  <c r="J230" i="13"/>
  <c r="H229" i="13"/>
  <c r="I229" i="13"/>
  <c r="J229" i="13"/>
  <c r="G229" i="13"/>
  <c r="G228" i="13"/>
  <c r="H228" i="13"/>
  <c r="J228" i="13"/>
  <c r="I227" i="13"/>
  <c r="G227" i="13"/>
  <c r="J227" i="13"/>
  <c r="H227" i="13"/>
  <c r="J226" i="13"/>
  <c r="G226" i="13"/>
  <c r="H226" i="13"/>
  <c r="I226" i="13"/>
  <c r="I225" i="13"/>
  <c r="J225" i="13"/>
  <c r="G225" i="13"/>
  <c r="H225" i="13"/>
  <c r="I224" i="13"/>
  <c r="G224" i="13"/>
  <c r="H224" i="13"/>
  <c r="J224" i="13"/>
  <c r="I223" i="13"/>
  <c r="G223" i="13"/>
  <c r="H223" i="13"/>
  <c r="J223" i="13"/>
  <c r="I222" i="13"/>
  <c r="G222" i="13"/>
  <c r="J222" i="13"/>
  <c r="H222" i="13"/>
  <c r="H221" i="13"/>
  <c r="I221" i="13"/>
  <c r="G221" i="13"/>
  <c r="J221" i="13"/>
  <c r="J220" i="13"/>
  <c r="I220" i="13"/>
  <c r="G220" i="13"/>
  <c r="H220" i="13"/>
  <c r="H219" i="13"/>
  <c r="I219" i="13"/>
  <c r="J219" i="13"/>
  <c r="G219" i="13"/>
  <c r="J218" i="13"/>
  <c r="I218" i="13"/>
  <c r="H218" i="13"/>
  <c r="G218" i="13"/>
  <c r="G217" i="13"/>
  <c r="I217" i="13"/>
  <c r="H217" i="13"/>
  <c r="J217" i="13"/>
  <c r="I216" i="13"/>
  <c r="G216" i="13"/>
  <c r="J216" i="13"/>
  <c r="H216" i="13"/>
  <c r="G215" i="13"/>
  <c r="H215" i="13"/>
  <c r="J215" i="13"/>
  <c r="I215" i="13"/>
  <c r="G214" i="13"/>
  <c r="J214" i="13"/>
  <c r="I214" i="13"/>
  <c r="H214" i="13"/>
  <c r="G213" i="13"/>
  <c r="J213" i="13"/>
  <c r="I213" i="13"/>
  <c r="H213" i="13"/>
  <c r="G212" i="13"/>
  <c r="J212" i="13"/>
  <c r="I212" i="13"/>
  <c r="H212" i="13"/>
  <c r="J211" i="13"/>
  <c r="I211" i="13"/>
  <c r="H211" i="13"/>
  <c r="G211" i="13"/>
  <c r="G210" i="13"/>
  <c r="H210" i="13"/>
  <c r="J210" i="13"/>
  <c r="I210" i="13"/>
  <c r="H209" i="13"/>
  <c r="I209" i="13"/>
  <c r="G209" i="13"/>
  <c r="J209" i="13"/>
  <c r="J208" i="13"/>
  <c r="H208" i="13"/>
  <c r="G208" i="13"/>
  <c r="I208" i="13"/>
  <c r="I207" i="13"/>
  <c r="G207" i="13"/>
  <c r="J207" i="13"/>
  <c r="H207" i="13"/>
  <c r="J206" i="13"/>
  <c r="H206" i="13"/>
  <c r="G206" i="13"/>
  <c r="I206" i="13"/>
  <c r="I205" i="13"/>
  <c r="H205" i="13"/>
  <c r="J205" i="13"/>
  <c r="G205" i="13"/>
  <c r="I204" i="13"/>
  <c r="G204" i="13"/>
  <c r="H204" i="13"/>
  <c r="J204" i="13"/>
  <c r="H203" i="13"/>
  <c r="G203" i="13"/>
  <c r="J203" i="13"/>
  <c r="I203" i="13"/>
  <c r="G202" i="13"/>
  <c r="H202" i="13"/>
  <c r="J202" i="13"/>
  <c r="I202" i="13"/>
  <c r="I201" i="13"/>
  <c r="H201" i="13"/>
  <c r="J201" i="13"/>
  <c r="G201" i="13"/>
  <c r="H200" i="13"/>
  <c r="G200" i="13"/>
  <c r="J200" i="13"/>
  <c r="I200" i="13"/>
  <c r="H199" i="13"/>
  <c r="J199" i="13"/>
  <c r="I199" i="13"/>
  <c r="G199" i="13"/>
  <c r="I198" i="13"/>
  <c r="G198" i="13"/>
  <c r="J198" i="13"/>
  <c r="H198" i="13"/>
  <c r="J197" i="13"/>
  <c r="H197" i="13"/>
  <c r="G197" i="13"/>
  <c r="I197" i="13"/>
  <c r="G196" i="13"/>
  <c r="J196" i="13"/>
  <c r="H196" i="13"/>
  <c r="I196" i="13"/>
  <c r="I195" i="13"/>
  <c r="G195" i="13"/>
  <c r="H195" i="13"/>
  <c r="J195" i="13"/>
  <c r="G194" i="13"/>
  <c r="J194" i="13"/>
  <c r="H194" i="13"/>
  <c r="I194" i="13"/>
  <c r="J193" i="13"/>
  <c r="I193" i="13"/>
  <c r="G193" i="13"/>
  <c r="H193" i="13"/>
  <c r="I192" i="13"/>
  <c r="H192" i="13"/>
  <c r="J192" i="13"/>
  <c r="G192" i="13"/>
  <c r="I191" i="13"/>
  <c r="G191" i="13"/>
  <c r="J191" i="13"/>
  <c r="H191" i="13"/>
  <c r="H190" i="13"/>
  <c r="J190" i="13"/>
  <c r="G190" i="13"/>
  <c r="I190" i="13"/>
  <c r="H189" i="13"/>
  <c r="G189" i="13"/>
  <c r="J189" i="13"/>
  <c r="I189" i="13"/>
  <c r="I188" i="13"/>
  <c r="G188" i="13"/>
  <c r="J188" i="13"/>
  <c r="H188" i="13"/>
  <c r="G187" i="13"/>
  <c r="I187" i="13"/>
  <c r="H187" i="13"/>
  <c r="J187" i="13"/>
  <c r="H186" i="13"/>
  <c r="J186" i="13"/>
  <c r="G186" i="13"/>
  <c r="I186" i="13"/>
  <c r="H185" i="13"/>
  <c r="G185" i="13"/>
  <c r="I185" i="13"/>
  <c r="J185" i="13"/>
  <c r="J184" i="13"/>
  <c r="H184" i="13"/>
  <c r="I184" i="13"/>
  <c r="G184" i="13"/>
  <c r="H183" i="13"/>
  <c r="I183" i="13"/>
  <c r="G183" i="13"/>
  <c r="J183" i="13"/>
  <c r="I182" i="13"/>
  <c r="J182" i="13"/>
  <c r="G182" i="13"/>
  <c r="H182" i="13"/>
  <c r="H181" i="13"/>
  <c r="I181" i="13"/>
  <c r="G181" i="13"/>
  <c r="J181" i="13"/>
  <c r="J180" i="13"/>
  <c r="G180" i="13"/>
  <c r="H180" i="13"/>
  <c r="I180" i="13"/>
  <c r="I179" i="13"/>
  <c r="H179" i="13"/>
  <c r="G179" i="13"/>
  <c r="J179" i="13"/>
  <c r="J178" i="13"/>
  <c r="I178" i="13"/>
  <c r="G178" i="13"/>
  <c r="H178" i="13"/>
  <c r="G177" i="13"/>
  <c r="I177" i="13"/>
  <c r="H177" i="13"/>
  <c r="J177" i="13"/>
  <c r="I176" i="13"/>
  <c r="G176" i="13"/>
  <c r="J176" i="13"/>
  <c r="H176" i="13"/>
  <c r="I175" i="13"/>
  <c r="G175" i="13"/>
  <c r="J175" i="13"/>
  <c r="H175" i="13"/>
  <c r="H174" i="13"/>
  <c r="G174" i="13"/>
  <c r="I174" i="13"/>
  <c r="J174" i="13"/>
  <c r="H173" i="13"/>
  <c r="J173" i="13"/>
  <c r="G173" i="13"/>
  <c r="I173" i="13"/>
  <c r="G172" i="13"/>
  <c r="I172" i="13"/>
  <c r="H172" i="13"/>
  <c r="J172" i="13"/>
  <c r="H171" i="13"/>
  <c r="I171" i="13"/>
  <c r="G171" i="13"/>
  <c r="J171" i="13"/>
  <c r="H170" i="13"/>
  <c r="G170" i="13"/>
  <c r="J170" i="13"/>
  <c r="I170" i="13"/>
  <c r="H169" i="13"/>
  <c r="G169" i="13"/>
  <c r="J169" i="13"/>
  <c r="I169" i="13"/>
  <c r="H168" i="13"/>
  <c r="I168" i="13"/>
  <c r="J168" i="13"/>
  <c r="G168" i="13"/>
  <c r="H167" i="13"/>
  <c r="J167" i="13"/>
  <c r="I167" i="13"/>
  <c r="G167" i="13"/>
  <c r="G166" i="13"/>
  <c r="J166" i="13"/>
  <c r="H166" i="13"/>
  <c r="I166" i="13"/>
  <c r="J165" i="13"/>
  <c r="I165" i="13"/>
  <c r="G165" i="13"/>
  <c r="H165" i="13"/>
  <c r="J164" i="13"/>
  <c r="I164" i="13"/>
  <c r="G164" i="13"/>
  <c r="H164" i="13"/>
  <c r="G163" i="13"/>
  <c r="J163" i="13"/>
  <c r="I163" i="13"/>
  <c r="H163" i="13"/>
  <c r="H162" i="13"/>
  <c r="I162" i="13"/>
  <c r="J162" i="13"/>
  <c r="G162" i="13"/>
  <c r="H161" i="13"/>
  <c r="J161" i="13"/>
  <c r="I161" i="13"/>
  <c r="G161" i="13"/>
  <c r="H160" i="13"/>
  <c r="J160" i="13"/>
  <c r="I160" i="13"/>
  <c r="G160" i="13"/>
  <c r="I159" i="13"/>
  <c r="J159" i="13"/>
  <c r="G159" i="13"/>
  <c r="H159" i="13"/>
  <c r="I158" i="13"/>
  <c r="J158" i="13"/>
  <c r="G158" i="13"/>
  <c r="H158" i="13"/>
  <c r="J156" i="13"/>
  <c r="I156" i="13"/>
  <c r="H156" i="13"/>
  <c r="G156" i="13"/>
  <c r="J155" i="13"/>
  <c r="I155" i="13"/>
  <c r="H155" i="13"/>
  <c r="G155" i="13"/>
  <c r="H154" i="13"/>
  <c r="I154" i="13"/>
  <c r="J154" i="13"/>
  <c r="G154" i="13"/>
  <c r="J153" i="13"/>
  <c r="I153" i="13"/>
  <c r="H153" i="13"/>
  <c r="G153" i="13"/>
  <c r="J152" i="13"/>
  <c r="I152" i="13"/>
  <c r="H152" i="13"/>
  <c r="G152" i="13"/>
  <c r="J151" i="13"/>
  <c r="I151" i="13"/>
  <c r="H151" i="13"/>
  <c r="G151" i="13"/>
  <c r="H150" i="13"/>
  <c r="I150" i="13"/>
  <c r="J150" i="13"/>
  <c r="G150" i="13"/>
  <c r="J149" i="13"/>
  <c r="I149" i="13"/>
  <c r="H149" i="13"/>
  <c r="G149" i="13"/>
  <c r="J148" i="13"/>
  <c r="I148" i="13"/>
  <c r="H148" i="13"/>
  <c r="G148" i="13"/>
  <c r="J147" i="13"/>
  <c r="I147" i="13"/>
  <c r="H147" i="13"/>
  <c r="G147" i="13"/>
  <c r="J146" i="13"/>
  <c r="I146" i="13"/>
  <c r="H146" i="13"/>
  <c r="G146" i="13"/>
  <c r="H145" i="13"/>
  <c r="I145" i="13"/>
  <c r="J145" i="13"/>
  <c r="G145" i="13"/>
  <c r="J144" i="13"/>
  <c r="I144" i="13"/>
  <c r="H144" i="13"/>
  <c r="G144" i="13"/>
  <c r="J143" i="13"/>
  <c r="I143" i="13"/>
  <c r="H143" i="13"/>
  <c r="G143" i="13"/>
  <c r="J142" i="13"/>
  <c r="I142" i="13"/>
  <c r="H142" i="13"/>
  <c r="G142" i="13"/>
  <c r="J141" i="13"/>
  <c r="I141" i="13"/>
  <c r="H141" i="13"/>
  <c r="G141" i="13"/>
  <c r="J140" i="13"/>
  <c r="I140" i="13"/>
  <c r="H140" i="13"/>
  <c r="G140" i="13"/>
  <c r="H139" i="13"/>
  <c r="I139" i="13"/>
  <c r="J139" i="13"/>
  <c r="G139" i="13"/>
  <c r="J138" i="13"/>
  <c r="I138" i="13"/>
  <c r="H138" i="13"/>
  <c r="G138" i="13"/>
  <c r="J137" i="13"/>
  <c r="I137" i="13"/>
  <c r="H137" i="13"/>
  <c r="G137" i="13"/>
  <c r="J136" i="13"/>
  <c r="I136" i="13"/>
  <c r="H136" i="13"/>
  <c r="G136" i="13"/>
  <c r="J135" i="13"/>
  <c r="I135" i="13"/>
  <c r="H135" i="13"/>
  <c r="G135" i="13"/>
  <c r="J134" i="13"/>
  <c r="I134" i="13"/>
  <c r="H134" i="13"/>
  <c r="G134" i="13"/>
  <c r="J133" i="13"/>
  <c r="I133" i="13"/>
  <c r="H133" i="13"/>
  <c r="G133" i="13"/>
  <c r="J132" i="13"/>
  <c r="I132" i="13"/>
  <c r="H132" i="13"/>
  <c r="G132" i="13"/>
  <c r="J131" i="13"/>
  <c r="I131" i="13"/>
  <c r="H131" i="13"/>
  <c r="G131" i="13"/>
  <c r="J130" i="13"/>
  <c r="I130" i="13"/>
  <c r="H130" i="13"/>
  <c r="G130" i="13"/>
  <c r="J129" i="13"/>
  <c r="I129" i="13"/>
  <c r="H129" i="13"/>
  <c r="G129" i="13"/>
  <c r="J128" i="13"/>
  <c r="I128" i="13"/>
  <c r="H128" i="13"/>
  <c r="G128" i="13"/>
  <c r="H127" i="13"/>
  <c r="I127" i="13"/>
  <c r="J127" i="13"/>
  <c r="G127" i="13"/>
  <c r="J126" i="13"/>
  <c r="I126" i="13"/>
  <c r="H126" i="13"/>
  <c r="G126" i="13"/>
  <c r="J125" i="13"/>
  <c r="I125" i="13"/>
  <c r="H125" i="13"/>
  <c r="G125" i="13"/>
  <c r="J124" i="13"/>
  <c r="I124" i="13"/>
  <c r="H124" i="13"/>
  <c r="G124" i="13"/>
  <c r="J123" i="13"/>
  <c r="I123" i="13"/>
  <c r="H123" i="13"/>
  <c r="G123" i="13"/>
  <c r="J122" i="13"/>
  <c r="I122" i="13"/>
  <c r="H122" i="13"/>
  <c r="G122" i="13"/>
  <c r="J121" i="13"/>
  <c r="I121" i="13"/>
  <c r="H121" i="13"/>
  <c r="G121" i="13"/>
  <c r="J120" i="13"/>
  <c r="I120" i="13"/>
  <c r="H120" i="13"/>
  <c r="G120" i="13"/>
  <c r="J119" i="13"/>
  <c r="I119" i="13"/>
  <c r="H119" i="13"/>
  <c r="G119" i="13"/>
  <c r="J118" i="13"/>
  <c r="I118" i="13"/>
  <c r="H118" i="13"/>
  <c r="G118" i="13"/>
  <c r="J117" i="13"/>
  <c r="I117" i="13"/>
  <c r="H117" i="13"/>
  <c r="G117" i="13"/>
  <c r="J116" i="13"/>
  <c r="I116" i="13"/>
  <c r="H116" i="13"/>
  <c r="G116" i="13"/>
  <c r="J115" i="13"/>
  <c r="I115" i="13"/>
  <c r="H115" i="13"/>
  <c r="G115" i="13"/>
  <c r="J114" i="13"/>
  <c r="I114" i="13"/>
  <c r="H114" i="13"/>
  <c r="G114" i="13"/>
  <c r="J113" i="13"/>
  <c r="I113" i="13"/>
  <c r="H113" i="13"/>
  <c r="G113" i="13"/>
  <c r="J112" i="13"/>
  <c r="I112" i="13"/>
  <c r="H112" i="13"/>
  <c r="G112" i="13"/>
  <c r="J111" i="13"/>
  <c r="I111" i="13"/>
  <c r="H111" i="13"/>
  <c r="G111" i="13"/>
  <c r="J110" i="13"/>
  <c r="I110" i="13"/>
  <c r="H110" i="13"/>
  <c r="G110" i="13"/>
  <c r="J109" i="13"/>
  <c r="I109" i="13"/>
  <c r="H109" i="13"/>
  <c r="G109" i="13"/>
  <c r="J108" i="13"/>
  <c r="I108" i="13"/>
  <c r="H108" i="13"/>
  <c r="G108" i="13"/>
  <c r="J107" i="13"/>
  <c r="I107" i="13"/>
  <c r="H107" i="13"/>
  <c r="G107" i="13"/>
  <c r="J106" i="13"/>
  <c r="I106" i="13"/>
  <c r="H106" i="13"/>
  <c r="G106" i="13"/>
  <c r="J105" i="13"/>
  <c r="I105" i="13"/>
  <c r="H105" i="13"/>
  <c r="G105" i="13"/>
  <c r="J104" i="13"/>
  <c r="I104" i="13"/>
  <c r="H104" i="13"/>
  <c r="G104" i="13"/>
  <c r="H103" i="13"/>
  <c r="J103" i="13"/>
  <c r="I103" i="13"/>
  <c r="G103" i="13"/>
  <c r="H102" i="13"/>
  <c r="G102" i="13"/>
  <c r="J102" i="13"/>
  <c r="I102" i="13"/>
  <c r="J101" i="13"/>
  <c r="I101" i="13"/>
  <c r="H101" i="13"/>
  <c r="G101" i="13"/>
  <c r="H100" i="13"/>
  <c r="I100" i="13"/>
  <c r="G100" i="13"/>
  <c r="J100" i="13"/>
  <c r="H99" i="13"/>
  <c r="I99" i="13"/>
  <c r="J99" i="13"/>
  <c r="G99" i="13"/>
  <c r="H98" i="13"/>
  <c r="G98" i="13"/>
  <c r="J98" i="13"/>
  <c r="I98" i="13"/>
  <c r="I97" i="13"/>
  <c r="J97" i="13"/>
  <c r="G97" i="13"/>
  <c r="H97" i="13"/>
  <c r="G96" i="13"/>
  <c r="H96" i="13"/>
  <c r="I96" i="13"/>
  <c r="J96" i="13"/>
  <c r="G95" i="13"/>
  <c r="H95" i="13"/>
  <c r="I95" i="13"/>
  <c r="J95" i="13"/>
  <c r="G94" i="13"/>
  <c r="H94" i="13"/>
  <c r="I94" i="13"/>
  <c r="J94" i="13"/>
  <c r="I93" i="13"/>
  <c r="J93" i="13"/>
  <c r="G93" i="13"/>
  <c r="H93" i="13"/>
  <c r="G92" i="13"/>
  <c r="H92" i="13"/>
  <c r="I92" i="13"/>
  <c r="J92" i="13"/>
  <c r="G91" i="13"/>
  <c r="H91" i="13"/>
  <c r="I91" i="13"/>
  <c r="J91" i="13"/>
  <c r="G90" i="13"/>
  <c r="H90" i="13"/>
  <c r="I90" i="13"/>
  <c r="J90" i="13"/>
  <c r="G89" i="13"/>
  <c r="H89" i="13"/>
  <c r="I89" i="13"/>
  <c r="J89" i="13"/>
  <c r="H88" i="13"/>
  <c r="G88" i="13"/>
  <c r="I88" i="13"/>
  <c r="J88" i="13"/>
  <c r="H87" i="13"/>
  <c r="G87" i="13"/>
  <c r="J87" i="13"/>
  <c r="I87" i="13"/>
  <c r="H86" i="13"/>
  <c r="G86" i="13"/>
  <c r="J86" i="13"/>
  <c r="I86" i="13"/>
  <c r="H85" i="13"/>
  <c r="G85" i="13"/>
  <c r="J85" i="13"/>
  <c r="I85" i="13"/>
  <c r="H84" i="13"/>
  <c r="G84" i="13"/>
  <c r="J84" i="13"/>
  <c r="I84" i="13"/>
  <c r="H83" i="13"/>
  <c r="G83" i="13"/>
  <c r="J83" i="13"/>
  <c r="I83" i="13"/>
  <c r="H82" i="13"/>
  <c r="G82" i="13"/>
  <c r="J82" i="13"/>
  <c r="I82" i="13"/>
  <c r="H81" i="13"/>
  <c r="G81" i="13"/>
  <c r="J81" i="13"/>
  <c r="I81" i="13"/>
  <c r="H80" i="13"/>
  <c r="G80" i="13"/>
  <c r="J80" i="13"/>
  <c r="I80" i="13"/>
  <c r="H79" i="13"/>
  <c r="G79" i="13"/>
  <c r="J79" i="13"/>
  <c r="I79" i="13"/>
  <c r="H78" i="13"/>
  <c r="G78" i="13"/>
  <c r="J78" i="13"/>
  <c r="I78" i="13"/>
  <c r="H77" i="13"/>
  <c r="G77" i="13"/>
  <c r="J77" i="13"/>
  <c r="I77" i="13"/>
  <c r="H76" i="13"/>
  <c r="G76" i="13"/>
  <c r="J76" i="13"/>
  <c r="I76" i="13"/>
  <c r="H75" i="13"/>
  <c r="G75" i="13"/>
  <c r="J75" i="13"/>
  <c r="I75" i="13"/>
  <c r="H74" i="13"/>
  <c r="G74" i="13"/>
  <c r="J74" i="13"/>
  <c r="I74" i="13"/>
  <c r="H73" i="13"/>
  <c r="G73" i="13"/>
  <c r="J73" i="13"/>
  <c r="I73" i="13"/>
  <c r="G72" i="13"/>
  <c r="H72" i="13"/>
  <c r="J72" i="13"/>
  <c r="I72" i="13"/>
  <c r="I71" i="13"/>
  <c r="J71" i="13"/>
  <c r="G71" i="13"/>
  <c r="H71" i="13"/>
  <c r="I70" i="13"/>
  <c r="H70" i="13"/>
  <c r="J70" i="13"/>
  <c r="G70" i="13"/>
  <c r="J69" i="13"/>
  <c r="I69" i="13"/>
  <c r="H69" i="13"/>
  <c r="G69" i="13"/>
  <c r="J68" i="13"/>
  <c r="I68" i="13"/>
  <c r="H68" i="13"/>
  <c r="G68" i="13"/>
  <c r="J67" i="13"/>
  <c r="I67" i="13"/>
  <c r="H67" i="13"/>
  <c r="G67" i="13"/>
  <c r="J66" i="13"/>
  <c r="I66" i="13"/>
  <c r="H66" i="13"/>
  <c r="G66" i="13"/>
  <c r="H65" i="13"/>
  <c r="G65" i="13"/>
  <c r="J65" i="13"/>
  <c r="I65" i="13"/>
  <c r="H64" i="13"/>
  <c r="G64" i="13"/>
  <c r="J64" i="13"/>
  <c r="I64" i="13"/>
  <c r="H63" i="13"/>
  <c r="G63" i="13"/>
  <c r="J63" i="13"/>
  <c r="I63" i="13"/>
  <c r="H62" i="13"/>
  <c r="G62" i="13"/>
  <c r="J62" i="13"/>
  <c r="I62" i="13"/>
  <c r="H61" i="13"/>
  <c r="G61" i="13"/>
  <c r="J61" i="13"/>
  <c r="I61" i="13"/>
  <c r="H60" i="13"/>
  <c r="G60" i="13"/>
  <c r="J60" i="13"/>
  <c r="I60" i="13"/>
  <c r="H59" i="13"/>
  <c r="G59" i="13"/>
  <c r="J59" i="13"/>
  <c r="I59" i="13"/>
  <c r="H58" i="13"/>
  <c r="G58" i="13"/>
  <c r="J58" i="13"/>
  <c r="I58" i="13"/>
  <c r="H57" i="13"/>
  <c r="G57" i="13"/>
  <c r="J57" i="13"/>
  <c r="I57" i="13"/>
  <c r="H56" i="13"/>
  <c r="G56" i="13"/>
  <c r="J56" i="13"/>
  <c r="I56" i="13"/>
  <c r="J55" i="13"/>
  <c r="I55" i="13"/>
  <c r="H55" i="13"/>
  <c r="G55" i="13"/>
  <c r="J54" i="13"/>
  <c r="I54" i="13"/>
  <c r="H54" i="13"/>
  <c r="G54" i="13"/>
  <c r="J53" i="13"/>
  <c r="I53" i="13"/>
  <c r="H53" i="13"/>
  <c r="G53" i="13"/>
  <c r="J52" i="13"/>
  <c r="I52" i="13"/>
  <c r="H52" i="13"/>
  <c r="G52" i="13"/>
  <c r="J51" i="13"/>
  <c r="I51" i="13"/>
  <c r="H51" i="13"/>
  <c r="G51" i="13"/>
  <c r="H50" i="13"/>
  <c r="G50" i="13"/>
  <c r="J50" i="13"/>
  <c r="I50" i="13"/>
  <c r="H49" i="13"/>
  <c r="G49" i="13"/>
  <c r="J49" i="13"/>
  <c r="I49" i="13"/>
  <c r="H48" i="13"/>
  <c r="G48" i="13"/>
  <c r="J48" i="13"/>
  <c r="I48" i="13"/>
  <c r="H47" i="13"/>
  <c r="G47" i="13"/>
  <c r="J47" i="13"/>
  <c r="I47" i="13"/>
  <c r="H46" i="13"/>
  <c r="G46" i="13"/>
  <c r="J46" i="13"/>
  <c r="I46" i="13"/>
  <c r="H45" i="13"/>
  <c r="G45" i="13"/>
  <c r="J45" i="13"/>
  <c r="I45" i="13"/>
  <c r="H44" i="13"/>
  <c r="G44" i="13"/>
  <c r="J44" i="13"/>
  <c r="I44" i="13"/>
  <c r="H43" i="13"/>
  <c r="G43" i="13"/>
  <c r="J43" i="13"/>
  <c r="I43" i="13"/>
  <c r="J42" i="13"/>
  <c r="H42" i="13"/>
  <c r="G42" i="13"/>
  <c r="I42" i="13"/>
  <c r="I41" i="13"/>
  <c r="G41" i="13"/>
  <c r="H41" i="13"/>
  <c r="J41" i="13"/>
  <c r="J40" i="13"/>
  <c r="I40" i="13"/>
  <c r="H40" i="13"/>
  <c r="G40" i="13"/>
  <c r="H39" i="13"/>
  <c r="G39" i="13"/>
  <c r="J39" i="13"/>
  <c r="I39" i="13"/>
  <c r="J38" i="13"/>
  <c r="I38" i="13"/>
  <c r="H38" i="13"/>
  <c r="G38" i="13"/>
  <c r="J37" i="13"/>
  <c r="I37" i="13"/>
  <c r="H37" i="13"/>
  <c r="G37" i="13"/>
  <c r="J36" i="13"/>
  <c r="I36" i="13"/>
  <c r="H36" i="13"/>
  <c r="G36" i="13"/>
  <c r="J35" i="13"/>
  <c r="I35" i="13"/>
  <c r="H35" i="13"/>
  <c r="G35" i="13"/>
  <c r="J34" i="13"/>
  <c r="I34" i="13"/>
  <c r="H34" i="13"/>
  <c r="G34" i="13"/>
  <c r="J33" i="13"/>
  <c r="I33" i="13"/>
  <c r="H33" i="13"/>
  <c r="G33" i="13"/>
  <c r="J32" i="13"/>
  <c r="I32" i="13"/>
  <c r="H32" i="13"/>
  <c r="G32" i="13"/>
  <c r="J31" i="13"/>
  <c r="I31" i="13"/>
  <c r="H31" i="13"/>
  <c r="G31" i="13"/>
  <c r="J30" i="13"/>
  <c r="I30" i="13"/>
  <c r="H30" i="13"/>
  <c r="G30" i="13"/>
  <c r="J29" i="13"/>
  <c r="I29" i="13"/>
  <c r="H29" i="13"/>
  <c r="G29" i="13"/>
  <c r="J28" i="13"/>
  <c r="I28" i="13"/>
  <c r="H28" i="13"/>
  <c r="G28" i="13"/>
  <c r="J27" i="13"/>
  <c r="I27" i="13"/>
  <c r="H27" i="13"/>
  <c r="G27" i="13"/>
  <c r="J26" i="13"/>
  <c r="I26" i="13"/>
  <c r="H26" i="13"/>
  <c r="G26" i="13"/>
  <c r="H25" i="13"/>
  <c r="I25" i="13"/>
  <c r="J25" i="13"/>
  <c r="G25" i="13"/>
  <c r="J24" i="13"/>
  <c r="I24" i="13"/>
  <c r="H24" i="13"/>
  <c r="G24" i="13"/>
  <c r="J23" i="13"/>
  <c r="I23" i="13"/>
  <c r="H23" i="13"/>
  <c r="G23" i="13"/>
  <c r="H22" i="13"/>
  <c r="G15" i="2" s="1"/>
  <c r="I22" i="13"/>
  <c r="J22" i="13"/>
  <c r="H15" i="2" s="1"/>
  <c r="G22" i="13"/>
  <c r="J442" i="12"/>
  <c r="I442" i="12"/>
  <c r="H442" i="12"/>
  <c r="G442" i="12"/>
  <c r="J441" i="12"/>
  <c r="I441" i="12"/>
  <c r="H441" i="12"/>
  <c r="G441" i="12"/>
  <c r="J440" i="12"/>
  <c r="I440" i="12"/>
  <c r="H440" i="12"/>
  <c r="G440" i="12"/>
  <c r="H439" i="12"/>
  <c r="I439" i="12"/>
  <c r="J439" i="12"/>
  <c r="G439" i="12"/>
  <c r="J438" i="12"/>
  <c r="I438" i="12"/>
  <c r="H438" i="12"/>
  <c r="G438" i="12"/>
  <c r="J437" i="12"/>
  <c r="I437" i="12"/>
  <c r="H437" i="12"/>
  <c r="G437" i="12"/>
  <c r="J436" i="12"/>
  <c r="I436" i="12"/>
  <c r="H436" i="12"/>
  <c r="G436" i="12"/>
  <c r="J435" i="12"/>
  <c r="I435" i="12"/>
  <c r="H435" i="12"/>
  <c r="G435" i="12"/>
  <c r="J434" i="12"/>
  <c r="I434" i="12"/>
  <c r="H434" i="12"/>
  <c r="G434" i="12"/>
  <c r="J433" i="12"/>
  <c r="I433" i="12"/>
  <c r="H433" i="12"/>
  <c r="G433" i="12"/>
  <c r="J432" i="12"/>
  <c r="I432" i="12"/>
  <c r="H432" i="12"/>
  <c r="G432" i="12"/>
  <c r="J431" i="12"/>
  <c r="I431" i="12"/>
  <c r="G431" i="12"/>
  <c r="H431" i="12"/>
  <c r="J430" i="12"/>
  <c r="I430" i="12"/>
  <c r="H430" i="12"/>
  <c r="G430" i="12"/>
  <c r="J429" i="12"/>
  <c r="I429" i="12"/>
  <c r="H429" i="12"/>
  <c r="G429" i="12"/>
  <c r="J428" i="12"/>
  <c r="I428" i="12"/>
  <c r="H428" i="12"/>
  <c r="G428" i="12"/>
  <c r="J427" i="12"/>
  <c r="I427" i="12"/>
  <c r="H427" i="12"/>
  <c r="G427" i="12"/>
  <c r="J426" i="12"/>
  <c r="I426" i="12"/>
  <c r="H426" i="12"/>
  <c r="G426" i="12"/>
  <c r="J425" i="12"/>
  <c r="I425" i="12"/>
  <c r="H425" i="12"/>
  <c r="G425" i="12"/>
  <c r="J424" i="12"/>
  <c r="I424" i="12"/>
  <c r="H424" i="12"/>
  <c r="G424" i="12"/>
  <c r="J423" i="12"/>
  <c r="I423" i="12"/>
  <c r="H423" i="12"/>
  <c r="G423" i="12"/>
  <c r="J422" i="12"/>
  <c r="I422" i="12"/>
  <c r="H422" i="12"/>
  <c r="G422" i="12"/>
  <c r="J421" i="12"/>
  <c r="I421" i="12"/>
  <c r="H421" i="12"/>
  <c r="G421" i="12"/>
  <c r="J420" i="12"/>
  <c r="I420" i="12"/>
  <c r="H420" i="12"/>
  <c r="G420" i="12"/>
  <c r="J419" i="12"/>
  <c r="I419" i="12"/>
  <c r="H419" i="12"/>
  <c r="G419" i="12"/>
  <c r="J418" i="12"/>
  <c r="I418" i="12"/>
  <c r="H418" i="12"/>
  <c r="G418" i="12"/>
  <c r="H417" i="12"/>
  <c r="G417" i="12"/>
  <c r="I417" i="12"/>
  <c r="J417" i="12"/>
  <c r="I416" i="12"/>
  <c r="J416" i="12"/>
  <c r="H416" i="12"/>
  <c r="G416" i="12"/>
  <c r="J415" i="12"/>
  <c r="I415" i="12"/>
  <c r="H415" i="12"/>
  <c r="G415" i="12"/>
  <c r="J414" i="12"/>
  <c r="I414" i="12"/>
  <c r="H414" i="12"/>
  <c r="G414" i="12"/>
  <c r="J413" i="12"/>
  <c r="I413" i="12"/>
  <c r="H413" i="12"/>
  <c r="G413" i="12"/>
  <c r="J412" i="12"/>
  <c r="I412" i="12"/>
  <c r="H412" i="12"/>
  <c r="G412" i="12"/>
  <c r="J411" i="12"/>
  <c r="I411" i="12"/>
  <c r="H411" i="12"/>
  <c r="G411" i="12"/>
  <c r="J410" i="12"/>
  <c r="I410" i="12"/>
  <c r="H410" i="12"/>
  <c r="G410" i="12"/>
  <c r="J409" i="12"/>
  <c r="I409" i="12"/>
  <c r="H409" i="12"/>
  <c r="G409" i="12"/>
  <c r="J408" i="12"/>
  <c r="I408" i="12"/>
  <c r="H408" i="12"/>
  <c r="G408" i="12"/>
  <c r="J407" i="12"/>
  <c r="I407" i="12"/>
  <c r="G407" i="12"/>
  <c r="I406" i="12"/>
  <c r="J406" i="12"/>
  <c r="H406" i="12"/>
  <c r="G406" i="12"/>
  <c r="I405" i="12"/>
  <c r="G405" i="12"/>
  <c r="J405" i="12"/>
  <c r="H405" i="12"/>
  <c r="I404" i="12"/>
  <c r="H404" i="12"/>
  <c r="G404" i="12"/>
  <c r="J404" i="12"/>
  <c r="J403" i="12"/>
  <c r="H403" i="12"/>
  <c r="G403" i="12"/>
  <c r="I403" i="12"/>
  <c r="I402" i="12"/>
  <c r="H402" i="12"/>
  <c r="G402" i="12"/>
  <c r="J402" i="12"/>
  <c r="J401" i="12"/>
  <c r="G401" i="12"/>
  <c r="H401" i="12"/>
  <c r="I401" i="12"/>
  <c r="H400" i="12"/>
  <c r="G400" i="12"/>
  <c r="I400" i="12"/>
  <c r="J400" i="12"/>
  <c r="J399" i="12"/>
  <c r="I399" i="12"/>
  <c r="G399" i="12"/>
  <c r="H399" i="12"/>
  <c r="J398" i="12"/>
  <c r="H398" i="12"/>
  <c r="G398" i="12"/>
  <c r="I398" i="12"/>
  <c r="G397" i="12"/>
  <c r="H397" i="12"/>
  <c r="I397" i="12"/>
  <c r="J397" i="12"/>
  <c r="G396" i="12"/>
  <c r="J396" i="12"/>
  <c r="I396" i="12"/>
  <c r="H396" i="12"/>
  <c r="J395" i="12"/>
  <c r="H395" i="12"/>
  <c r="I395" i="12"/>
  <c r="G395" i="12"/>
  <c r="G394" i="12"/>
  <c r="I394" i="12"/>
  <c r="J394" i="12"/>
  <c r="H394" i="12"/>
  <c r="H393" i="12"/>
  <c r="I393" i="12"/>
  <c r="J393" i="12"/>
  <c r="G393" i="12"/>
  <c r="H392" i="12"/>
  <c r="G392" i="12"/>
  <c r="I392" i="12"/>
  <c r="J392" i="12"/>
  <c r="J391" i="12"/>
  <c r="H391" i="12"/>
  <c r="I391" i="12"/>
  <c r="G391" i="12"/>
  <c r="H390" i="12"/>
  <c r="I390" i="12"/>
  <c r="J390" i="12"/>
  <c r="G390" i="12"/>
  <c r="G389" i="12"/>
  <c r="J389" i="12"/>
  <c r="H389" i="12"/>
  <c r="I389" i="12"/>
  <c r="H388" i="12"/>
  <c r="I388" i="12"/>
  <c r="J388" i="12"/>
  <c r="G388" i="12"/>
  <c r="J387" i="12"/>
  <c r="I387" i="12"/>
  <c r="G387" i="12"/>
  <c r="H387" i="12"/>
  <c r="G386" i="12"/>
  <c r="I386" i="12"/>
  <c r="H386" i="12"/>
  <c r="J386" i="12"/>
  <c r="J385" i="12"/>
  <c r="I385" i="12"/>
  <c r="H385" i="12"/>
  <c r="G385" i="12"/>
  <c r="J384" i="12"/>
  <c r="G384" i="12"/>
  <c r="I384" i="12"/>
  <c r="H384" i="12"/>
  <c r="I383" i="12"/>
  <c r="G383" i="12"/>
  <c r="J383" i="12"/>
  <c r="H383" i="12"/>
  <c r="I382" i="12"/>
  <c r="J382" i="12"/>
  <c r="G382" i="12"/>
  <c r="H382" i="12"/>
  <c r="G381" i="12"/>
  <c r="J381" i="12"/>
  <c r="H381" i="12"/>
  <c r="I381" i="12"/>
  <c r="H380" i="12"/>
  <c r="I380" i="12"/>
  <c r="G380" i="12"/>
  <c r="J380" i="12"/>
  <c r="J379" i="12"/>
  <c r="G379" i="12"/>
  <c r="I379" i="12"/>
  <c r="H379" i="12"/>
  <c r="G378" i="12"/>
  <c r="I378" i="12"/>
  <c r="H378" i="12"/>
  <c r="J378" i="12"/>
  <c r="I377" i="12"/>
  <c r="H377" i="12"/>
  <c r="J377" i="12"/>
  <c r="G377" i="12"/>
  <c r="J376" i="12"/>
  <c r="H376" i="12"/>
  <c r="G376" i="12"/>
  <c r="I376" i="12"/>
  <c r="I375" i="12"/>
  <c r="J375" i="12"/>
  <c r="G375" i="12"/>
  <c r="H375" i="12"/>
  <c r="H374" i="12"/>
  <c r="G374" i="12"/>
  <c r="I374" i="12"/>
  <c r="J374" i="12"/>
  <c r="J373" i="12"/>
  <c r="G373" i="12"/>
  <c r="H373" i="12"/>
  <c r="I373" i="12"/>
  <c r="J372" i="12"/>
  <c r="H372" i="12"/>
  <c r="G372" i="12"/>
  <c r="I372" i="12"/>
  <c r="J371" i="12"/>
  <c r="G371" i="12"/>
  <c r="I371" i="12"/>
  <c r="H371" i="12"/>
  <c r="G370" i="12"/>
  <c r="I370" i="12"/>
  <c r="J370" i="12"/>
  <c r="H370" i="12"/>
  <c r="J369" i="12"/>
  <c r="I369" i="12"/>
  <c r="G369" i="12"/>
  <c r="H369" i="12"/>
  <c r="J368" i="12"/>
  <c r="G368" i="12"/>
  <c r="H368" i="12"/>
  <c r="I368" i="12"/>
  <c r="H367" i="12"/>
  <c r="J367" i="12"/>
  <c r="G367" i="12"/>
  <c r="I367" i="12"/>
  <c r="G366" i="12"/>
  <c r="J366" i="12"/>
  <c r="H366" i="12"/>
  <c r="I366" i="12"/>
  <c r="G365" i="12"/>
  <c r="H365" i="12"/>
  <c r="I365" i="12"/>
  <c r="J365" i="12"/>
  <c r="I364" i="12"/>
  <c r="G364" i="12"/>
  <c r="J364" i="12"/>
  <c r="H364" i="12"/>
  <c r="H363" i="12"/>
  <c r="I363" i="12"/>
  <c r="G363" i="12"/>
  <c r="J363" i="12"/>
  <c r="I362" i="12"/>
  <c r="G362" i="12"/>
  <c r="H362" i="12"/>
  <c r="J362" i="12"/>
  <c r="G361" i="12"/>
  <c r="J361" i="12"/>
  <c r="I361" i="12"/>
  <c r="H361" i="12"/>
  <c r="I360" i="12"/>
  <c r="G360" i="12"/>
  <c r="J360" i="12"/>
  <c r="H360" i="12"/>
  <c r="H359" i="12"/>
  <c r="I359" i="12"/>
  <c r="J359" i="12"/>
  <c r="G359" i="12"/>
  <c r="J358" i="12"/>
  <c r="H358" i="12"/>
  <c r="I358" i="12"/>
  <c r="G358" i="12"/>
  <c r="H357" i="12"/>
  <c r="I357" i="12"/>
  <c r="G357" i="12"/>
  <c r="J357" i="12"/>
  <c r="H356" i="12"/>
  <c r="G356" i="12"/>
  <c r="I356" i="12"/>
  <c r="J356" i="12"/>
  <c r="J355" i="12"/>
  <c r="G355" i="12"/>
  <c r="H355" i="12"/>
  <c r="I355" i="12"/>
  <c r="J354" i="12"/>
  <c r="G354" i="12"/>
  <c r="I354" i="12"/>
  <c r="H354" i="12"/>
  <c r="H353" i="12"/>
  <c r="I353" i="12"/>
  <c r="G353" i="12"/>
  <c r="J353" i="12"/>
  <c r="I352" i="12"/>
  <c r="J352" i="12"/>
  <c r="G352" i="12"/>
  <c r="H352" i="12"/>
  <c r="H351" i="12"/>
  <c r="J351" i="12"/>
  <c r="G351" i="12"/>
  <c r="I351" i="12"/>
  <c r="H350" i="12"/>
  <c r="G350" i="12"/>
  <c r="I350" i="12"/>
  <c r="G349" i="12"/>
  <c r="I349" i="12"/>
  <c r="J349" i="12"/>
  <c r="H349" i="12"/>
  <c r="I348" i="12"/>
  <c r="J348" i="12"/>
  <c r="G348" i="12"/>
  <c r="H348" i="12"/>
  <c r="G347" i="12"/>
  <c r="I347" i="12"/>
  <c r="H347" i="12"/>
  <c r="J347" i="12"/>
  <c r="J346" i="12"/>
  <c r="G346" i="12"/>
  <c r="H346" i="12"/>
  <c r="I346" i="12"/>
  <c r="J345" i="12"/>
  <c r="I345" i="12"/>
  <c r="H345" i="12"/>
  <c r="G345" i="12"/>
  <c r="I344" i="12"/>
  <c r="G344" i="12"/>
  <c r="H344" i="12"/>
  <c r="J344" i="12"/>
  <c r="I343" i="12"/>
  <c r="H343" i="12"/>
  <c r="J343" i="12"/>
  <c r="G342" i="12"/>
  <c r="I342" i="12"/>
  <c r="J342" i="12"/>
  <c r="H342" i="12"/>
  <c r="H341" i="12"/>
  <c r="I341" i="12"/>
  <c r="J341" i="12"/>
  <c r="G341" i="12"/>
  <c r="I340" i="12"/>
  <c r="J340" i="12"/>
  <c r="G340" i="12"/>
  <c r="H340" i="12"/>
  <c r="I339" i="12"/>
  <c r="H339" i="12"/>
  <c r="J339" i="12"/>
  <c r="G339" i="12"/>
  <c r="I338" i="12"/>
  <c r="H338" i="12"/>
  <c r="G338" i="12"/>
  <c r="J338" i="12"/>
  <c r="H337" i="12"/>
  <c r="G337" i="12"/>
  <c r="I337" i="12"/>
  <c r="J337" i="12"/>
  <c r="G336" i="12"/>
  <c r="H336" i="12"/>
  <c r="I336" i="12"/>
  <c r="J336" i="12"/>
  <c r="I335" i="12"/>
  <c r="H335" i="12"/>
  <c r="J335" i="12"/>
  <c r="G335" i="12"/>
  <c r="G334" i="12"/>
  <c r="J334" i="12"/>
  <c r="H334" i="12"/>
  <c r="I334" i="12"/>
  <c r="H333" i="12"/>
  <c r="J333" i="12"/>
  <c r="G333" i="12"/>
  <c r="I333" i="12"/>
  <c r="J332" i="12"/>
  <c r="G332" i="12"/>
  <c r="H332" i="12"/>
  <c r="I332" i="12"/>
  <c r="I331" i="12"/>
  <c r="J331" i="12"/>
  <c r="H331" i="12"/>
  <c r="G331" i="12"/>
  <c r="J330" i="12"/>
  <c r="G330" i="12"/>
  <c r="I330" i="12"/>
  <c r="H330" i="12"/>
  <c r="I329" i="12"/>
  <c r="J329" i="12"/>
  <c r="H329" i="12"/>
  <c r="G329" i="12"/>
  <c r="G328" i="12"/>
  <c r="J328" i="12"/>
  <c r="I328" i="12"/>
  <c r="H328" i="12"/>
  <c r="I327" i="12"/>
  <c r="G327" i="12"/>
  <c r="J327" i="12"/>
  <c r="H327" i="12"/>
  <c r="I326" i="12"/>
  <c r="G326" i="12"/>
  <c r="J326" i="12"/>
  <c r="H326" i="12"/>
  <c r="H325" i="12"/>
  <c r="G325" i="12"/>
  <c r="I325" i="12"/>
  <c r="J325" i="12"/>
  <c r="G324" i="12"/>
  <c r="I324" i="12"/>
  <c r="H324" i="12"/>
  <c r="J324" i="12"/>
  <c r="J323" i="12"/>
  <c r="H323" i="12"/>
  <c r="G323" i="12"/>
  <c r="I323" i="12"/>
  <c r="J322" i="12"/>
  <c r="I322" i="12"/>
  <c r="H322" i="12"/>
  <c r="G322" i="12"/>
  <c r="H321" i="12"/>
  <c r="J321" i="12"/>
  <c r="G321" i="12"/>
  <c r="I321" i="12"/>
  <c r="G320" i="12"/>
  <c r="H320" i="12"/>
  <c r="J320" i="12"/>
  <c r="I320" i="12"/>
  <c r="J319" i="12"/>
  <c r="G319" i="12"/>
  <c r="I319" i="12"/>
  <c r="H319" i="12"/>
  <c r="I318" i="12"/>
  <c r="G318" i="12"/>
  <c r="J318" i="12"/>
  <c r="H318" i="12"/>
  <c r="I317" i="12"/>
  <c r="G317" i="12"/>
  <c r="H317" i="12"/>
  <c r="J317" i="12"/>
  <c r="G316" i="12"/>
  <c r="J316" i="12"/>
  <c r="H316" i="12"/>
  <c r="I316" i="12"/>
  <c r="G315" i="12"/>
  <c r="H315" i="12"/>
  <c r="J315" i="12"/>
  <c r="I315" i="12"/>
  <c r="G314" i="12"/>
  <c r="I314" i="12"/>
  <c r="H314" i="12"/>
  <c r="J314" i="12"/>
  <c r="H313" i="12"/>
  <c r="J313" i="12"/>
  <c r="G313" i="12"/>
  <c r="I313" i="12"/>
  <c r="G312" i="12"/>
  <c r="H312" i="12"/>
  <c r="J312" i="12"/>
  <c r="I312" i="12"/>
  <c r="I311" i="12"/>
  <c r="G311" i="12"/>
  <c r="J311" i="12"/>
  <c r="H311" i="12"/>
  <c r="I310" i="12"/>
  <c r="G310" i="12"/>
  <c r="J310" i="12"/>
  <c r="H310" i="12"/>
  <c r="J309" i="12"/>
  <c r="I309" i="12"/>
  <c r="G309" i="12"/>
  <c r="H309" i="12"/>
  <c r="G308" i="12"/>
  <c r="J308" i="12"/>
  <c r="I308" i="12"/>
  <c r="H308" i="12"/>
  <c r="G307" i="12"/>
  <c r="I307" i="12"/>
  <c r="J307" i="12"/>
  <c r="H307" i="12"/>
  <c r="I306" i="12"/>
  <c r="J306" i="12"/>
  <c r="H306" i="12"/>
  <c r="G306" i="12"/>
  <c r="J305" i="12"/>
  <c r="H305" i="12"/>
  <c r="G305" i="12"/>
  <c r="I305" i="12"/>
  <c r="I304" i="12"/>
  <c r="G304" i="12"/>
  <c r="J304" i="12"/>
  <c r="H304" i="12"/>
  <c r="J303" i="12"/>
  <c r="H303" i="12"/>
  <c r="G303" i="12"/>
  <c r="I303" i="12"/>
  <c r="G302" i="12"/>
  <c r="J302" i="12"/>
  <c r="I302" i="12"/>
  <c r="H302" i="12"/>
  <c r="I301" i="12"/>
  <c r="G301" i="12"/>
  <c r="H301" i="12"/>
  <c r="J301" i="12"/>
  <c r="H300" i="12"/>
  <c r="J300" i="12"/>
  <c r="G300" i="12"/>
  <c r="I300" i="12"/>
  <c r="H299" i="12"/>
  <c r="I299" i="12"/>
  <c r="J299" i="12"/>
  <c r="G299" i="12"/>
  <c r="G298" i="12"/>
  <c r="H298" i="12"/>
  <c r="J298" i="12"/>
  <c r="I298" i="12"/>
  <c r="I297" i="12"/>
  <c r="G297" i="12"/>
  <c r="H297" i="12"/>
  <c r="J297" i="12"/>
  <c r="I296" i="12"/>
  <c r="H296" i="12"/>
  <c r="J296" i="12"/>
  <c r="G296" i="12"/>
  <c r="H295" i="12"/>
  <c r="J295" i="12"/>
  <c r="I295" i="12"/>
  <c r="G295" i="12"/>
  <c r="G294" i="12"/>
  <c r="J294" i="12"/>
  <c r="H294" i="12"/>
  <c r="I294" i="12"/>
  <c r="J293" i="12"/>
  <c r="H293" i="12"/>
  <c r="I293" i="12"/>
  <c r="G293" i="12"/>
  <c r="J292" i="12"/>
  <c r="G292" i="12"/>
  <c r="H292" i="12"/>
  <c r="I292" i="12"/>
  <c r="G291" i="12"/>
  <c r="I291" i="12"/>
  <c r="J291" i="12"/>
  <c r="H291" i="12"/>
  <c r="H290" i="12"/>
  <c r="G290" i="12"/>
  <c r="I290" i="12"/>
  <c r="J290" i="12"/>
  <c r="J289" i="12"/>
  <c r="G289" i="12"/>
  <c r="H289" i="12"/>
  <c r="I289" i="12"/>
  <c r="G288" i="12"/>
  <c r="J288" i="12"/>
  <c r="I288" i="12"/>
  <c r="H288" i="12"/>
  <c r="I287" i="12"/>
  <c r="J287" i="12"/>
  <c r="H287" i="12"/>
  <c r="G287" i="12"/>
  <c r="I286" i="12"/>
  <c r="G286" i="12"/>
  <c r="J286" i="12"/>
  <c r="H286" i="12"/>
  <c r="J285" i="12"/>
  <c r="G285" i="12"/>
  <c r="I285" i="12"/>
  <c r="H285" i="12"/>
  <c r="H284" i="12"/>
  <c r="I284" i="12"/>
  <c r="G284" i="12"/>
  <c r="J284" i="12"/>
  <c r="J283" i="12"/>
  <c r="H283" i="12"/>
  <c r="I283" i="12"/>
  <c r="G283" i="12"/>
  <c r="J282" i="12"/>
  <c r="I282" i="12"/>
  <c r="H282" i="12"/>
  <c r="G282" i="12"/>
  <c r="G281" i="12"/>
  <c r="J281" i="12"/>
  <c r="I281" i="12"/>
  <c r="H281" i="12"/>
  <c r="J280" i="12"/>
  <c r="I280" i="12"/>
  <c r="H280" i="12"/>
  <c r="G280" i="12"/>
  <c r="J279" i="12"/>
  <c r="G279" i="12"/>
  <c r="I279" i="12"/>
  <c r="H279" i="12"/>
  <c r="J278" i="12"/>
  <c r="I278" i="12"/>
  <c r="G278" i="12"/>
  <c r="H278" i="12"/>
  <c r="G277" i="12"/>
  <c r="H277" i="12"/>
  <c r="I277" i="12"/>
  <c r="J277" i="12"/>
  <c r="J276" i="12"/>
  <c r="H276" i="12"/>
  <c r="I276" i="12"/>
  <c r="G276" i="12"/>
  <c r="J275" i="12"/>
  <c r="G275" i="12"/>
  <c r="I275" i="12"/>
  <c r="H275" i="12"/>
  <c r="I274" i="12"/>
  <c r="H274" i="12"/>
  <c r="J274" i="12"/>
  <c r="G274" i="12"/>
  <c r="I273" i="12"/>
  <c r="G273" i="12"/>
  <c r="J273" i="12"/>
  <c r="H273" i="12"/>
  <c r="H272" i="12"/>
  <c r="J272" i="12"/>
  <c r="I272" i="12"/>
  <c r="G272" i="12"/>
  <c r="J271" i="12"/>
  <c r="I271" i="12"/>
  <c r="G271" i="12"/>
  <c r="H271" i="12"/>
  <c r="J270" i="12"/>
  <c r="H270" i="12"/>
  <c r="I270" i="12"/>
  <c r="G270" i="12"/>
  <c r="J269" i="12"/>
  <c r="I269" i="12"/>
  <c r="H269" i="12"/>
  <c r="G269" i="12"/>
  <c r="G268" i="12"/>
  <c r="H268" i="12"/>
  <c r="I268" i="12"/>
  <c r="J268" i="12"/>
  <c r="I267" i="12"/>
  <c r="J267" i="12"/>
  <c r="G267" i="12"/>
  <c r="H267" i="12"/>
  <c r="J266" i="12"/>
  <c r="H266" i="12"/>
  <c r="G266" i="12"/>
  <c r="I266" i="12"/>
  <c r="H265" i="12"/>
  <c r="J265" i="12"/>
  <c r="G265" i="12"/>
  <c r="I265" i="12"/>
  <c r="G264" i="12"/>
  <c r="H264" i="12"/>
  <c r="J264" i="12"/>
  <c r="I264" i="12"/>
  <c r="I263" i="12"/>
  <c r="H263" i="12"/>
  <c r="J263" i="12"/>
  <c r="G263" i="12"/>
  <c r="I262" i="12"/>
  <c r="G262" i="12"/>
  <c r="J262" i="12"/>
  <c r="H262" i="12"/>
  <c r="G261" i="12"/>
  <c r="J261" i="12"/>
  <c r="I261" i="12"/>
  <c r="H261" i="12"/>
  <c r="H260" i="12"/>
  <c r="I260" i="12"/>
  <c r="J260" i="12"/>
  <c r="G260" i="12"/>
  <c r="G259" i="12"/>
  <c r="I259" i="12"/>
  <c r="J259" i="12"/>
  <c r="H259" i="12"/>
  <c r="J258" i="12"/>
  <c r="G258" i="12"/>
  <c r="I258" i="12"/>
  <c r="H258" i="12"/>
  <c r="G257" i="12"/>
  <c r="H257" i="12"/>
  <c r="I257" i="12"/>
  <c r="J257" i="12"/>
  <c r="H256" i="12"/>
  <c r="I256" i="12"/>
  <c r="G256" i="12"/>
  <c r="J256" i="12"/>
  <c r="G255" i="12"/>
  <c r="J255" i="12"/>
  <c r="H255" i="12"/>
  <c r="I255" i="12"/>
  <c r="G254" i="12"/>
  <c r="J254" i="12"/>
  <c r="I254" i="12"/>
  <c r="H254" i="12"/>
  <c r="G253" i="12"/>
  <c r="I253" i="12"/>
  <c r="H253" i="12"/>
  <c r="J253" i="12"/>
  <c r="I252" i="12"/>
  <c r="J252" i="12"/>
  <c r="G252" i="12"/>
  <c r="H252" i="12"/>
  <c r="G251" i="12"/>
  <c r="J251" i="12"/>
  <c r="H251" i="12"/>
  <c r="I251" i="12"/>
  <c r="J250" i="12"/>
  <c r="H250" i="12"/>
  <c r="I250" i="12"/>
  <c r="G250" i="12"/>
  <c r="J249" i="12"/>
  <c r="H249" i="12"/>
  <c r="I249" i="12"/>
  <c r="G249" i="12"/>
  <c r="J248" i="12"/>
  <c r="G248" i="12"/>
  <c r="I248" i="12"/>
  <c r="H248" i="12"/>
  <c r="G247" i="12"/>
  <c r="I247" i="12"/>
  <c r="J247" i="12"/>
  <c r="H247" i="12"/>
  <c r="I246" i="12"/>
  <c r="G246" i="12"/>
  <c r="H246" i="12"/>
  <c r="J246" i="12"/>
  <c r="G245" i="12"/>
  <c r="H245" i="12"/>
  <c r="J245" i="12"/>
  <c r="I245" i="12"/>
  <c r="H244" i="12"/>
  <c r="G244" i="12"/>
  <c r="J244" i="12"/>
  <c r="I244" i="12"/>
  <c r="H243" i="12"/>
  <c r="I243" i="12"/>
  <c r="J243" i="12"/>
  <c r="G243" i="12"/>
  <c r="J242" i="12"/>
  <c r="G242" i="12"/>
  <c r="H242" i="12"/>
  <c r="I242" i="12"/>
  <c r="J241" i="12"/>
  <c r="G241" i="12"/>
  <c r="I241" i="12"/>
  <c r="H241" i="12"/>
  <c r="H240" i="12"/>
  <c r="I240" i="12"/>
  <c r="G240" i="12"/>
  <c r="J240" i="12"/>
  <c r="J239" i="12"/>
  <c r="G239" i="12"/>
  <c r="I239" i="12"/>
  <c r="H239" i="12"/>
  <c r="G238" i="12"/>
  <c r="J238" i="12"/>
  <c r="H238" i="12"/>
  <c r="I238" i="12"/>
  <c r="G237" i="12"/>
  <c r="H237" i="12"/>
  <c r="I237" i="12"/>
  <c r="J237" i="12"/>
  <c r="G236" i="12"/>
  <c r="I236" i="12"/>
  <c r="J236" i="12"/>
  <c r="H236" i="12"/>
  <c r="H235" i="12"/>
  <c r="J235" i="12"/>
  <c r="G235" i="12"/>
  <c r="I235" i="12"/>
  <c r="G234" i="12"/>
  <c r="H234" i="12"/>
  <c r="I234" i="12"/>
  <c r="J234" i="12"/>
  <c r="I233" i="12"/>
  <c r="H233" i="12"/>
  <c r="G233" i="12"/>
  <c r="J233" i="12"/>
  <c r="H232" i="12"/>
  <c r="J232" i="12"/>
  <c r="G232" i="12"/>
  <c r="I232" i="12"/>
  <c r="I231" i="12"/>
  <c r="H231" i="12"/>
  <c r="G231" i="12"/>
  <c r="J231" i="12"/>
  <c r="I230" i="12"/>
  <c r="J230" i="12"/>
  <c r="G230" i="12"/>
  <c r="H230" i="12"/>
  <c r="I229" i="12"/>
  <c r="H229" i="12"/>
  <c r="J229" i="12"/>
  <c r="G229" i="12"/>
  <c r="J228" i="12"/>
  <c r="G228" i="12"/>
  <c r="H228" i="12"/>
  <c r="I228" i="12"/>
  <c r="I227" i="12"/>
  <c r="G227" i="12"/>
  <c r="H227" i="12"/>
  <c r="J227" i="12"/>
  <c r="J226" i="12"/>
  <c r="G226" i="12"/>
  <c r="I226" i="12"/>
  <c r="H226" i="12"/>
  <c r="I225" i="12"/>
  <c r="J225" i="12"/>
  <c r="G225" i="12"/>
  <c r="H225" i="12"/>
  <c r="J224" i="12"/>
  <c r="H224" i="12"/>
  <c r="I224" i="12"/>
  <c r="G224" i="12"/>
  <c r="H223" i="12"/>
  <c r="J223" i="12"/>
  <c r="G223" i="12"/>
  <c r="I223" i="12"/>
  <c r="H222" i="12"/>
  <c r="J222" i="12"/>
  <c r="G222" i="12"/>
  <c r="I222" i="12"/>
  <c r="G221" i="12"/>
  <c r="I221" i="12"/>
  <c r="J221" i="12"/>
  <c r="H221" i="12"/>
  <c r="G220" i="12"/>
  <c r="H220" i="12"/>
  <c r="I220" i="12"/>
  <c r="J220" i="12"/>
  <c r="J219" i="12"/>
  <c r="H219" i="12"/>
  <c r="G219" i="12"/>
  <c r="I219" i="12"/>
  <c r="J218" i="12"/>
  <c r="G218" i="12"/>
  <c r="I218" i="12"/>
  <c r="H218" i="12"/>
  <c r="H217" i="12"/>
  <c r="G217" i="12"/>
  <c r="J217" i="12"/>
  <c r="I217" i="12"/>
  <c r="J216" i="12"/>
  <c r="G216" i="12"/>
  <c r="H216" i="12"/>
  <c r="I216" i="12"/>
  <c r="I215" i="12"/>
  <c r="G215" i="12"/>
  <c r="J215" i="12"/>
  <c r="H215" i="12"/>
  <c r="J214" i="12"/>
  <c r="G214" i="12"/>
  <c r="I214" i="12"/>
  <c r="H214" i="12"/>
  <c r="J213" i="12"/>
  <c r="G213" i="12"/>
  <c r="H213" i="12"/>
  <c r="I213" i="12"/>
  <c r="J212" i="12"/>
  <c r="I212" i="12"/>
  <c r="H212" i="12"/>
  <c r="G212" i="12"/>
  <c r="I211" i="12"/>
  <c r="G211" i="12"/>
  <c r="H211" i="12"/>
  <c r="J211" i="12"/>
  <c r="I210" i="12"/>
  <c r="H210" i="12"/>
  <c r="G210" i="12"/>
  <c r="J210" i="12"/>
  <c r="G209" i="12"/>
  <c r="J209" i="12"/>
  <c r="I209" i="12"/>
  <c r="H209" i="12"/>
  <c r="G208" i="12"/>
  <c r="J208" i="12"/>
  <c r="H208" i="12"/>
  <c r="I208" i="12"/>
  <c r="H207" i="12"/>
  <c r="I207" i="12"/>
  <c r="G207" i="12"/>
  <c r="J207" i="12"/>
  <c r="I206" i="12"/>
  <c r="H206" i="12"/>
  <c r="G206" i="12"/>
  <c r="J206" i="12"/>
  <c r="J205" i="12"/>
  <c r="I205" i="12"/>
  <c r="H205" i="12"/>
  <c r="G205" i="12"/>
  <c r="H204" i="12"/>
  <c r="I204" i="12"/>
  <c r="G204" i="12"/>
  <c r="J204" i="12"/>
  <c r="J203" i="12"/>
  <c r="G203" i="12"/>
  <c r="I203" i="12"/>
  <c r="H203" i="12"/>
  <c r="J202" i="12"/>
  <c r="H202" i="12"/>
  <c r="I202" i="12"/>
  <c r="G202" i="12"/>
  <c r="I201" i="12"/>
  <c r="H201" i="12"/>
  <c r="G201" i="12"/>
  <c r="J201" i="12"/>
  <c r="G200" i="12"/>
  <c r="J200" i="12"/>
  <c r="I200" i="12"/>
  <c r="H200" i="12"/>
  <c r="G199" i="12"/>
  <c r="J199" i="12"/>
  <c r="H199" i="12"/>
  <c r="I199" i="12"/>
  <c r="J198" i="12"/>
  <c r="H198" i="12"/>
  <c r="I198" i="12"/>
  <c r="G198" i="12"/>
  <c r="H197" i="12"/>
  <c r="G197" i="12"/>
  <c r="J197" i="12"/>
  <c r="I197" i="12"/>
  <c r="I196" i="12"/>
  <c r="J196" i="12"/>
  <c r="G196" i="12"/>
  <c r="H196" i="12"/>
  <c r="J195" i="12"/>
  <c r="G195" i="12"/>
  <c r="I195" i="12"/>
  <c r="H195" i="12"/>
  <c r="J194" i="12"/>
  <c r="G194" i="12"/>
  <c r="H194" i="12"/>
  <c r="I194" i="12"/>
  <c r="G193" i="12"/>
  <c r="I193" i="12"/>
  <c r="H193" i="12"/>
  <c r="J193" i="12"/>
  <c r="J192" i="12"/>
  <c r="I192" i="12"/>
  <c r="G192" i="12"/>
  <c r="H192" i="12"/>
  <c r="G191" i="12"/>
  <c r="H191" i="12"/>
  <c r="I191" i="12"/>
  <c r="J191" i="12"/>
  <c r="G190" i="12"/>
  <c r="I190" i="12"/>
  <c r="H190" i="12"/>
  <c r="J190" i="12"/>
  <c r="H189" i="12"/>
  <c r="G189" i="12"/>
  <c r="I189" i="12"/>
  <c r="J189" i="12"/>
  <c r="H188" i="12"/>
  <c r="I188" i="12"/>
  <c r="J188" i="12"/>
  <c r="G188" i="12"/>
  <c r="J187" i="12"/>
  <c r="I187" i="12"/>
  <c r="G187" i="12"/>
  <c r="H187" i="12"/>
  <c r="I186" i="12"/>
  <c r="J186" i="12"/>
  <c r="G186" i="12"/>
  <c r="H186" i="12"/>
  <c r="I185" i="12"/>
  <c r="G185" i="12"/>
  <c r="J185" i="12"/>
  <c r="H185" i="12"/>
  <c r="I184" i="12"/>
  <c r="H184" i="12"/>
  <c r="J184" i="12"/>
  <c r="G184" i="12"/>
  <c r="J183" i="12"/>
  <c r="H183" i="12"/>
  <c r="G183" i="12"/>
  <c r="I183" i="12"/>
  <c r="G182" i="12"/>
  <c r="J182" i="12"/>
  <c r="I182" i="12"/>
  <c r="H182" i="12"/>
  <c r="H181" i="12"/>
  <c r="J181" i="12"/>
  <c r="G181" i="12"/>
  <c r="I181" i="12"/>
  <c r="G180" i="12"/>
  <c r="H180" i="12"/>
  <c r="J180" i="12"/>
  <c r="I180" i="12"/>
  <c r="I179" i="12"/>
  <c r="H179" i="12"/>
  <c r="J179" i="12"/>
  <c r="G179" i="12"/>
  <c r="H178" i="12"/>
  <c r="I178" i="12"/>
  <c r="J178" i="12"/>
  <c r="G178" i="12"/>
  <c r="H177" i="12"/>
  <c r="I177" i="12"/>
  <c r="J177" i="12"/>
  <c r="G177" i="12"/>
  <c r="I176" i="12"/>
  <c r="J176" i="12"/>
  <c r="G176" i="12"/>
  <c r="H176" i="12"/>
  <c r="G175" i="12"/>
  <c r="J175" i="12"/>
  <c r="H175" i="12"/>
  <c r="I175" i="12"/>
  <c r="J174" i="12"/>
  <c r="G174" i="12"/>
  <c r="H174" i="12"/>
  <c r="I174" i="12"/>
  <c r="I173" i="12"/>
  <c r="H173" i="12"/>
  <c r="J173" i="12"/>
  <c r="G173" i="12"/>
  <c r="G172" i="12"/>
  <c r="H172" i="12"/>
  <c r="I172" i="12"/>
  <c r="J172" i="12"/>
  <c r="H171" i="12"/>
  <c r="I171" i="12"/>
  <c r="G171" i="12"/>
  <c r="J171" i="12"/>
  <c r="J170" i="12"/>
  <c r="I170" i="12"/>
  <c r="G170" i="12"/>
  <c r="H170" i="12"/>
  <c r="H169" i="12"/>
  <c r="G169" i="12"/>
  <c r="I169" i="12"/>
  <c r="J169" i="12"/>
  <c r="J168" i="12"/>
  <c r="H168" i="12"/>
  <c r="G168" i="12"/>
  <c r="I168" i="12"/>
  <c r="I167" i="12"/>
  <c r="G167" i="12"/>
  <c r="J167" i="12"/>
  <c r="H167" i="12"/>
  <c r="G166" i="12"/>
  <c r="H166" i="12"/>
  <c r="I166" i="12"/>
  <c r="J166" i="12"/>
  <c r="H165" i="12"/>
  <c r="I165" i="12"/>
  <c r="G165" i="12"/>
  <c r="J165" i="12"/>
  <c r="I164" i="12"/>
  <c r="G164" i="12"/>
  <c r="J164" i="12"/>
  <c r="H164" i="12"/>
  <c r="J163" i="12"/>
  <c r="I163" i="12"/>
  <c r="G163" i="12"/>
  <c r="H163" i="12"/>
  <c r="J162" i="12"/>
  <c r="G162" i="12"/>
  <c r="I162" i="12"/>
  <c r="H162" i="12"/>
  <c r="G161" i="12"/>
  <c r="I161" i="12"/>
  <c r="H161" i="12"/>
  <c r="J161" i="12"/>
  <c r="H160" i="12"/>
  <c r="J160" i="12"/>
  <c r="I160" i="12"/>
  <c r="G160" i="12"/>
  <c r="H159" i="12"/>
  <c r="I159" i="12"/>
  <c r="J159" i="12"/>
  <c r="G159" i="12"/>
  <c r="G158" i="12"/>
  <c r="J158" i="12"/>
  <c r="H158" i="12"/>
  <c r="I158" i="12"/>
  <c r="I157" i="12"/>
  <c r="H157" i="12"/>
  <c r="J157" i="12"/>
  <c r="G157" i="12"/>
  <c r="G156" i="12"/>
  <c r="J156" i="12"/>
  <c r="I156" i="12"/>
  <c r="H156" i="12"/>
  <c r="G155" i="12"/>
  <c r="I155" i="12"/>
  <c r="H155" i="12"/>
  <c r="J155" i="12"/>
  <c r="G154" i="12"/>
  <c r="H154" i="12"/>
  <c r="I154" i="12"/>
  <c r="J154" i="12"/>
  <c r="J153" i="12"/>
  <c r="H153" i="12"/>
  <c r="G153" i="12"/>
  <c r="I153" i="12"/>
  <c r="J152" i="12"/>
  <c r="H152" i="12"/>
  <c r="G152" i="12"/>
  <c r="I152" i="12"/>
  <c r="J151" i="12"/>
  <c r="H151" i="12"/>
  <c r="G151" i="12"/>
  <c r="I151" i="12"/>
  <c r="J150" i="12"/>
  <c r="H150" i="12"/>
  <c r="G150" i="12"/>
  <c r="I150" i="12"/>
  <c r="G149" i="12"/>
  <c r="I149" i="12"/>
  <c r="H149" i="12"/>
  <c r="J149" i="12"/>
  <c r="J148" i="12"/>
  <c r="G148" i="12"/>
  <c r="H148" i="12"/>
  <c r="I148" i="12"/>
  <c r="I147" i="12"/>
  <c r="G147" i="12"/>
  <c r="H147" i="12"/>
  <c r="J147" i="12"/>
  <c r="J146" i="12"/>
  <c r="H146" i="12"/>
  <c r="I146" i="12"/>
  <c r="G146" i="12"/>
  <c r="H145" i="12"/>
  <c r="G145" i="12"/>
  <c r="I145" i="12"/>
  <c r="J145" i="12"/>
  <c r="I144" i="12"/>
  <c r="G144" i="12"/>
  <c r="H144" i="12"/>
  <c r="J144" i="12"/>
  <c r="I143" i="12"/>
  <c r="G143" i="12"/>
  <c r="H143" i="12"/>
  <c r="J143" i="12"/>
  <c r="J142" i="12"/>
  <c r="H142" i="12"/>
  <c r="G142" i="12"/>
  <c r="I142" i="12"/>
  <c r="I141" i="12"/>
  <c r="G141" i="12"/>
  <c r="J141" i="12"/>
  <c r="H141" i="12"/>
  <c r="G140" i="12"/>
  <c r="I140" i="12"/>
  <c r="J140" i="12"/>
  <c r="H140" i="12"/>
  <c r="I139" i="12"/>
  <c r="G139" i="12"/>
  <c r="J139" i="12"/>
  <c r="H139" i="12"/>
  <c r="G138" i="12"/>
  <c r="J138" i="12"/>
  <c r="H138" i="12"/>
  <c r="I138" i="12"/>
  <c r="H137" i="12"/>
  <c r="J137" i="12"/>
  <c r="I137" i="12"/>
  <c r="G137" i="12"/>
  <c r="H136" i="12"/>
  <c r="G136" i="12"/>
  <c r="J136" i="12"/>
  <c r="I136" i="12"/>
  <c r="I135" i="12"/>
  <c r="H135" i="12"/>
  <c r="J135" i="12"/>
  <c r="G135" i="12"/>
  <c r="I134" i="12"/>
  <c r="H134" i="12"/>
  <c r="J134" i="12"/>
  <c r="G134" i="12"/>
  <c r="J133" i="12"/>
  <c r="G133" i="12"/>
  <c r="H133" i="12"/>
  <c r="I133" i="12"/>
  <c r="I132" i="12"/>
  <c r="H132" i="12"/>
  <c r="G132" i="12"/>
  <c r="J132" i="12"/>
  <c r="J131" i="12"/>
  <c r="G131" i="12"/>
  <c r="I131" i="12"/>
  <c r="H131" i="12"/>
  <c r="G130" i="12"/>
  <c r="H130" i="12"/>
  <c r="I130" i="12"/>
  <c r="J130" i="12"/>
  <c r="I129" i="12"/>
  <c r="H129" i="12"/>
  <c r="J129" i="12"/>
  <c r="G129" i="12"/>
  <c r="I128" i="12"/>
  <c r="H128" i="12"/>
  <c r="J128" i="12"/>
  <c r="G128" i="12"/>
  <c r="H127" i="12"/>
  <c r="G127" i="12"/>
  <c r="J127" i="12"/>
  <c r="I127" i="12"/>
  <c r="J126" i="12"/>
  <c r="G126" i="12"/>
  <c r="I126" i="12"/>
  <c r="H126" i="12"/>
  <c r="J125" i="12"/>
  <c r="H125" i="12"/>
  <c r="I125" i="12"/>
  <c r="G125" i="12"/>
  <c r="H124" i="12"/>
  <c r="I124" i="12"/>
  <c r="J124" i="12"/>
  <c r="G124" i="12"/>
  <c r="G123" i="12"/>
  <c r="J123" i="12"/>
  <c r="I123" i="12"/>
  <c r="H123" i="12"/>
  <c r="H122" i="12"/>
  <c r="G122" i="12"/>
  <c r="I122" i="12"/>
  <c r="J122" i="12"/>
  <c r="G121" i="12"/>
  <c r="I121" i="12"/>
  <c r="J121" i="12"/>
  <c r="H121" i="12"/>
  <c r="I120" i="12"/>
  <c r="G120" i="12"/>
  <c r="J120" i="12"/>
  <c r="H120" i="12"/>
  <c r="H119" i="12"/>
  <c r="G119" i="12"/>
  <c r="J119" i="12"/>
  <c r="I119" i="12"/>
  <c r="I118" i="12"/>
  <c r="H118" i="12"/>
  <c r="J118" i="12"/>
  <c r="G118" i="12"/>
  <c r="I117" i="12"/>
  <c r="G117" i="12"/>
  <c r="J117" i="12"/>
  <c r="H117" i="12"/>
  <c r="H116" i="12"/>
  <c r="G116" i="12"/>
  <c r="I116" i="12"/>
  <c r="J116" i="12"/>
  <c r="H115" i="12"/>
  <c r="J115" i="12"/>
  <c r="G115" i="12"/>
  <c r="I115" i="12"/>
  <c r="I114" i="12"/>
  <c r="H114" i="12"/>
  <c r="J114" i="12"/>
  <c r="G114" i="12"/>
  <c r="J113" i="12"/>
  <c r="H113" i="12"/>
  <c r="I113" i="12"/>
  <c r="G113" i="12"/>
  <c r="I112" i="12"/>
  <c r="H112" i="12"/>
  <c r="G112" i="12"/>
  <c r="J112" i="12"/>
  <c r="G111" i="12"/>
  <c r="J111" i="12"/>
  <c r="I111" i="12"/>
  <c r="H111" i="12"/>
  <c r="H110" i="12"/>
  <c r="J110" i="12"/>
  <c r="G110" i="12"/>
  <c r="I110" i="12"/>
  <c r="G109" i="12"/>
  <c r="J109" i="12"/>
  <c r="H109" i="12"/>
  <c r="I109" i="12"/>
  <c r="I108" i="12"/>
  <c r="G108" i="12"/>
  <c r="H108" i="12"/>
  <c r="J108" i="12"/>
  <c r="G107" i="12"/>
  <c r="J107" i="12"/>
  <c r="H107" i="12"/>
  <c r="I107" i="12"/>
  <c r="I106" i="12"/>
  <c r="H106" i="12"/>
  <c r="J106" i="12"/>
  <c r="G106" i="12"/>
  <c r="J105" i="12"/>
  <c r="H105" i="12"/>
  <c r="G105" i="12"/>
  <c r="I105" i="12"/>
  <c r="J104" i="12"/>
  <c r="G104" i="12"/>
  <c r="I104" i="12"/>
  <c r="H104" i="12"/>
  <c r="G103" i="12"/>
  <c r="H103" i="12"/>
  <c r="I103" i="12"/>
  <c r="J103" i="12"/>
  <c r="I102" i="12"/>
  <c r="G102" i="12"/>
  <c r="J102" i="12"/>
  <c r="H102" i="12"/>
  <c r="J101" i="12"/>
  <c r="H101" i="12"/>
  <c r="G101" i="12"/>
  <c r="I101" i="12"/>
  <c r="G100" i="12"/>
  <c r="I100" i="12"/>
  <c r="J100" i="12"/>
  <c r="H100" i="12"/>
  <c r="H99" i="12"/>
  <c r="J99" i="12"/>
  <c r="G99" i="12"/>
  <c r="I98" i="12"/>
  <c r="H98" i="12"/>
  <c r="J98" i="12"/>
  <c r="G98" i="12"/>
  <c r="I97" i="12"/>
  <c r="G97" i="12"/>
  <c r="J97" i="12"/>
  <c r="H97" i="12"/>
  <c r="J96" i="12"/>
  <c r="I96" i="12"/>
  <c r="G96" i="12"/>
  <c r="H96" i="12"/>
  <c r="J95" i="12"/>
  <c r="H95" i="12"/>
  <c r="I95" i="12"/>
  <c r="G95" i="12"/>
  <c r="G94" i="12"/>
  <c r="J94" i="12"/>
  <c r="I94" i="12"/>
  <c r="H94" i="12"/>
  <c r="J93" i="12"/>
  <c r="I93" i="12"/>
  <c r="G93" i="12"/>
  <c r="H93" i="12"/>
  <c r="J92" i="12"/>
  <c r="I92" i="12"/>
  <c r="G92" i="12"/>
  <c r="H92" i="12"/>
  <c r="J91" i="12"/>
  <c r="H91" i="12"/>
  <c r="I91" i="12"/>
  <c r="G91" i="12"/>
  <c r="J90" i="12"/>
  <c r="H90" i="12"/>
  <c r="G90" i="12"/>
  <c r="I90" i="12"/>
  <c r="I89" i="12"/>
  <c r="G89" i="12"/>
  <c r="H89" i="12"/>
  <c r="J89" i="12"/>
  <c r="J88" i="12"/>
  <c r="H88" i="12"/>
  <c r="G88" i="12"/>
  <c r="I88" i="12"/>
  <c r="G87" i="12"/>
  <c r="I87" i="12"/>
  <c r="J87" i="12"/>
  <c r="H87" i="12"/>
  <c r="H86" i="12"/>
  <c r="J86" i="12"/>
  <c r="I86" i="12"/>
  <c r="G86" i="12"/>
  <c r="I85" i="12"/>
  <c r="H85" i="12"/>
  <c r="J85" i="12"/>
  <c r="G85" i="12"/>
  <c r="I84" i="12"/>
  <c r="G84" i="12"/>
  <c r="J84" i="12"/>
  <c r="H84" i="12"/>
  <c r="J83" i="12"/>
  <c r="G83" i="12"/>
  <c r="I83" i="12"/>
  <c r="H83" i="12"/>
  <c r="J82" i="12"/>
  <c r="G82" i="12"/>
  <c r="I82" i="12"/>
  <c r="H82" i="12"/>
  <c r="J81" i="12"/>
  <c r="G81" i="12"/>
  <c r="H81" i="12"/>
  <c r="I81" i="12"/>
  <c r="I80" i="12"/>
  <c r="G80" i="12"/>
  <c r="J80" i="12"/>
  <c r="H80" i="12"/>
  <c r="I79" i="12"/>
  <c r="H79" i="12"/>
  <c r="J79" i="12"/>
  <c r="G79" i="12"/>
  <c r="I78" i="12"/>
  <c r="H78" i="12"/>
  <c r="J78" i="12"/>
  <c r="G78" i="12"/>
  <c r="J77" i="12"/>
  <c r="I77" i="12"/>
  <c r="G77" i="12"/>
  <c r="H77" i="12"/>
  <c r="J76" i="12"/>
  <c r="H76" i="12"/>
  <c r="I76" i="12"/>
  <c r="G76" i="12"/>
  <c r="G75" i="12"/>
  <c r="J75" i="12"/>
  <c r="H75" i="12"/>
  <c r="I75" i="12"/>
  <c r="H74" i="12"/>
  <c r="J74" i="12"/>
  <c r="I74" i="12"/>
  <c r="G74" i="12"/>
  <c r="J73" i="12"/>
  <c r="H73" i="12"/>
  <c r="G73" i="12"/>
  <c r="I73" i="12"/>
  <c r="I72" i="12"/>
  <c r="G72" i="12"/>
  <c r="H72" i="12"/>
  <c r="J72" i="12"/>
  <c r="I71" i="12"/>
  <c r="G71" i="12"/>
  <c r="H71" i="12"/>
  <c r="J71" i="12"/>
  <c r="I70" i="12"/>
  <c r="J70" i="12"/>
  <c r="H70" i="12"/>
  <c r="G70" i="12"/>
  <c r="J69" i="12"/>
  <c r="G69" i="12"/>
  <c r="I69" i="12"/>
  <c r="H69" i="12"/>
  <c r="H68" i="12"/>
  <c r="I68" i="12"/>
  <c r="J68" i="12"/>
  <c r="G68" i="12"/>
  <c r="G67" i="12"/>
  <c r="J67" i="12"/>
  <c r="H67" i="12"/>
  <c r="I67" i="12"/>
  <c r="J66" i="12"/>
  <c r="H66" i="12"/>
  <c r="I66" i="12"/>
  <c r="G66" i="12"/>
  <c r="I65" i="12"/>
  <c r="G65" i="12"/>
  <c r="J65" i="12"/>
  <c r="H65" i="12"/>
  <c r="J64" i="12"/>
  <c r="H64" i="12"/>
  <c r="I64" i="12"/>
  <c r="G64" i="12"/>
  <c r="H63" i="12"/>
  <c r="G63" i="12"/>
  <c r="I63" i="12"/>
  <c r="J63" i="12"/>
  <c r="I62" i="12"/>
  <c r="G62" i="12"/>
  <c r="J62" i="12"/>
  <c r="H62" i="12"/>
  <c r="I61" i="12"/>
  <c r="H61" i="12"/>
  <c r="J61" i="12"/>
  <c r="G61" i="12"/>
  <c r="J60" i="12"/>
  <c r="I60" i="12"/>
  <c r="G60" i="12"/>
  <c r="H60" i="12"/>
  <c r="H59" i="12"/>
  <c r="J59" i="12"/>
  <c r="I59" i="12"/>
  <c r="G59" i="12"/>
  <c r="G58" i="12"/>
  <c r="J58" i="12"/>
  <c r="H58" i="12"/>
  <c r="I58" i="12"/>
  <c r="J57" i="12"/>
  <c r="H57" i="12"/>
  <c r="G57" i="12"/>
  <c r="I57" i="12"/>
  <c r="H56" i="12"/>
  <c r="I56" i="12"/>
  <c r="G56" i="12"/>
  <c r="J56" i="12"/>
  <c r="H55" i="12"/>
  <c r="J55" i="12"/>
  <c r="I55" i="12"/>
  <c r="G55" i="12"/>
  <c r="H54" i="12"/>
  <c r="G54" i="12"/>
  <c r="J54" i="12"/>
  <c r="I54" i="12"/>
  <c r="J53" i="12"/>
  <c r="G53" i="12"/>
  <c r="I53" i="12"/>
  <c r="H53" i="12"/>
  <c r="I52" i="12"/>
  <c r="J52" i="12"/>
  <c r="H52" i="12"/>
  <c r="H51" i="12"/>
  <c r="I51" i="12"/>
  <c r="J51" i="12"/>
  <c r="G51" i="12"/>
  <c r="G50" i="12"/>
  <c r="H50" i="12"/>
  <c r="J50" i="12"/>
  <c r="I50" i="12"/>
  <c r="H49" i="12"/>
  <c r="I49" i="12"/>
  <c r="G49" i="12"/>
  <c r="J49" i="12"/>
  <c r="I48" i="12"/>
  <c r="H48" i="12"/>
  <c r="G48" i="12"/>
  <c r="J48" i="12"/>
  <c r="J47" i="12"/>
  <c r="I47" i="12"/>
  <c r="H47" i="12"/>
  <c r="G47" i="12"/>
  <c r="H46" i="12"/>
  <c r="G46" i="12"/>
  <c r="I46" i="12"/>
  <c r="J46" i="12"/>
  <c r="H45" i="12"/>
  <c r="G45" i="12"/>
  <c r="I45" i="12"/>
  <c r="J45" i="12"/>
  <c r="G44" i="12"/>
  <c r="I44" i="12"/>
  <c r="H44" i="12"/>
  <c r="J44" i="12"/>
  <c r="I43" i="12"/>
  <c r="G43" i="12"/>
  <c r="H43" i="12"/>
  <c r="J43" i="12"/>
  <c r="J42" i="12"/>
  <c r="I42" i="12"/>
  <c r="G42" i="12"/>
  <c r="H42" i="12"/>
  <c r="J41" i="12"/>
  <c r="I41" i="12"/>
  <c r="H41" i="12"/>
  <c r="G41" i="12"/>
  <c r="H40" i="12"/>
  <c r="J40" i="12"/>
  <c r="I40" i="12"/>
  <c r="G40" i="12"/>
  <c r="J39" i="12"/>
  <c r="H39" i="12"/>
  <c r="G39" i="12"/>
  <c r="I39" i="12"/>
  <c r="H38" i="12"/>
  <c r="G38" i="12"/>
  <c r="I38" i="12"/>
  <c r="J38" i="12"/>
  <c r="I37" i="12"/>
  <c r="J37" i="12"/>
  <c r="H37" i="12"/>
  <c r="G37" i="12"/>
  <c r="H36" i="12"/>
  <c r="G36" i="12"/>
  <c r="I36" i="12"/>
  <c r="J36" i="12"/>
  <c r="G35" i="12"/>
  <c r="H35" i="12"/>
  <c r="I35" i="12"/>
  <c r="J35" i="12"/>
  <c r="J34" i="12"/>
  <c r="I34" i="12"/>
  <c r="G34" i="12"/>
  <c r="H34" i="12"/>
  <c r="J33" i="12"/>
  <c r="G33" i="12"/>
  <c r="I33" i="12"/>
  <c r="H33" i="12"/>
  <c r="I32" i="12"/>
  <c r="J32" i="12"/>
  <c r="G32" i="12"/>
  <c r="H32" i="12"/>
  <c r="J31" i="12"/>
  <c r="H31" i="12"/>
  <c r="I31" i="12"/>
  <c r="G31" i="12"/>
  <c r="G30" i="12"/>
  <c r="J30" i="12"/>
  <c r="I30" i="12"/>
  <c r="H30" i="12"/>
  <c r="J29" i="12"/>
  <c r="G29" i="12"/>
  <c r="I29" i="12"/>
  <c r="H29" i="12"/>
  <c r="J28" i="12"/>
  <c r="I28" i="12"/>
  <c r="G28" i="12"/>
  <c r="H28" i="12"/>
  <c r="J27" i="12"/>
  <c r="I27" i="12"/>
  <c r="G27" i="12"/>
  <c r="H27" i="12"/>
  <c r="J26" i="12"/>
  <c r="H26" i="12"/>
  <c r="G26" i="12"/>
  <c r="I26" i="12"/>
  <c r="H25" i="12"/>
  <c r="G25" i="12"/>
  <c r="I25" i="12"/>
  <c r="J25" i="12"/>
  <c r="J24" i="12"/>
  <c r="I24" i="12"/>
  <c r="G24" i="12"/>
  <c r="H24" i="12"/>
  <c r="H23" i="12"/>
  <c r="G23" i="12"/>
  <c r="I23" i="12"/>
  <c r="J23" i="12"/>
  <c r="H22" i="12"/>
  <c r="G22" i="12"/>
  <c r="J22" i="12"/>
  <c r="I22" i="12"/>
  <c r="J422" i="11"/>
  <c r="I422" i="11"/>
  <c r="G422" i="11"/>
  <c r="H422" i="11"/>
  <c r="G421" i="11"/>
  <c r="J421" i="11"/>
  <c r="H421" i="11"/>
  <c r="I421" i="11"/>
  <c r="H420" i="11"/>
  <c r="G420" i="11"/>
  <c r="J420" i="11"/>
  <c r="I420" i="11"/>
  <c r="I419" i="11"/>
  <c r="G419" i="11"/>
  <c r="J419" i="11"/>
  <c r="H419" i="11"/>
  <c r="G418" i="11"/>
  <c r="J418" i="11"/>
  <c r="H418" i="11"/>
  <c r="I418" i="11"/>
  <c r="I417" i="11"/>
  <c r="G417" i="11"/>
  <c r="J417" i="11"/>
  <c r="H417" i="11"/>
  <c r="G416" i="11"/>
  <c r="I416" i="11"/>
  <c r="J416" i="11"/>
  <c r="H416" i="11"/>
  <c r="H415" i="11"/>
  <c r="J415" i="11"/>
  <c r="G415" i="11"/>
  <c r="I415" i="11"/>
  <c r="J414" i="11"/>
  <c r="G414" i="11"/>
  <c r="I414" i="11"/>
  <c r="H414" i="11"/>
  <c r="H413" i="11"/>
  <c r="I413" i="11"/>
  <c r="G413" i="11"/>
  <c r="J413" i="11"/>
  <c r="G412" i="11"/>
  <c r="J412" i="11"/>
  <c r="I412" i="11"/>
  <c r="H412" i="11"/>
  <c r="I411" i="11"/>
  <c r="G411" i="11"/>
  <c r="J411" i="11"/>
  <c r="H411" i="11"/>
  <c r="G410" i="11"/>
  <c r="H410" i="11"/>
  <c r="I410" i="11"/>
  <c r="J410" i="11"/>
  <c r="G409" i="11"/>
  <c r="I409" i="11"/>
  <c r="J409" i="11"/>
  <c r="H409" i="11"/>
  <c r="G408" i="11"/>
  <c r="J408" i="11"/>
  <c r="H408" i="11"/>
  <c r="I408" i="11"/>
  <c r="I407" i="11"/>
  <c r="H407" i="11"/>
  <c r="G407" i="11"/>
  <c r="J407" i="11"/>
  <c r="J406" i="11"/>
  <c r="G406" i="11"/>
  <c r="I406" i="11"/>
  <c r="H406" i="11"/>
  <c r="J405" i="11"/>
  <c r="G405" i="11"/>
  <c r="H405" i="11"/>
  <c r="I405" i="11"/>
  <c r="I404" i="11"/>
  <c r="J404" i="11"/>
  <c r="H404" i="11"/>
  <c r="G404" i="11"/>
  <c r="G403" i="11"/>
  <c r="H403" i="11"/>
  <c r="J403" i="11"/>
  <c r="I403" i="11"/>
  <c r="I402" i="11"/>
  <c r="H402" i="11"/>
  <c r="G402" i="11"/>
  <c r="J402" i="11"/>
  <c r="G401" i="11"/>
  <c r="J401" i="11"/>
  <c r="H401" i="11"/>
  <c r="I401" i="11"/>
  <c r="I400" i="11"/>
  <c r="J400" i="11"/>
  <c r="G400" i="11"/>
  <c r="H400" i="11"/>
  <c r="H399" i="11"/>
  <c r="J399" i="11"/>
  <c r="G399" i="11"/>
  <c r="I399" i="11"/>
  <c r="I398" i="11"/>
  <c r="H398" i="11"/>
  <c r="G398" i="11"/>
  <c r="J398" i="11"/>
  <c r="H397" i="11"/>
  <c r="I397" i="11"/>
  <c r="G397" i="11"/>
  <c r="J397" i="11"/>
  <c r="J396" i="11"/>
  <c r="I396" i="11"/>
  <c r="G396" i="11"/>
  <c r="H396" i="11"/>
  <c r="I395" i="11"/>
  <c r="J395" i="11"/>
  <c r="H395" i="11"/>
  <c r="G395" i="11"/>
  <c r="G394" i="11"/>
  <c r="I394" i="11"/>
  <c r="J394" i="11"/>
  <c r="H394" i="11"/>
  <c r="H393" i="11"/>
  <c r="I393" i="11"/>
  <c r="J393" i="11"/>
  <c r="G393" i="11"/>
  <c r="H392" i="11"/>
  <c r="J392" i="11"/>
  <c r="G392" i="11"/>
  <c r="I392" i="11"/>
  <c r="I391" i="11"/>
  <c r="H391" i="11"/>
  <c r="G391" i="11"/>
  <c r="J391" i="11"/>
  <c r="I390" i="11"/>
  <c r="J390" i="11"/>
  <c r="H390" i="11"/>
  <c r="G390" i="11"/>
  <c r="J389" i="11"/>
  <c r="G389" i="11"/>
  <c r="H389" i="11"/>
  <c r="I389" i="11"/>
  <c r="H388" i="11"/>
  <c r="G388" i="11"/>
  <c r="J388" i="11"/>
  <c r="I388" i="11"/>
  <c r="H387" i="11"/>
  <c r="I387" i="11"/>
  <c r="G387" i="11"/>
  <c r="J387" i="11"/>
  <c r="H386" i="11"/>
  <c r="I386" i="11"/>
  <c r="G386" i="11"/>
  <c r="J386" i="11"/>
  <c r="I385" i="11"/>
  <c r="J385" i="11"/>
  <c r="G385" i="11"/>
  <c r="H385" i="11"/>
  <c r="G384" i="11"/>
  <c r="H384" i="11"/>
  <c r="I384" i="11"/>
  <c r="J384" i="11"/>
  <c r="I383" i="11"/>
  <c r="J383" i="11"/>
  <c r="G383" i="11"/>
  <c r="H383" i="11"/>
  <c r="I382" i="11"/>
  <c r="G382" i="11"/>
  <c r="H382" i="11"/>
  <c r="J382" i="11"/>
  <c r="J381" i="11"/>
  <c r="H381" i="11"/>
  <c r="G381" i="11"/>
  <c r="I381" i="11"/>
  <c r="G380" i="11"/>
  <c r="I380" i="11"/>
  <c r="H380" i="11"/>
  <c r="J380" i="11"/>
  <c r="H379" i="11"/>
  <c r="G379" i="11"/>
  <c r="I379" i="11"/>
  <c r="J379" i="11"/>
  <c r="J378" i="11"/>
  <c r="H378" i="11"/>
  <c r="G378" i="11"/>
  <c r="I378" i="11"/>
  <c r="J377" i="11"/>
  <c r="H377" i="11"/>
  <c r="I377" i="11"/>
  <c r="G377" i="11"/>
  <c r="H376" i="11"/>
  <c r="G376" i="11"/>
  <c r="I376" i="11"/>
  <c r="J376" i="11"/>
  <c r="H375" i="11"/>
  <c r="G375" i="11"/>
  <c r="I375" i="11"/>
  <c r="J375" i="11"/>
  <c r="H374" i="11"/>
  <c r="G374" i="11"/>
  <c r="I374" i="11"/>
  <c r="J374" i="11"/>
  <c r="H373" i="11"/>
  <c r="I373" i="11"/>
  <c r="G373" i="11"/>
  <c r="J373" i="11"/>
  <c r="I372" i="11"/>
  <c r="H372" i="11"/>
  <c r="J372" i="11"/>
  <c r="G372" i="11"/>
  <c r="J371" i="11"/>
  <c r="H371" i="11"/>
  <c r="I371" i="11"/>
  <c r="G371" i="11"/>
  <c r="I370" i="11"/>
  <c r="G370" i="11"/>
  <c r="J370" i="11"/>
  <c r="H370" i="11"/>
  <c r="I369" i="11"/>
  <c r="G369" i="11"/>
  <c r="H369" i="11"/>
  <c r="J369" i="11"/>
  <c r="G368" i="11"/>
  <c r="I368" i="11"/>
  <c r="H368" i="11"/>
  <c r="J368" i="11"/>
  <c r="G367" i="11"/>
  <c r="I367" i="11"/>
  <c r="H367" i="11"/>
  <c r="J367" i="11"/>
  <c r="G366" i="11"/>
  <c r="H366" i="11"/>
  <c r="J366" i="11"/>
  <c r="I366" i="11"/>
  <c r="G365" i="11"/>
  <c r="H365" i="11"/>
  <c r="J365" i="11"/>
  <c r="I365" i="11"/>
  <c r="I364" i="11"/>
  <c r="H364" i="11"/>
  <c r="J364" i="11"/>
  <c r="G364" i="11"/>
  <c r="J363" i="11"/>
  <c r="G363" i="11"/>
  <c r="I363" i="11"/>
  <c r="H363" i="11"/>
  <c r="I362" i="11"/>
  <c r="J362" i="11"/>
  <c r="G362" i="11"/>
  <c r="H362" i="11"/>
  <c r="G361" i="11"/>
  <c r="I361" i="11"/>
  <c r="J361" i="11"/>
  <c r="H361" i="11"/>
  <c r="J360" i="11"/>
  <c r="H360" i="11"/>
  <c r="G360" i="11"/>
  <c r="I360" i="11"/>
  <c r="H359" i="11"/>
  <c r="G359" i="11"/>
  <c r="I359" i="11"/>
  <c r="J359" i="11"/>
  <c r="G358" i="11"/>
  <c r="H358" i="11"/>
  <c r="J358" i="11"/>
  <c r="I358" i="11"/>
  <c r="H357" i="11"/>
  <c r="I357" i="11"/>
  <c r="J357" i="11"/>
  <c r="G357" i="11"/>
  <c r="I356" i="11"/>
  <c r="G356" i="11"/>
  <c r="H356" i="11"/>
  <c r="J356" i="11"/>
  <c r="H355" i="11"/>
  <c r="G355" i="11"/>
  <c r="I355" i="11"/>
  <c r="J354" i="11"/>
  <c r="G354" i="11"/>
  <c r="I354" i="11"/>
  <c r="H354" i="11"/>
  <c r="J353" i="11"/>
  <c r="H353" i="11"/>
  <c r="G353" i="11"/>
  <c r="I353" i="11"/>
  <c r="J352" i="11"/>
  <c r="I352" i="11"/>
  <c r="H352" i="11"/>
  <c r="G352" i="11"/>
  <c r="H351" i="11"/>
  <c r="J351" i="11"/>
  <c r="I351" i="11"/>
  <c r="G351" i="11"/>
  <c r="H350" i="11"/>
  <c r="I350" i="11"/>
  <c r="J350" i="11"/>
  <c r="G350" i="11"/>
  <c r="J349" i="11"/>
  <c r="H349" i="11"/>
  <c r="I349" i="11"/>
  <c r="G349" i="11"/>
  <c r="J348" i="11"/>
  <c r="I348" i="11"/>
  <c r="G348" i="11"/>
  <c r="H348" i="11"/>
  <c r="I347" i="11"/>
  <c r="G347" i="11"/>
  <c r="J347" i="11"/>
  <c r="H347" i="11"/>
  <c r="H346" i="11"/>
  <c r="I346" i="11"/>
  <c r="G346" i="11"/>
  <c r="J346" i="11"/>
  <c r="I345" i="11"/>
  <c r="G345" i="11"/>
  <c r="H345" i="11"/>
  <c r="J345" i="11"/>
  <c r="J344" i="11"/>
  <c r="G344" i="11"/>
  <c r="I344" i="11"/>
  <c r="H344" i="11"/>
  <c r="J343" i="11"/>
  <c r="H343" i="11"/>
  <c r="I343" i="11"/>
  <c r="G343" i="11"/>
  <c r="J342" i="11"/>
  <c r="G342" i="11"/>
  <c r="I342" i="11"/>
  <c r="H342" i="11"/>
  <c r="G341" i="11"/>
  <c r="I341" i="11"/>
  <c r="H341" i="11"/>
  <c r="J341" i="11"/>
  <c r="H340" i="11"/>
  <c r="G340" i="11"/>
  <c r="J340" i="11"/>
  <c r="I340" i="11"/>
  <c r="I339" i="11"/>
  <c r="G339" i="11"/>
  <c r="J339" i="11"/>
  <c r="H339" i="11"/>
  <c r="G338" i="11"/>
  <c r="H338" i="11"/>
  <c r="J338" i="11"/>
  <c r="I338" i="11"/>
  <c r="H337" i="11"/>
  <c r="G337" i="11"/>
  <c r="J337" i="11"/>
  <c r="I337" i="11"/>
  <c r="J336" i="11"/>
  <c r="G336" i="11"/>
  <c r="H336" i="11"/>
  <c r="I336" i="11"/>
  <c r="H335" i="11"/>
  <c r="I335" i="11"/>
  <c r="G335" i="11"/>
  <c r="J335" i="11"/>
  <c r="H334" i="11"/>
  <c r="I334" i="11"/>
  <c r="J334" i="11"/>
  <c r="G334" i="11"/>
  <c r="I333" i="11"/>
  <c r="H333" i="11"/>
  <c r="J333" i="11"/>
  <c r="G333" i="11"/>
  <c r="H332" i="11"/>
  <c r="G332" i="11"/>
  <c r="I332" i="11"/>
  <c r="J332" i="11"/>
  <c r="I331" i="11"/>
  <c r="G331" i="11"/>
  <c r="H331" i="11"/>
  <c r="J331" i="11"/>
  <c r="I330" i="11"/>
  <c r="G330" i="11"/>
  <c r="H330" i="11"/>
  <c r="J330" i="11"/>
  <c r="I329" i="11"/>
  <c r="G329" i="11"/>
  <c r="J329" i="11"/>
  <c r="H329" i="11"/>
  <c r="I328" i="11"/>
  <c r="G328" i="11"/>
  <c r="J328" i="11"/>
  <c r="H328" i="11"/>
  <c r="G327" i="11"/>
  <c r="J327" i="11"/>
  <c r="H327" i="11"/>
  <c r="I327" i="11"/>
  <c r="J326" i="11"/>
  <c r="H326" i="11"/>
  <c r="G326" i="11"/>
  <c r="I326" i="11"/>
  <c r="H325" i="11"/>
  <c r="I325" i="11"/>
  <c r="G325" i="11"/>
  <c r="J325" i="11"/>
  <c r="I324" i="11"/>
  <c r="G324" i="11"/>
  <c r="J324" i="11"/>
  <c r="H324" i="11"/>
  <c r="H323" i="11"/>
  <c r="G323" i="11"/>
  <c r="J323" i="11"/>
  <c r="I323" i="11"/>
  <c r="I322" i="11"/>
  <c r="H322" i="11"/>
  <c r="G322" i="11"/>
  <c r="J322" i="11"/>
  <c r="J321" i="11"/>
  <c r="I321" i="11"/>
  <c r="G321" i="11"/>
  <c r="H321" i="11"/>
  <c r="I320" i="11"/>
  <c r="J320" i="11"/>
  <c r="G320" i="11"/>
  <c r="H320" i="11"/>
  <c r="G319" i="11"/>
  <c r="J319" i="11"/>
  <c r="I319" i="11"/>
  <c r="H319" i="11"/>
  <c r="G318" i="11"/>
  <c r="H318" i="11"/>
  <c r="J318" i="11"/>
  <c r="I318" i="11"/>
  <c r="I317" i="11"/>
  <c r="G317" i="11"/>
  <c r="J317" i="11"/>
  <c r="H317" i="11"/>
  <c r="I316" i="11"/>
  <c r="H316" i="11"/>
  <c r="G316" i="11"/>
  <c r="J316" i="11"/>
  <c r="J315" i="11"/>
  <c r="H315" i="11"/>
  <c r="G315" i="11"/>
  <c r="I315" i="11"/>
  <c r="H314" i="11"/>
  <c r="I314" i="11"/>
  <c r="G314" i="11"/>
  <c r="J314" i="11"/>
  <c r="G313" i="11"/>
  <c r="J313" i="11"/>
  <c r="H313" i="11"/>
  <c r="I313" i="11"/>
  <c r="G312" i="11"/>
  <c r="J312" i="11"/>
  <c r="H312" i="11"/>
  <c r="I312" i="11"/>
  <c r="G311" i="11"/>
  <c r="J311" i="11"/>
  <c r="I311" i="11"/>
  <c r="H311" i="11"/>
  <c r="H310" i="11"/>
  <c r="G310" i="11"/>
  <c r="J310" i="11"/>
  <c r="I310" i="11"/>
  <c r="J309" i="11"/>
  <c r="G309" i="11"/>
  <c r="I309" i="11"/>
  <c r="H309" i="11"/>
  <c r="I308" i="11"/>
  <c r="G308" i="11"/>
  <c r="J308" i="11"/>
  <c r="H308" i="11"/>
  <c r="J307" i="11"/>
  <c r="H307" i="11"/>
  <c r="I307" i="11"/>
  <c r="G307" i="11"/>
  <c r="H306" i="11"/>
  <c r="J306" i="11"/>
  <c r="G306" i="11"/>
  <c r="I306" i="11"/>
  <c r="I305" i="11"/>
  <c r="G305" i="11"/>
  <c r="J305" i="11"/>
  <c r="H305" i="11"/>
  <c r="G304" i="11"/>
  <c r="J304" i="11"/>
  <c r="I304" i="11"/>
  <c r="H304" i="11"/>
  <c r="J303" i="11"/>
  <c r="G303" i="11"/>
  <c r="I303" i="11"/>
  <c r="H303" i="11"/>
  <c r="G302" i="11"/>
  <c r="I302" i="11"/>
  <c r="H302" i="11"/>
  <c r="J302" i="11"/>
  <c r="J301" i="11"/>
  <c r="I301" i="11"/>
  <c r="G301" i="11"/>
  <c r="H301" i="11"/>
  <c r="G300" i="11"/>
  <c r="I300" i="11"/>
  <c r="J300" i="11"/>
  <c r="H300" i="11"/>
  <c r="H299" i="11"/>
  <c r="I299" i="11"/>
  <c r="G299" i="11"/>
  <c r="J299" i="11"/>
  <c r="I298" i="11"/>
  <c r="H298" i="11"/>
  <c r="G298" i="11"/>
  <c r="J298" i="11"/>
  <c r="G297" i="11"/>
  <c r="J297" i="11"/>
  <c r="H297" i="11"/>
  <c r="I297" i="11"/>
  <c r="H296" i="11"/>
  <c r="G296" i="11"/>
  <c r="J296" i="11"/>
  <c r="I296" i="11"/>
  <c r="J295" i="11"/>
  <c r="G295" i="11"/>
  <c r="I295" i="11"/>
  <c r="H295" i="11"/>
  <c r="J294" i="11"/>
  <c r="H294" i="11"/>
  <c r="I294" i="11"/>
  <c r="G294" i="11"/>
  <c r="J293" i="11"/>
  <c r="G293" i="11"/>
  <c r="I293" i="11"/>
  <c r="H293" i="11"/>
  <c r="J292" i="11"/>
  <c r="G292" i="11"/>
  <c r="H292" i="11"/>
  <c r="I292" i="11"/>
  <c r="I291" i="11"/>
  <c r="J291" i="11"/>
  <c r="G291" i="11"/>
  <c r="H291" i="11"/>
  <c r="H290" i="11"/>
  <c r="G290" i="11"/>
  <c r="J290" i="11"/>
  <c r="I290" i="11"/>
  <c r="G289" i="11"/>
  <c r="J289" i="11"/>
  <c r="H289" i="11"/>
  <c r="I289" i="11"/>
  <c r="H288" i="11"/>
  <c r="G288" i="11"/>
  <c r="J288" i="11"/>
  <c r="I288" i="11"/>
  <c r="H287" i="11"/>
  <c r="I287" i="11"/>
  <c r="G287" i="11"/>
  <c r="J287" i="11"/>
  <c r="G286" i="11"/>
  <c r="J286" i="11"/>
  <c r="H286" i="11"/>
  <c r="I286" i="11"/>
  <c r="J285" i="11"/>
  <c r="H285" i="11"/>
  <c r="I285" i="11"/>
  <c r="G285" i="11"/>
  <c r="J284" i="11"/>
  <c r="G284" i="11"/>
  <c r="I284" i="11"/>
  <c r="H284" i="11"/>
  <c r="I283" i="11"/>
  <c r="H283" i="11"/>
  <c r="G283" i="11"/>
  <c r="J283" i="11"/>
  <c r="J282" i="11"/>
  <c r="H282" i="11"/>
  <c r="G282" i="11"/>
  <c r="I282" i="11"/>
  <c r="I281" i="11"/>
  <c r="H281" i="11"/>
  <c r="G281" i="11"/>
  <c r="J281" i="11"/>
  <c r="H280" i="11"/>
  <c r="G280" i="11"/>
  <c r="I280" i="11"/>
  <c r="J280" i="11"/>
  <c r="G279" i="11"/>
  <c r="J279" i="11"/>
  <c r="H279" i="11"/>
  <c r="I279" i="11"/>
  <c r="J278" i="11"/>
  <c r="G278" i="11"/>
  <c r="H278" i="11"/>
  <c r="I278" i="11"/>
  <c r="H277" i="11"/>
  <c r="J277" i="11"/>
  <c r="G277" i="11"/>
  <c r="I277" i="11"/>
  <c r="J276" i="11"/>
  <c r="G276" i="11"/>
  <c r="H276" i="11"/>
  <c r="I276" i="11"/>
  <c r="G275" i="11"/>
  <c r="I275" i="11"/>
  <c r="J275" i="11"/>
  <c r="H275" i="11"/>
  <c r="H274" i="11"/>
  <c r="I274" i="11"/>
  <c r="J274" i="11"/>
  <c r="G274" i="11"/>
  <c r="G273" i="11"/>
  <c r="J273" i="11"/>
  <c r="I273" i="11"/>
  <c r="H273" i="11"/>
  <c r="G272" i="11"/>
  <c r="H272" i="11"/>
  <c r="I272" i="11"/>
  <c r="J272" i="11"/>
  <c r="H271" i="11"/>
  <c r="J271" i="11"/>
  <c r="I271" i="11"/>
  <c r="G271" i="11"/>
  <c r="I270" i="11"/>
  <c r="G270" i="11"/>
  <c r="J270" i="11"/>
  <c r="H270" i="11"/>
  <c r="J269" i="11"/>
  <c r="G269" i="11"/>
  <c r="H269" i="11"/>
  <c r="I269" i="11"/>
  <c r="J268" i="11"/>
  <c r="G268" i="11"/>
  <c r="I268" i="11"/>
  <c r="H268" i="11"/>
  <c r="I267" i="11"/>
  <c r="J267" i="11"/>
  <c r="G267" i="11"/>
  <c r="H267" i="11"/>
  <c r="I266" i="11"/>
  <c r="J266" i="11"/>
  <c r="G266" i="11"/>
  <c r="H266" i="11"/>
  <c r="H265" i="11"/>
  <c r="G265" i="11"/>
  <c r="J265" i="11"/>
  <c r="I265" i="11"/>
  <c r="G264" i="11"/>
  <c r="H264" i="11"/>
  <c r="I264" i="11"/>
  <c r="J264" i="11"/>
  <c r="I263" i="11"/>
  <c r="H263" i="11"/>
  <c r="J263" i="11"/>
  <c r="G263" i="11"/>
  <c r="H262" i="11"/>
  <c r="J262" i="11"/>
  <c r="G262" i="11"/>
  <c r="I262" i="11"/>
  <c r="J261" i="11"/>
  <c r="H261" i="11"/>
  <c r="I261" i="11"/>
  <c r="G261" i="11"/>
  <c r="G260" i="11"/>
  <c r="J260" i="11"/>
  <c r="I260" i="11"/>
  <c r="H260" i="11"/>
  <c r="I259" i="11"/>
  <c r="G259" i="11"/>
  <c r="J259" i="11"/>
  <c r="H259" i="11"/>
  <c r="H258" i="11"/>
  <c r="J258" i="11"/>
  <c r="G258" i="11"/>
  <c r="I258" i="11"/>
  <c r="J257" i="11"/>
  <c r="G257" i="11"/>
  <c r="I257" i="11"/>
  <c r="H257" i="11"/>
  <c r="H256" i="11"/>
  <c r="I256" i="11"/>
  <c r="G256" i="11"/>
  <c r="J256" i="11"/>
  <c r="J255" i="11"/>
  <c r="H255" i="11"/>
  <c r="I255" i="11"/>
  <c r="G255" i="11"/>
  <c r="G254" i="11"/>
  <c r="I254" i="11"/>
  <c r="H254" i="11"/>
  <c r="J254" i="11"/>
  <c r="H253" i="11"/>
  <c r="I253" i="11"/>
  <c r="G253" i="11"/>
  <c r="J253" i="11"/>
  <c r="G252" i="11"/>
  <c r="I252" i="11"/>
  <c r="H252" i="11"/>
  <c r="J252" i="11"/>
  <c r="I251" i="11"/>
  <c r="G251" i="11"/>
  <c r="J251" i="11"/>
  <c r="H251" i="11"/>
  <c r="G250" i="11"/>
  <c r="H250" i="11"/>
  <c r="J250" i="11"/>
  <c r="I250" i="11"/>
  <c r="I249" i="11"/>
  <c r="G249" i="11"/>
  <c r="J249" i="11"/>
  <c r="H249" i="11"/>
  <c r="H248" i="11"/>
  <c r="I248" i="11"/>
  <c r="G248" i="11"/>
  <c r="J248" i="11"/>
  <c r="H247" i="11"/>
  <c r="I247" i="11"/>
  <c r="G247" i="11"/>
  <c r="J247" i="11"/>
  <c r="I246" i="11"/>
  <c r="H246" i="11"/>
  <c r="J246" i="11"/>
  <c r="G246" i="11"/>
  <c r="J245" i="11"/>
  <c r="G245" i="11"/>
  <c r="I245" i="11"/>
  <c r="H245" i="11"/>
  <c r="H244" i="11"/>
  <c r="I244" i="11"/>
  <c r="J244" i="11"/>
  <c r="G244" i="11"/>
  <c r="J243" i="11"/>
  <c r="I243" i="11"/>
  <c r="H243" i="11"/>
  <c r="G243" i="11"/>
  <c r="J242" i="11"/>
  <c r="I242" i="11"/>
  <c r="G242" i="11"/>
  <c r="H242" i="11"/>
  <c r="H241" i="11"/>
  <c r="G241" i="11"/>
  <c r="J241" i="11"/>
  <c r="I241" i="11"/>
  <c r="G240" i="11"/>
  <c r="J240" i="11"/>
  <c r="I240" i="11"/>
  <c r="H240" i="11"/>
  <c r="H239" i="11"/>
  <c r="I239" i="11"/>
  <c r="J239" i="11"/>
  <c r="G239" i="11"/>
  <c r="J238" i="11"/>
  <c r="G238" i="11"/>
  <c r="I238" i="11"/>
  <c r="H238" i="11"/>
  <c r="J237" i="11"/>
  <c r="G237" i="11"/>
  <c r="H237" i="11"/>
  <c r="I237" i="11"/>
  <c r="I236" i="11"/>
  <c r="G236" i="11"/>
  <c r="H236" i="11"/>
  <c r="J236" i="11"/>
  <c r="J235" i="11"/>
  <c r="G235" i="11"/>
  <c r="I235" i="11"/>
  <c r="H235" i="11"/>
  <c r="J234" i="11"/>
  <c r="H234" i="11"/>
  <c r="G234" i="11"/>
  <c r="I234" i="11"/>
  <c r="I233" i="11"/>
  <c r="G233" i="11"/>
  <c r="J233" i="11"/>
  <c r="H233" i="11"/>
  <c r="I232" i="11"/>
  <c r="G232" i="11"/>
  <c r="J232" i="11"/>
  <c r="H232" i="11"/>
  <c r="G231" i="11"/>
  <c r="J231" i="11"/>
  <c r="H231" i="11"/>
  <c r="I231" i="11"/>
  <c r="G230" i="11"/>
  <c r="H230" i="11"/>
  <c r="J230" i="11"/>
  <c r="I230" i="11"/>
  <c r="J229" i="11"/>
  <c r="I229" i="11"/>
  <c r="H229" i="11"/>
  <c r="G229" i="11"/>
  <c r="H228" i="11"/>
  <c r="J228" i="11"/>
  <c r="G228" i="11"/>
  <c r="I228" i="11"/>
  <c r="J227" i="11"/>
  <c r="G227" i="11"/>
  <c r="I227" i="11"/>
  <c r="H227" i="11"/>
  <c r="J226" i="11"/>
  <c r="G226" i="11"/>
  <c r="H226" i="11"/>
  <c r="I226" i="11"/>
  <c r="H225" i="11"/>
  <c r="G225" i="11"/>
  <c r="J225" i="11"/>
  <c r="I225" i="11"/>
  <c r="H224" i="11"/>
  <c r="G224" i="11"/>
  <c r="J224" i="11"/>
  <c r="I224" i="11"/>
  <c r="G223" i="11"/>
  <c r="I223" i="11"/>
  <c r="H223" i="11"/>
  <c r="J223" i="11"/>
  <c r="J222" i="11"/>
  <c r="G222" i="11"/>
  <c r="H222" i="11"/>
  <c r="I222" i="11"/>
  <c r="I221" i="11"/>
  <c r="H221" i="11"/>
  <c r="J221" i="11"/>
  <c r="G221" i="11"/>
  <c r="I220" i="11"/>
  <c r="G220" i="11"/>
  <c r="J220" i="11"/>
  <c r="H220" i="11"/>
  <c r="H219" i="11"/>
  <c r="I219" i="11"/>
  <c r="G219" i="11"/>
  <c r="J219" i="11"/>
  <c r="J218" i="11"/>
  <c r="H218" i="11"/>
  <c r="I218" i="11"/>
  <c r="G218" i="11"/>
  <c r="H217" i="11"/>
  <c r="G217" i="11"/>
  <c r="J217" i="11"/>
  <c r="I217" i="11"/>
  <c r="H216" i="11"/>
  <c r="I216" i="11"/>
  <c r="G216" i="11"/>
  <c r="J216" i="11"/>
  <c r="J215" i="11"/>
  <c r="I215" i="11"/>
  <c r="H215" i="11"/>
  <c r="G215" i="11"/>
  <c r="H214" i="11"/>
  <c r="I214" i="11"/>
  <c r="G214" i="11"/>
  <c r="J214" i="11"/>
  <c r="H213" i="11"/>
  <c r="I213" i="11"/>
  <c r="J213" i="11"/>
  <c r="G213" i="11"/>
  <c r="I212" i="11"/>
  <c r="J212" i="11"/>
  <c r="G212" i="11"/>
  <c r="H212" i="11"/>
  <c r="H211" i="11"/>
  <c r="I211" i="11"/>
  <c r="G211" i="11"/>
  <c r="J211" i="11"/>
  <c r="H210" i="11"/>
  <c r="J210" i="11"/>
  <c r="G210" i="11"/>
  <c r="I210" i="11"/>
  <c r="H209" i="11"/>
  <c r="G209" i="11"/>
  <c r="I209" i="11"/>
  <c r="J209" i="11"/>
  <c r="I208" i="11"/>
  <c r="H208" i="11"/>
  <c r="J208" i="11"/>
  <c r="G208" i="11"/>
  <c r="G207" i="11"/>
  <c r="I207" i="11"/>
  <c r="H207" i="11"/>
  <c r="J207" i="11"/>
  <c r="G206" i="11"/>
  <c r="I206" i="11"/>
  <c r="J206" i="11"/>
  <c r="H206" i="11"/>
  <c r="G205" i="11"/>
  <c r="J205" i="11"/>
  <c r="H205" i="11"/>
  <c r="I205" i="11"/>
  <c r="J204" i="11"/>
  <c r="H204" i="11"/>
  <c r="G204" i="11"/>
  <c r="I204" i="11"/>
  <c r="H203" i="11"/>
  <c r="J203" i="11"/>
  <c r="G203" i="11"/>
  <c r="I203" i="11"/>
  <c r="G202" i="11"/>
  <c r="H202" i="11"/>
  <c r="J202" i="11"/>
  <c r="I202" i="11"/>
  <c r="G201" i="11"/>
  <c r="J201" i="11"/>
  <c r="I201" i="11"/>
  <c r="H201" i="11"/>
  <c r="H200" i="11"/>
  <c r="J200" i="11"/>
  <c r="I200" i="11"/>
  <c r="G200" i="11"/>
  <c r="H199" i="11"/>
  <c r="I199" i="11"/>
  <c r="G199" i="11"/>
  <c r="J199" i="11"/>
  <c r="I198" i="11"/>
  <c r="G198" i="11"/>
  <c r="J198" i="11"/>
  <c r="H198" i="11"/>
  <c r="I197" i="11"/>
  <c r="G197" i="11"/>
  <c r="J197" i="11"/>
  <c r="H197" i="11"/>
  <c r="G196" i="11"/>
  <c r="H196" i="11"/>
  <c r="J196" i="11"/>
  <c r="I196" i="11"/>
  <c r="I195" i="11"/>
  <c r="H195" i="11"/>
  <c r="J195" i="11"/>
  <c r="G195" i="11"/>
  <c r="H194" i="11"/>
  <c r="I194" i="11"/>
  <c r="J194" i="11"/>
  <c r="G194" i="11"/>
  <c r="I193" i="11"/>
  <c r="G193" i="11"/>
  <c r="J193" i="11"/>
  <c r="H193" i="11"/>
  <c r="I192" i="11"/>
  <c r="H192" i="11"/>
  <c r="J192" i="11"/>
  <c r="G192" i="11"/>
  <c r="J191" i="11"/>
  <c r="I191" i="11"/>
  <c r="G191" i="11"/>
  <c r="H191" i="11"/>
  <c r="H190" i="11"/>
  <c r="I190" i="11"/>
  <c r="G190" i="11"/>
  <c r="J190" i="11"/>
  <c r="G189" i="11"/>
  <c r="J189" i="11"/>
  <c r="I189" i="11"/>
  <c r="H189" i="11"/>
  <c r="H188" i="11"/>
  <c r="I188" i="11"/>
  <c r="G188" i="11"/>
  <c r="J188" i="11"/>
  <c r="I187" i="11"/>
  <c r="H187" i="11"/>
  <c r="J187" i="11"/>
  <c r="G187" i="11"/>
  <c r="G186" i="11"/>
  <c r="J186" i="11"/>
  <c r="H186" i="11"/>
  <c r="I186" i="11"/>
  <c r="H185" i="11"/>
  <c r="J185" i="11"/>
  <c r="G185" i="11"/>
  <c r="I185" i="11"/>
  <c r="J184" i="11"/>
  <c r="I184" i="11"/>
  <c r="G184" i="11"/>
  <c r="H184" i="11"/>
  <c r="H183" i="11"/>
  <c r="G183" i="11"/>
  <c r="J183" i="11"/>
  <c r="I183" i="11"/>
  <c r="H182" i="11"/>
  <c r="J182" i="11"/>
  <c r="G182" i="11"/>
  <c r="I182" i="11"/>
  <c r="I181" i="11"/>
  <c r="H181" i="11"/>
  <c r="J181" i="11"/>
  <c r="G181" i="11"/>
  <c r="J180" i="11"/>
  <c r="G180" i="11"/>
  <c r="H180" i="11"/>
  <c r="I180" i="11"/>
  <c r="G179" i="11"/>
  <c r="H179" i="11"/>
  <c r="I179" i="11"/>
  <c r="J179" i="11"/>
  <c r="H178" i="11"/>
  <c r="I178" i="11"/>
  <c r="J178" i="11"/>
  <c r="G178" i="11"/>
  <c r="J177" i="11"/>
  <c r="G177" i="11"/>
  <c r="I177" i="11"/>
  <c r="H177" i="11"/>
  <c r="I176" i="11"/>
  <c r="H176" i="11"/>
  <c r="G176" i="11"/>
  <c r="J176" i="11"/>
  <c r="I175" i="11"/>
  <c r="J175" i="11"/>
  <c r="G175" i="11"/>
  <c r="H175" i="11"/>
  <c r="J174" i="11"/>
  <c r="G174" i="11"/>
  <c r="I174" i="11"/>
  <c r="H174" i="11"/>
  <c r="G173" i="11"/>
  <c r="J173" i="11"/>
  <c r="H173" i="11"/>
  <c r="I173" i="11"/>
  <c r="G172" i="11"/>
  <c r="I172" i="11"/>
  <c r="J172" i="11"/>
  <c r="H172" i="11"/>
  <c r="I171" i="11"/>
  <c r="G171" i="11"/>
  <c r="J171" i="11"/>
  <c r="H171" i="11"/>
  <c r="I170" i="11"/>
  <c r="H170" i="11"/>
  <c r="G170" i="11"/>
  <c r="J170" i="11"/>
  <c r="J169" i="11"/>
  <c r="G169" i="11"/>
  <c r="H169" i="11"/>
  <c r="I169" i="11"/>
  <c r="I168" i="11"/>
  <c r="J168" i="11"/>
  <c r="G168" i="11"/>
  <c r="H168" i="11"/>
  <c r="G167" i="11"/>
  <c r="J167" i="11"/>
  <c r="H167" i="11"/>
  <c r="I167" i="11"/>
  <c r="I166" i="11"/>
  <c r="G166" i="11"/>
  <c r="J166" i="11"/>
  <c r="H166" i="11"/>
  <c r="G165" i="11"/>
  <c r="J165" i="11"/>
  <c r="H165" i="11"/>
  <c r="I165" i="11"/>
  <c r="H164" i="11"/>
  <c r="J164" i="11"/>
  <c r="G164" i="11"/>
  <c r="I164" i="11"/>
  <c r="J163" i="11"/>
  <c r="I163" i="11"/>
  <c r="G163" i="11"/>
  <c r="H163" i="11"/>
  <c r="I162" i="11"/>
  <c r="G162" i="11"/>
  <c r="J162" i="11"/>
  <c r="H162" i="11"/>
  <c r="J161" i="11"/>
  <c r="G161" i="11"/>
  <c r="I161" i="11"/>
  <c r="H161" i="11"/>
  <c r="G160" i="11"/>
  <c r="H160" i="11"/>
  <c r="I160" i="11"/>
  <c r="J160" i="11"/>
  <c r="J159" i="11"/>
  <c r="I159" i="11"/>
  <c r="G159" i="11"/>
  <c r="H159" i="11"/>
  <c r="G158" i="11"/>
  <c r="I158" i="11"/>
  <c r="H158" i="11"/>
  <c r="J158" i="11"/>
  <c r="G157" i="11"/>
  <c r="I157" i="11"/>
  <c r="J157" i="11"/>
  <c r="H157" i="11"/>
  <c r="H156" i="11"/>
  <c r="I156" i="11"/>
  <c r="J156" i="11"/>
  <c r="G156" i="11"/>
  <c r="H155" i="11"/>
  <c r="G155" i="11"/>
  <c r="J155" i="11"/>
  <c r="I155" i="11"/>
  <c r="G154" i="11"/>
  <c r="H154" i="11"/>
  <c r="J154" i="11"/>
  <c r="I154" i="11"/>
  <c r="H153" i="11"/>
  <c r="G153" i="11"/>
  <c r="I153" i="11"/>
  <c r="J153" i="11"/>
  <c r="H152" i="11"/>
  <c r="G152" i="11"/>
  <c r="I152" i="11"/>
  <c r="J152" i="11"/>
  <c r="H151" i="11"/>
  <c r="G151" i="11"/>
  <c r="I151" i="11"/>
  <c r="J151" i="11"/>
  <c r="I150" i="11"/>
  <c r="J150" i="11"/>
  <c r="H150" i="11"/>
  <c r="G150" i="11"/>
  <c r="J149" i="11"/>
  <c r="G149" i="11"/>
  <c r="I149" i="11"/>
  <c r="H149" i="11"/>
  <c r="I148" i="11"/>
  <c r="H148" i="11"/>
  <c r="J148" i="11"/>
  <c r="G148" i="11"/>
  <c r="H147" i="11"/>
  <c r="J147" i="11"/>
  <c r="G147" i="11"/>
  <c r="I147" i="11"/>
  <c r="H146" i="11"/>
  <c r="J146" i="11"/>
  <c r="G146" i="11"/>
  <c r="I146" i="11"/>
  <c r="I145" i="11"/>
  <c r="G145" i="11"/>
  <c r="J145" i="11"/>
  <c r="H145" i="11"/>
  <c r="J144" i="11"/>
  <c r="H144" i="11"/>
  <c r="I144" i="11"/>
  <c r="G144" i="11"/>
  <c r="J143" i="11"/>
  <c r="G143" i="11"/>
  <c r="I143" i="11"/>
  <c r="H143" i="11"/>
  <c r="H142" i="11"/>
  <c r="G142" i="11"/>
  <c r="I142" i="11"/>
  <c r="J142" i="11"/>
  <c r="I141" i="11"/>
  <c r="H141" i="11"/>
  <c r="J141" i="11"/>
  <c r="G141" i="11"/>
  <c r="H140" i="11"/>
  <c r="J140" i="11"/>
  <c r="G140" i="11"/>
  <c r="I140" i="11"/>
  <c r="I139" i="11"/>
  <c r="H139" i="11"/>
  <c r="G139" i="11"/>
  <c r="J139" i="11"/>
  <c r="J138" i="11"/>
  <c r="G138" i="11"/>
  <c r="H138" i="11"/>
  <c r="I138" i="11"/>
  <c r="G137" i="11"/>
  <c r="J137" i="11"/>
  <c r="H137" i="11"/>
  <c r="I137" i="11"/>
  <c r="G136" i="11"/>
  <c r="H136" i="11"/>
  <c r="I136" i="11"/>
  <c r="J136" i="11"/>
  <c r="I135" i="11"/>
  <c r="J135" i="11"/>
  <c r="G135" i="11"/>
  <c r="H135" i="11"/>
  <c r="I134" i="11"/>
  <c r="H134" i="11"/>
  <c r="J134" i="11"/>
  <c r="G134" i="11"/>
  <c r="G133" i="11"/>
  <c r="J133" i="11"/>
  <c r="H133" i="11"/>
  <c r="I133" i="11"/>
  <c r="G132" i="11"/>
  <c r="J132" i="11"/>
  <c r="I132" i="11"/>
  <c r="H132" i="11"/>
  <c r="I131" i="11"/>
  <c r="J131" i="11"/>
  <c r="G131" i="11"/>
  <c r="H131" i="11"/>
  <c r="G130" i="11"/>
  <c r="H130" i="11"/>
  <c r="J130" i="11"/>
  <c r="I130" i="11"/>
  <c r="J129" i="11"/>
  <c r="H129" i="11"/>
  <c r="I129" i="11"/>
  <c r="G129" i="11"/>
  <c r="J128" i="11"/>
  <c r="G128" i="11"/>
  <c r="I128" i="11"/>
  <c r="H128" i="11"/>
  <c r="J127" i="11"/>
  <c r="G127" i="11"/>
  <c r="H127" i="11"/>
  <c r="I127" i="11"/>
  <c r="H126" i="11"/>
  <c r="G126" i="11"/>
  <c r="J126" i="11"/>
  <c r="I126" i="11"/>
  <c r="J125" i="11"/>
  <c r="G125" i="11"/>
  <c r="H125" i="11"/>
  <c r="I125" i="11"/>
  <c r="I124" i="11"/>
  <c r="H124" i="11"/>
  <c r="J124" i="11"/>
  <c r="G124" i="11"/>
  <c r="G123" i="11"/>
  <c r="I123" i="11"/>
  <c r="J123" i="11"/>
  <c r="H123" i="11"/>
  <c r="I122" i="11"/>
  <c r="G122" i="11"/>
  <c r="J122" i="11"/>
  <c r="H122" i="11"/>
  <c r="G121" i="11"/>
  <c r="J121" i="11"/>
  <c r="I121" i="11"/>
  <c r="H121" i="11"/>
  <c r="I120" i="11"/>
  <c r="G120" i="11"/>
  <c r="J120" i="11"/>
  <c r="H120" i="11"/>
  <c r="J119" i="11"/>
  <c r="H119" i="11"/>
  <c r="I119" i="11"/>
  <c r="G119" i="11"/>
  <c r="J118" i="11"/>
  <c r="I118" i="11"/>
  <c r="H118" i="11"/>
  <c r="G118" i="11"/>
  <c r="J117" i="11"/>
  <c r="G117" i="11"/>
  <c r="H117" i="11"/>
  <c r="I117" i="11"/>
  <c r="H116" i="11"/>
  <c r="J116" i="11"/>
  <c r="G116" i="11"/>
  <c r="I116" i="11"/>
  <c r="I115" i="11"/>
  <c r="H115" i="11"/>
  <c r="J115" i="11"/>
  <c r="G115" i="11"/>
  <c r="J114" i="11"/>
  <c r="G114" i="11"/>
  <c r="H114" i="11"/>
  <c r="I114" i="11"/>
  <c r="H113" i="11"/>
  <c r="J113" i="11"/>
  <c r="G113" i="11"/>
  <c r="I113" i="11"/>
  <c r="H112" i="11"/>
  <c r="I112" i="11"/>
  <c r="J112" i="11"/>
  <c r="G112" i="11"/>
  <c r="I111" i="11"/>
  <c r="G111" i="11"/>
  <c r="J111" i="11"/>
  <c r="H111" i="11"/>
  <c r="I110" i="11"/>
  <c r="G110" i="11"/>
  <c r="J110" i="11"/>
  <c r="H110" i="11"/>
  <c r="G109" i="11"/>
  <c r="H109" i="11"/>
  <c r="J109" i="11"/>
  <c r="I109" i="11"/>
  <c r="J108" i="11"/>
  <c r="I108" i="11"/>
  <c r="G108" i="11"/>
  <c r="H108" i="11"/>
  <c r="H107" i="11"/>
  <c r="J107" i="11"/>
  <c r="G107" i="11"/>
  <c r="I107" i="11"/>
  <c r="J106" i="11"/>
  <c r="G106" i="11"/>
  <c r="H106" i="11"/>
  <c r="I106" i="11"/>
  <c r="J105" i="11"/>
  <c r="G105" i="11"/>
  <c r="H105" i="11"/>
  <c r="I105" i="11"/>
  <c r="I104" i="11"/>
  <c r="H104" i="11"/>
  <c r="G104" i="11"/>
  <c r="J104" i="11"/>
  <c r="J103" i="11"/>
  <c r="H103" i="11"/>
  <c r="G103" i="11"/>
  <c r="I103" i="11"/>
  <c r="G102" i="11"/>
  <c r="I102" i="11"/>
  <c r="J102" i="11"/>
  <c r="H102" i="11"/>
  <c r="I101" i="11"/>
  <c r="H101" i="11"/>
  <c r="J101" i="11"/>
  <c r="G101" i="11"/>
  <c r="H100" i="11"/>
  <c r="J100" i="11"/>
  <c r="G100" i="11"/>
  <c r="I100" i="11"/>
  <c r="G99" i="11"/>
  <c r="I99" i="11"/>
  <c r="H99" i="11"/>
  <c r="J99" i="11"/>
  <c r="I98" i="11"/>
  <c r="H98" i="11"/>
  <c r="J98" i="11"/>
  <c r="G98" i="11"/>
  <c r="H97" i="11"/>
  <c r="I97" i="11"/>
  <c r="G97" i="11"/>
  <c r="J97" i="11"/>
  <c r="G96" i="11"/>
  <c r="J96" i="11"/>
  <c r="I96" i="11"/>
  <c r="H96" i="11"/>
  <c r="H95" i="11"/>
  <c r="G95" i="11"/>
  <c r="I95" i="11"/>
  <c r="J95" i="11"/>
  <c r="J94" i="11"/>
  <c r="H94" i="11"/>
  <c r="I94" i="11"/>
  <c r="G94" i="11"/>
  <c r="I93" i="11"/>
  <c r="J93" i="11"/>
  <c r="H93" i="11"/>
  <c r="G93" i="11"/>
  <c r="I92" i="11"/>
  <c r="J92" i="11"/>
  <c r="G92" i="11"/>
  <c r="H92" i="11"/>
  <c r="J91" i="11"/>
  <c r="G91" i="11"/>
  <c r="I91" i="11"/>
  <c r="H91" i="11"/>
  <c r="I90" i="11"/>
  <c r="H90" i="11"/>
  <c r="J90" i="11"/>
  <c r="G90" i="11"/>
  <c r="I89" i="11"/>
  <c r="H89" i="11"/>
  <c r="J89" i="11"/>
  <c r="G89" i="11"/>
  <c r="I88" i="11"/>
  <c r="H88" i="11"/>
  <c r="G88" i="11"/>
  <c r="J88" i="11"/>
  <c r="I87" i="11"/>
  <c r="G87" i="11"/>
  <c r="H87" i="11"/>
  <c r="J87" i="11"/>
  <c r="J86" i="11"/>
  <c r="I86" i="11"/>
  <c r="G86" i="11"/>
  <c r="H86" i="11"/>
  <c r="J85" i="11"/>
  <c r="G85" i="11"/>
  <c r="I85" i="11"/>
  <c r="H85" i="11"/>
  <c r="G84" i="11"/>
  <c r="H84" i="11"/>
  <c r="J84" i="11"/>
  <c r="I84" i="11"/>
  <c r="G83" i="11"/>
  <c r="J83" i="11"/>
  <c r="H83" i="11"/>
  <c r="I83" i="11"/>
  <c r="I82" i="11"/>
  <c r="H82" i="11"/>
  <c r="J82" i="11"/>
  <c r="G82" i="11"/>
  <c r="J81" i="11"/>
  <c r="H81" i="11"/>
  <c r="I81" i="11"/>
  <c r="G81" i="11"/>
  <c r="J80" i="11"/>
  <c r="H80" i="11"/>
  <c r="G80" i="11"/>
  <c r="I80" i="11"/>
  <c r="G79" i="11"/>
  <c r="J79" i="11"/>
  <c r="I79" i="11"/>
  <c r="H79" i="11"/>
  <c r="H78" i="11"/>
  <c r="G78" i="11"/>
  <c r="J78" i="11"/>
  <c r="I78" i="11"/>
  <c r="J77" i="11"/>
  <c r="I77" i="11"/>
  <c r="G77" i="11"/>
  <c r="H77" i="11"/>
  <c r="J76" i="11"/>
  <c r="I76" i="11"/>
  <c r="H76" i="11"/>
  <c r="G76" i="11"/>
  <c r="G75" i="11"/>
  <c r="I75" i="11"/>
  <c r="J75" i="11"/>
  <c r="H75" i="11"/>
  <c r="J74" i="11"/>
  <c r="G74" i="11"/>
  <c r="H74" i="11"/>
  <c r="I74" i="11"/>
  <c r="H73" i="11"/>
  <c r="I73" i="11"/>
  <c r="J73" i="11"/>
  <c r="G73" i="11"/>
  <c r="J72" i="11"/>
  <c r="H72" i="11"/>
  <c r="I72" i="11"/>
  <c r="G72" i="11"/>
  <c r="G71" i="11"/>
  <c r="J71" i="11"/>
  <c r="I71" i="11"/>
  <c r="H71" i="11"/>
  <c r="H70" i="11"/>
  <c r="G70" i="11"/>
  <c r="J70" i="11"/>
  <c r="I70" i="11"/>
  <c r="G69" i="11"/>
  <c r="I69" i="11"/>
  <c r="J69" i="11"/>
  <c r="H69" i="11"/>
  <c r="H68" i="11"/>
  <c r="I68" i="11"/>
  <c r="G68" i="11"/>
  <c r="J68" i="11"/>
  <c r="G67" i="11"/>
  <c r="I67" i="11"/>
  <c r="H67" i="11"/>
  <c r="J67" i="11"/>
  <c r="J66" i="11"/>
  <c r="H66" i="11"/>
  <c r="G66" i="11"/>
  <c r="I66" i="11"/>
  <c r="H65" i="11"/>
  <c r="I65" i="11"/>
  <c r="G65" i="11"/>
  <c r="J65" i="11"/>
  <c r="J64" i="11"/>
  <c r="H64" i="11"/>
  <c r="G64" i="11"/>
  <c r="I64" i="11"/>
  <c r="I63" i="11"/>
  <c r="J63" i="11"/>
  <c r="G63" i="11"/>
  <c r="H63" i="11"/>
  <c r="G62" i="11"/>
  <c r="H62" i="11"/>
  <c r="I62" i="11"/>
  <c r="J62" i="11"/>
  <c r="H61" i="11"/>
  <c r="J61" i="11"/>
  <c r="G61" i="11"/>
  <c r="I61" i="11"/>
  <c r="J60" i="11"/>
  <c r="H60" i="11"/>
  <c r="I60" i="11"/>
  <c r="G60" i="11"/>
  <c r="J59" i="11"/>
  <c r="I59" i="11"/>
  <c r="G59" i="11"/>
  <c r="H59" i="11"/>
  <c r="J58" i="11"/>
  <c r="I58" i="11"/>
  <c r="H58" i="11"/>
  <c r="G58" i="11"/>
  <c r="G57" i="11"/>
  <c r="I57" i="11"/>
  <c r="H57" i="11"/>
  <c r="J57" i="11"/>
  <c r="H56" i="11"/>
  <c r="G56" i="11"/>
  <c r="J56" i="11"/>
  <c r="I56" i="11"/>
  <c r="I55" i="11"/>
  <c r="H55" i="11"/>
  <c r="J55" i="11"/>
  <c r="G55" i="11"/>
  <c r="H54" i="11"/>
  <c r="J54" i="11"/>
  <c r="I54" i="11"/>
  <c r="G54" i="11"/>
  <c r="G53" i="11"/>
  <c r="J53" i="11"/>
  <c r="H53" i="11"/>
  <c r="I53" i="11"/>
  <c r="J52" i="11"/>
  <c r="G52" i="11"/>
  <c r="H52" i="11"/>
  <c r="I52" i="11"/>
  <c r="G51" i="11"/>
  <c r="H51" i="11"/>
  <c r="I51" i="11"/>
  <c r="J51" i="11"/>
  <c r="I50" i="11"/>
  <c r="H50" i="11"/>
  <c r="J50" i="11"/>
  <c r="G50" i="11"/>
  <c r="I49" i="11"/>
  <c r="H49" i="11"/>
  <c r="G49" i="11"/>
  <c r="J49" i="11"/>
  <c r="H48" i="11"/>
  <c r="J48" i="11"/>
  <c r="I48" i="11"/>
  <c r="G48" i="11"/>
  <c r="H47" i="11"/>
  <c r="I47" i="11"/>
  <c r="J47" i="11"/>
  <c r="G47" i="11"/>
  <c r="H46" i="11"/>
  <c r="J46" i="11"/>
  <c r="G46" i="11"/>
  <c r="I46" i="11"/>
  <c r="G45" i="11"/>
  <c r="J45" i="11"/>
  <c r="I45" i="11"/>
  <c r="H45" i="11"/>
  <c r="I44" i="11"/>
  <c r="G44" i="11"/>
  <c r="J44" i="11"/>
  <c r="H44" i="11"/>
  <c r="G43" i="11"/>
  <c r="I43" i="11"/>
  <c r="H43" i="11"/>
  <c r="J43" i="11"/>
  <c r="H42" i="11"/>
  <c r="G42" i="11"/>
  <c r="J42" i="11"/>
  <c r="I42" i="11"/>
  <c r="G41" i="11"/>
  <c r="I41" i="11"/>
  <c r="H41" i="11"/>
  <c r="J41" i="11"/>
  <c r="G40" i="11"/>
  <c r="J40" i="11"/>
  <c r="I40" i="11"/>
  <c r="H40" i="11"/>
  <c r="H39" i="11"/>
  <c r="J39" i="11"/>
  <c r="G39" i="11"/>
  <c r="I39" i="11"/>
  <c r="I38" i="11"/>
  <c r="G38" i="11"/>
  <c r="J38" i="11"/>
  <c r="H38" i="11"/>
  <c r="H37" i="11"/>
  <c r="J37" i="11"/>
  <c r="G37" i="11"/>
  <c r="I37" i="11"/>
  <c r="J36" i="11"/>
  <c r="H36" i="11"/>
  <c r="G36" i="11"/>
  <c r="I36" i="11"/>
  <c r="J35" i="11"/>
  <c r="I35" i="11"/>
  <c r="G35" i="11"/>
  <c r="H35" i="11"/>
  <c r="G34" i="11"/>
  <c r="I34" i="11"/>
  <c r="J34" i="11"/>
  <c r="H34" i="11"/>
  <c r="G33" i="11"/>
  <c r="J33" i="11"/>
  <c r="H33" i="11"/>
  <c r="I33" i="11"/>
  <c r="H32" i="11"/>
  <c r="I32" i="11"/>
  <c r="G32" i="11"/>
  <c r="J32" i="11"/>
  <c r="H31" i="11"/>
  <c r="G31" i="11"/>
  <c r="J31" i="11"/>
  <c r="I31" i="11"/>
  <c r="I30" i="11"/>
  <c r="J30" i="11"/>
  <c r="G30" i="11"/>
  <c r="H30" i="11"/>
  <c r="I29" i="11"/>
  <c r="H29" i="11"/>
  <c r="G29" i="11"/>
  <c r="J29" i="11"/>
  <c r="I28" i="11"/>
  <c r="H28" i="11"/>
  <c r="G28" i="11"/>
  <c r="J28" i="11"/>
  <c r="H27" i="11"/>
  <c r="I27" i="11"/>
  <c r="J27" i="11"/>
  <c r="G27" i="11"/>
  <c r="I26" i="11"/>
  <c r="G26" i="11"/>
  <c r="J26" i="11"/>
  <c r="H26" i="11"/>
  <c r="H25" i="11"/>
  <c r="I25" i="11"/>
  <c r="J25" i="11"/>
  <c r="G25" i="11"/>
  <c r="G24" i="11"/>
  <c r="I24" i="11"/>
  <c r="H24" i="11"/>
  <c r="J24" i="11"/>
  <c r="I23" i="11"/>
  <c r="G23" i="11"/>
  <c r="J23" i="11"/>
  <c r="H23" i="11"/>
  <c r="G22" i="11"/>
  <c r="J22" i="11"/>
  <c r="H13" i="2" s="1"/>
  <c r="I22" i="11"/>
  <c r="H22" i="11"/>
  <c r="G13" i="2" s="1"/>
  <c r="I230" i="10"/>
  <c r="G230" i="10"/>
  <c r="H230" i="10"/>
  <c r="J230" i="10"/>
  <c r="G229" i="10"/>
  <c r="J229" i="10"/>
  <c r="H229" i="10"/>
  <c r="I229" i="10"/>
  <c r="I228" i="10"/>
  <c r="G228" i="10"/>
  <c r="J228" i="10"/>
  <c r="H228" i="10"/>
  <c r="I227" i="10"/>
  <c r="G227" i="10"/>
  <c r="J227" i="10"/>
  <c r="H227" i="10"/>
  <c r="H226" i="10"/>
  <c r="G226" i="10"/>
  <c r="I226" i="10"/>
  <c r="J226" i="10"/>
  <c r="J225" i="10"/>
  <c r="H225" i="10"/>
  <c r="I225" i="10"/>
  <c r="G225" i="10"/>
  <c r="H224" i="10"/>
  <c r="I224" i="10"/>
  <c r="J224" i="10"/>
  <c r="G224" i="10"/>
  <c r="J223" i="10"/>
  <c r="G223" i="10"/>
  <c r="H223" i="10"/>
  <c r="I223" i="10"/>
  <c r="G222" i="10"/>
  <c r="I222" i="10"/>
  <c r="H222" i="10"/>
  <c r="J222" i="10"/>
  <c r="I221" i="10"/>
  <c r="G221" i="10"/>
  <c r="H221" i="10"/>
  <c r="J221" i="10"/>
  <c r="G220" i="10"/>
  <c r="J220" i="10"/>
  <c r="H220" i="10"/>
  <c r="I220" i="10"/>
  <c r="I219" i="10"/>
  <c r="J219" i="10"/>
  <c r="H219" i="10"/>
  <c r="G219" i="10"/>
  <c r="J218" i="10"/>
  <c r="G218" i="10"/>
  <c r="I218" i="10"/>
  <c r="H218" i="10"/>
  <c r="H217" i="10"/>
  <c r="J217" i="10"/>
  <c r="I217" i="10"/>
  <c r="G217" i="10"/>
  <c r="I216" i="10"/>
  <c r="J216" i="10"/>
  <c r="H216" i="10"/>
  <c r="G216" i="10"/>
  <c r="I215" i="10"/>
  <c r="G215" i="10"/>
  <c r="J215" i="10"/>
  <c r="H215" i="10"/>
  <c r="J214" i="10"/>
  <c r="G214" i="10"/>
  <c r="I214" i="10"/>
  <c r="H214" i="10"/>
  <c r="G213" i="10"/>
  <c r="I213" i="10"/>
  <c r="H213" i="10"/>
  <c r="J213" i="10"/>
  <c r="J212" i="10"/>
  <c r="H212" i="10"/>
  <c r="I212" i="10"/>
  <c r="H211" i="10"/>
  <c r="I211" i="10"/>
  <c r="J211" i="10"/>
  <c r="G211" i="10"/>
  <c r="J210" i="10"/>
  <c r="I210" i="10"/>
  <c r="H210" i="10"/>
  <c r="G210" i="10"/>
  <c r="G209" i="10"/>
  <c r="I209" i="10"/>
  <c r="H209" i="10"/>
  <c r="J209" i="10"/>
  <c r="H208" i="10"/>
  <c r="I208" i="10"/>
  <c r="G208" i="10"/>
  <c r="J208" i="10"/>
  <c r="J207" i="10"/>
  <c r="G207" i="10"/>
  <c r="I207" i="10"/>
  <c r="H207" i="10"/>
  <c r="J206" i="10"/>
  <c r="G206" i="10"/>
  <c r="I206" i="10"/>
  <c r="H206" i="10"/>
  <c r="H205" i="10"/>
  <c r="J205" i="10"/>
  <c r="G205" i="10"/>
  <c r="I205" i="10"/>
  <c r="H204" i="10"/>
  <c r="I204" i="10"/>
  <c r="G204" i="10"/>
  <c r="J204" i="10"/>
  <c r="I203" i="10"/>
  <c r="H203" i="10"/>
  <c r="G203" i="10"/>
  <c r="J203" i="10"/>
  <c r="J202" i="10"/>
  <c r="G202" i="10"/>
  <c r="I202" i="10"/>
  <c r="H202" i="10"/>
  <c r="J201" i="10"/>
  <c r="G201" i="10"/>
  <c r="I201" i="10"/>
  <c r="H201" i="10"/>
  <c r="H200" i="10"/>
  <c r="J200" i="10"/>
  <c r="G200" i="10"/>
  <c r="I200" i="10"/>
  <c r="G199" i="10"/>
  <c r="J199" i="10"/>
  <c r="I199" i="10"/>
  <c r="H199" i="10"/>
  <c r="H198" i="10"/>
  <c r="I198" i="10"/>
  <c r="G198" i="10"/>
  <c r="J198" i="10"/>
  <c r="G197" i="10"/>
  <c r="J197" i="10"/>
  <c r="I197" i="10"/>
  <c r="H197" i="10"/>
  <c r="I196" i="10"/>
  <c r="J196" i="10"/>
  <c r="G196" i="10"/>
  <c r="H196" i="10"/>
  <c r="H195" i="10"/>
  <c r="J195" i="10"/>
  <c r="G195" i="10"/>
  <c r="I195" i="10"/>
  <c r="J194" i="10"/>
  <c r="G194" i="10"/>
  <c r="I194" i="10"/>
  <c r="H194" i="10"/>
  <c r="I193" i="10"/>
  <c r="G193" i="10"/>
  <c r="J193" i="10"/>
  <c r="H193" i="10"/>
  <c r="H192" i="10"/>
  <c r="I192" i="10"/>
  <c r="G192" i="10"/>
  <c r="J192" i="10"/>
  <c r="I191" i="10"/>
  <c r="J191" i="10"/>
  <c r="G191" i="10"/>
  <c r="H191" i="10"/>
  <c r="G190" i="10"/>
  <c r="H190" i="10"/>
  <c r="I190" i="10"/>
  <c r="J190" i="10"/>
  <c r="J189" i="10"/>
  <c r="G189" i="10"/>
  <c r="I189" i="10"/>
  <c r="H189" i="10"/>
  <c r="J188" i="10"/>
  <c r="I188" i="10"/>
  <c r="G188" i="10"/>
  <c r="H188" i="10"/>
  <c r="I187" i="10"/>
  <c r="J187" i="10"/>
  <c r="G187" i="10"/>
  <c r="H187" i="10"/>
  <c r="I186" i="10"/>
  <c r="H186" i="10"/>
  <c r="J186" i="10"/>
  <c r="G186" i="10"/>
  <c r="H185" i="10"/>
  <c r="I185" i="10"/>
  <c r="J185" i="10"/>
  <c r="G185" i="10"/>
  <c r="H184" i="10"/>
  <c r="G184" i="10"/>
  <c r="I184" i="10"/>
  <c r="J184" i="10"/>
  <c r="J183" i="10"/>
  <c r="H183" i="10"/>
  <c r="I183" i="10"/>
  <c r="G183" i="10"/>
  <c r="I182" i="10"/>
  <c r="J182" i="10"/>
  <c r="G182" i="10"/>
  <c r="H182" i="10"/>
  <c r="J181" i="10"/>
  <c r="G181" i="10"/>
  <c r="H181" i="10"/>
  <c r="I181" i="10"/>
  <c r="J180" i="10"/>
  <c r="I180" i="10"/>
  <c r="H180" i="10"/>
  <c r="G180" i="10"/>
  <c r="I179" i="10"/>
  <c r="J179" i="10"/>
  <c r="G179" i="10"/>
  <c r="H179" i="10"/>
  <c r="H178" i="10"/>
  <c r="J178" i="10"/>
  <c r="G178" i="10"/>
  <c r="I178" i="10"/>
  <c r="H177" i="10"/>
  <c r="G177" i="10"/>
  <c r="J177" i="10"/>
  <c r="I177" i="10"/>
  <c r="J176" i="10"/>
  <c r="G176" i="10"/>
  <c r="I176" i="10"/>
  <c r="H176" i="10"/>
  <c r="H175" i="10"/>
  <c r="I175" i="10"/>
  <c r="G175" i="10"/>
  <c r="J175" i="10"/>
  <c r="H174" i="10"/>
  <c r="J174" i="10"/>
  <c r="G174" i="10"/>
  <c r="I174" i="10"/>
  <c r="G173" i="10"/>
  <c r="H173" i="10"/>
  <c r="J173" i="10"/>
  <c r="I173" i="10"/>
  <c r="J172" i="10"/>
  <c r="I172" i="10"/>
  <c r="H172" i="10"/>
  <c r="G172" i="10"/>
  <c r="H171" i="10"/>
  <c r="J171" i="10"/>
  <c r="G171" i="10"/>
  <c r="I171" i="10"/>
  <c r="J170" i="10"/>
  <c r="H170" i="10"/>
  <c r="I170" i="10"/>
  <c r="G170" i="10"/>
  <c r="I169" i="10"/>
  <c r="H169" i="10"/>
  <c r="G169" i="10"/>
  <c r="J169" i="10"/>
  <c r="H168" i="10"/>
  <c r="G168" i="10"/>
  <c r="I168" i="10"/>
  <c r="J168" i="10"/>
  <c r="H167" i="10"/>
  <c r="G167" i="10"/>
  <c r="I167" i="10"/>
  <c r="J167" i="10"/>
  <c r="G166" i="10"/>
  <c r="J166" i="10"/>
  <c r="I166" i="10"/>
  <c r="H166" i="10"/>
  <c r="H165" i="10"/>
  <c r="I165" i="10"/>
  <c r="G165" i="10"/>
  <c r="J165" i="10"/>
  <c r="I164" i="10"/>
  <c r="H164" i="10"/>
  <c r="J164" i="10"/>
  <c r="G164" i="10"/>
  <c r="I163" i="10"/>
  <c r="H163" i="10"/>
  <c r="J163" i="10"/>
  <c r="G163" i="10"/>
  <c r="J162" i="10"/>
  <c r="I162" i="10"/>
  <c r="H162" i="10"/>
  <c r="G162" i="10"/>
  <c r="G161" i="10"/>
  <c r="I161" i="10"/>
  <c r="J161" i="10"/>
  <c r="H161" i="10"/>
  <c r="I160" i="10"/>
  <c r="J160" i="10"/>
  <c r="H160" i="10"/>
  <c r="G160" i="10"/>
  <c r="J159" i="10"/>
  <c r="I159" i="10"/>
  <c r="G159" i="10"/>
  <c r="H159" i="10"/>
  <c r="H158" i="10"/>
  <c r="I158" i="10"/>
  <c r="G158" i="10"/>
  <c r="J158" i="10"/>
  <c r="J157" i="10"/>
  <c r="G157" i="10"/>
  <c r="I157" i="10"/>
  <c r="H157" i="10"/>
  <c r="J156" i="10"/>
  <c r="I156" i="10"/>
  <c r="G156" i="10"/>
  <c r="H156" i="10"/>
  <c r="G155" i="10"/>
  <c r="I155" i="10"/>
  <c r="J155" i="10"/>
  <c r="H155" i="10"/>
  <c r="G154" i="10"/>
  <c r="I154" i="10"/>
  <c r="J154" i="10"/>
  <c r="H154" i="10"/>
  <c r="H153" i="10"/>
  <c r="I153" i="10"/>
  <c r="G153" i="10"/>
  <c r="J153" i="10"/>
  <c r="H152" i="10"/>
  <c r="J152" i="10"/>
  <c r="G152" i="10"/>
  <c r="I152" i="10"/>
  <c r="H151" i="10"/>
  <c r="J151" i="10"/>
  <c r="I151" i="10"/>
  <c r="G151" i="10"/>
  <c r="G150" i="10"/>
  <c r="H150" i="10"/>
  <c r="J150" i="10"/>
  <c r="I150" i="10"/>
  <c r="H149" i="10"/>
  <c r="G149" i="10"/>
  <c r="I149" i="10"/>
  <c r="J149" i="10"/>
  <c r="G148" i="10"/>
  <c r="I148" i="10"/>
  <c r="J148" i="10"/>
  <c r="H148" i="10"/>
  <c r="J147" i="10"/>
  <c r="H147" i="10"/>
  <c r="I147" i="10"/>
  <c r="G147" i="10"/>
  <c r="G146" i="10"/>
  <c r="J146" i="10"/>
  <c r="H146" i="10"/>
  <c r="I146" i="10"/>
  <c r="I145" i="10"/>
  <c r="H145" i="10"/>
  <c r="J145" i="10"/>
  <c r="G145" i="10"/>
  <c r="J144" i="10"/>
  <c r="H144" i="10"/>
  <c r="G144" i="10"/>
  <c r="I144" i="10"/>
  <c r="J143" i="10"/>
  <c r="G143" i="10"/>
  <c r="H143" i="10"/>
  <c r="I143" i="10"/>
  <c r="J142" i="10"/>
  <c r="I142" i="10"/>
  <c r="G142" i="10"/>
  <c r="H142" i="10"/>
  <c r="I141" i="10"/>
  <c r="H141" i="10"/>
  <c r="G141" i="10"/>
  <c r="J141" i="10"/>
  <c r="G140" i="10"/>
  <c r="H140" i="10"/>
  <c r="I140" i="10"/>
  <c r="J140" i="10"/>
  <c r="H139" i="10"/>
  <c r="J139" i="10"/>
  <c r="I139" i="10"/>
  <c r="G139" i="10"/>
  <c r="H138" i="10"/>
  <c r="G138" i="10"/>
  <c r="I138" i="10"/>
  <c r="J138" i="10"/>
  <c r="H137" i="10"/>
  <c r="I137" i="10"/>
  <c r="G137" i="10"/>
  <c r="J137" i="10"/>
  <c r="G136" i="10"/>
  <c r="H136" i="10"/>
  <c r="I136" i="10"/>
  <c r="J136" i="10"/>
  <c r="G135" i="10"/>
  <c r="J135" i="10"/>
  <c r="H135" i="10"/>
  <c r="I135" i="10"/>
  <c r="I134" i="10"/>
  <c r="H134" i="10"/>
  <c r="J134" i="10"/>
  <c r="G134" i="10"/>
  <c r="G133" i="10"/>
  <c r="H133" i="10"/>
  <c r="J133" i="10"/>
  <c r="I133" i="10"/>
  <c r="J132" i="10"/>
  <c r="G132" i="10"/>
  <c r="H132" i="10"/>
  <c r="I132" i="10"/>
  <c r="I131" i="10"/>
  <c r="J131" i="10"/>
  <c r="H131" i="10"/>
  <c r="G131" i="10"/>
  <c r="G130" i="10"/>
  <c r="I130" i="10"/>
  <c r="J130" i="10"/>
  <c r="H130" i="10"/>
  <c r="I129" i="10"/>
  <c r="J129" i="10"/>
  <c r="G129" i="10"/>
  <c r="H129" i="10"/>
  <c r="I128" i="10"/>
  <c r="J128" i="10"/>
  <c r="G128" i="10"/>
  <c r="H128" i="10"/>
  <c r="G127" i="10"/>
  <c r="J127" i="10"/>
  <c r="I127" i="10"/>
  <c r="H127" i="10"/>
  <c r="H126" i="10"/>
  <c r="I126" i="10"/>
  <c r="G126" i="10"/>
  <c r="J126" i="10"/>
  <c r="I125" i="10"/>
  <c r="J125" i="10"/>
  <c r="G125" i="10"/>
  <c r="H125" i="10"/>
  <c r="H124" i="10"/>
  <c r="J124" i="10"/>
  <c r="G124" i="10"/>
  <c r="I124" i="10"/>
  <c r="I123" i="10"/>
  <c r="G123" i="10"/>
  <c r="J123" i="10"/>
  <c r="H123" i="10"/>
  <c r="H122" i="10"/>
  <c r="J122" i="10"/>
  <c r="G122" i="10"/>
  <c r="I122" i="10"/>
  <c r="H121" i="10"/>
  <c r="I121" i="10"/>
  <c r="J121" i="10"/>
  <c r="G121" i="10"/>
  <c r="H120" i="10"/>
  <c r="I120" i="10"/>
  <c r="G120" i="10"/>
  <c r="J120" i="10"/>
  <c r="H119" i="10"/>
  <c r="I119" i="10"/>
  <c r="G119" i="10"/>
  <c r="J119" i="10"/>
  <c r="J118" i="10"/>
  <c r="G118" i="10"/>
  <c r="I118" i="10"/>
  <c r="H118" i="10"/>
  <c r="J117" i="10"/>
  <c r="H117" i="10"/>
  <c r="I117" i="10"/>
  <c r="G117" i="10"/>
  <c r="J116" i="10"/>
  <c r="I116" i="10"/>
  <c r="H116" i="10"/>
  <c r="G116" i="10"/>
  <c r="G115" i="10"/>
  <c r="I115" i="10"/>
  <c r="J115" i="10"/>
  <c r="H115" i="10"/>
  <c r="I114" i="10"/>
  <c r="H114" i="10"/>
  <c r="J114" i="10"/>
  <c r="G114" i="10"/>
  <c r="H113" i="10"/>
  <c r="J113" i="10"/>
  <c r="I113" i="10"/>
  <c r="G113" i="10"/>
  <c r="H112" i="10"/>
  <c r="G112" i="10"/>
  <c r="J112" i="10"/>
  <c r="I112" i="10"/>
  <c r="G111" i="10"/>
  <c r="J111" i="10"/>
  <c r="I111" i="10"/>
  <c r="H111" i="10"/>
  <c r="I110" i="10"/>
  <c r="G110" i="10"/>
  <c r="J110" i="10"/>
  <c r="H110" i="10"/>
  <c r="J109" i="10"/>
  <c r="I109" i="10"/>
  <c r="H109" i="10"/>
  <c r="G109" i="10"/>
  <c r="G108" i="10"/>
  <c r="J108" i="10"/>
  <c r="I108" i="10"/>
  <c r="H108" i="10"/>
  <c r="I107" i="10"/>
  <c r="H107" i="10"/>
  <c r="G107" i="10"/>
  <c r="J107" i="10"/>
  <c r="J106" i="10"/>
  <c r="H106" i="10"/>
  <c r="G106" i="10"/>
  <c r="I106" i="10"/>
  <c r="H105" i="10"/>
  <c r="G105" i="10"/>
  <c r="J105" i="10"/>
  <c r="I105" i="10"/>
  <c r="G104" i="10"/>
  <c r="I104" i="10"/>
  <c r="J104" i="10"/>
  <c r="H104" i="10"/>
  <c r="J103" i="10"/>
  <c r="H103" i="10"/>
  <c r="I103" i="10"/>
  <c r="G103" i="10"/>
  <c r="I102" i="10"/>
  <c r="G102" i="10"/>
  <c r="J102" i="10"/>
  <c r="H102" i="10"/>
  <c r="I101" i="10"/>
  <c r="J101" i="10"/>
  <c r="H101" i="10"/>
  <c r="G101" i="10"/>
  <c r="H100" i="10"/>
  <c r="I100" i="10"/>
  <c r="G100" i="10"/>
  <c r="J100" i="10"/>
  <c r="I99" i="10"/>
  <c r="H99" i="10"/>
  <c r="J99" i="10"/>
  <c r="G99" i="10"/>
  <c r="H98" i="10"/>
  <c r="J98" i="10"/>
  <c r="G98" i="10"/>
  <c r="I98" i="10"/>
  <c r="I97" i="10"/>
  <c r="H97" i="10"/>
  <c r="J97" i="10"/>
  <c r="G97" i="10"/>
  <c r="I96" i="10"/>
  <c r="G96" i="10"/>
  <c r="J96" i="10"/>
  <c r="H96" i="10"/>
  <c r="G95" i="10"/>
  <c r="I95" i="10"/>
  <c r="J95" i="10"/>
  <c r="H95" i="10"/>
  <c r="I94" i="10"/>
  <c r="H94" i="10"/>
  <c r="G94" i="10"/>
  <c r="J94" i="10"/>
  <c r="I93" i="10"/>
  <c r="H93" i="10"/>
  <c r="J93" i="10"/>
  <c r="G93" i="10"/>
  <c r="G92" i="10"/>
  <c r="H92" i="10"/>
  <c r="I92" i="10"/>
  <c r="J92" i="10"/>
  <c r="G91" i="10"/>
  <c r="H91" i="10"/>
  <c r="I91" i="10"/>
  <c r="J91" i="10"/>
  <c r="H90" i="10"/>
  <c r="I90" i="10"/>
  <c r="J90" i="10"/>
  <c r="G90" i="10"/>
  <c r="J89" i="10"/>
  <c r="H89" i="10"/>
  <c r="G89" i="10"/>
  <c r="I89" i="10"/>
  <c r="G88" i="10"/>
  <c r="I88" i="10"/>
  <c r="H88" i="10"/>
  <c r="J88" i="10"/>
  <c r="H87" i="10"/>
  <c r="G87" i="10"/>
  <c r="J87" i="10"/>
  <c r="I87" i="10"/>
  <c r="I85" i="10"/>
  <c r="J85" i="10"/>
  <c r="G85" i="10"/>
  <c r="H85" i="10"/>
  <c r="J84" i="10"/>
  <c r="I84" i="10"/>
  <c r="H84" i="10"/>
  <c r="G84" i="10"/>
  <c r="I83" i="10"/>
  <c r="J83" i="10"/>
  <c r="G83" i="10"/>
  <c r="H83" i="10"/>
  <c r="J82" i="10"/>
  <c r="I82" i="10"/>
  <c r="H82" i="10"/>
  <c r="G82" i="10"/>
  <c r="J81" i="10"/>
  <c r="I81" i="10"/>
  <c r="H81" i="10"/>
  <c r="G81" i="10"/>
  <c r="G80" i="10"/>
  <c r="H80" i="10"/>
  <c r="I80" i="10"/>
  <c r="J80" i="10"/>
  <c r="J79" i="10"/>
  <c r="I79" i="10"/>
  <c r="H79" i="10"/>
  <c r="G79" i="10"/>
  <c r="J78" i="10"/>
  <c r="I78" i="10"/>
  <c r="H78" i="10"/>
  <c r="G78" i="10"/>
  <c r="J77" i="10"/>
  <c r="I77" i="10"/>
  <c r="H77" i="10"/>
  <c r="G77" i="10"/>
  <c r="J76" i="10"/>
  <c r="I76" i="10"/>
  <c r="H76" i="10"/>
  <c r="G76" i="10"/>
  <c r="J75" i="10"/>
  <c r="I75" i="10"/>
  <c r="H75" i="10"/>
  <c r="G75" i="10"/>
  <c r="J74" i="10"/>
  <c r="H74" i="10"/>
  <c r="G74" i="10"/>
  <c r="I74" i="10"/>
  <c r="J73" i="10"/>
  <c r="I73" i="10"/>
  <c r="H73" i="10"/>
  <c r="G73" i="10"/>
  <c r="J72" i="10"/>
  <c r="I72" i="10"/>
  <c r="H72" i="10"/>
  <c r="G72" i="10"/>
  <c r="J71" i="10"/>
  <c r="I71" i="10"/>
  <c r="H71" i="10"/>
  <c r="G71" i="10"/>
  <c r="J70" i="10"/>
  <c r="I70" i="10"/>
  <c r="H70" i="10"/>
  <c r="G70" i="10"/>
  <c r="J69" i="10"/>
  <c r="I69" i="10"/>
  <c r="H69" i="10"/>
  <c r="G69" i="10"/>
  <c r="J68" i="10"/>
  <c r="I68" i="10"/>
  <c r="H68" i="10"/>
  <c r="G68" i="10"/>
  <c r="J67" i="10"/>
  <c r="I67" i="10"/>
  <c r="H67" i="10"/>
  <c r="G67" i="10"/>
  <c r="J66" i="10"/>
  <c r="I66" i="10"/>
  <c r="H66" i="10"/>
  <c r="G66" i="10"/>
  <c r="J65" i="10"/>
  <c r="I65" i="10"/>
  <c r="H65" i="10"/>
  <c r="G65" i="10"/>
  <c r="J64" i="10"/>
  <c r="I64" i="10"/>
  <c r="H64" i="10"/>
  <c r="G64" i="10"/>
  <c r="J63" i="10"/>
  <c r="I63" i="10"/>
  <c r="H63" i="10"/>
  <c r="G63" i="10"/>
  <c r="J62" i="10"/>
  <c r="I62" i="10"/>
  <c r="H62" i="10"/>
  <c r="G62" i="10"/>
  <c r="J61" i="10"/>
  <c r="I61" i="10"/>
  <c r="H61" i="10"/>
  <c r="G61" i="10"/>
  <c r="J60" i="10"/>
  <c r="I60" i="10"/>
  <c r="H60" i="10"/>
  <c r="G60" i="10"/>
  <c r="J59" i="10"/>
  <c r="I59" i="10"/>
  <c r="H59" i="10"/>
  <c r="G59" i="10"/>
  <c r="J58" i="10"/>
  <c r="I58" i="10"/>
  <c r="H58" i="10"/>
  <c r="G58" i="10"/>
  <c r="J57" i="10"/>
  <c r="I57" i="10"/>
  <c r="H57" i="10"/>
  <c r="G57" i="10"/>
  <c r="J56" i="10"/>
  <c r="I56" i="10"/>
  <c r="H56" i="10"/>
  <c r="G56" i="10"/>
  <c r="J55" i="10"/>
  <c r="I55" i="10"/>
  <c r="H55" i="10"/>
  <c r="G55" i="10"/>
  <c r="J54" i="10"/>
  <c r="I54" i="10"/>
  <c r="H54" i="10"/>
  <c r="G54" i="10"/>
  <c r="J53" i="10"/>
  <c r="I53" i="10"/>
  <c r="G53" i="10"/>
  <c r="H53" i="10"/>
  <c r="J52" i="10"/>
  <c r="H52" i="10"/>
  <c r="G52" i="10"/>
  <c r="I52" i="10"/>
  <c r="J51" i="10"/>
  <c r="H51" i="10"/>
  <c r="G51" i="10"/>
  <c r="I51" i="10"/>
  <c r="J50" i="10"/>
  <c r="I50" i="10"/>
  <c r="H50" i="10"/>
  <c r="G50" i="10"/>
  <c r="G49" i="10"/>
  <c r="H49" i="10"/>
  <c r="I49" i="10"/>
  <c r="J49" i="10"/>
  <c r="J48" i="10"/>
  <c r="H48" i="10"/>
  <c r="G48" i="10"/>
  <c r="I48" i="10"/>
  <c r="J47" i="10"/>
  <c r="I47" i="10"/>
  <c r="H47" i="10"/>
  <c r="G47" i="10"/>
  <c r="J46" i="10"/>
  <c r="I46" i="10"/>
  <c r="H46" i="10"/>
  <c r="G46" i="10"/>
  <c r="G45" i="10"/>
  <c r="H45" i="10"/>
  <c r="I45" i="10"/>
  <c r="J45" i="10"/>
  <c r="J44" i="10"/>
  <c r="I44" i="10"/>
  <c r="H44" i="10"/>
  <c r="G44" i="10"/>
  <c r="J43" i="10"/>
  <c r="I43" i="10"/>
  <c r="H43" i="10"/>
  <c r="G43" i="10"/>
  <c r="J42" i="10"/>
  <c r="I42" i="10"/>
  <c r="H42" i="10"/>
  <c r="G42" i="10"/>
  <c r="I41" i="10"/>
  <c r="H41" i="10"/>
  <c r="G41" i="10"/>
  <c r="J41" i="10"/>
  <c r="J40" i="10"/>
  <c r="I40" i="10"/>
  <c r="H40" i="10"/>
  <c r="G40" i="10"/>
  <c r="J39" i="10"/>
  <c r="I39" i="10"/>
  <c r="H39" i="10"/>
  <c r="G39" i="10"/>
  <c r="J38" i="10"/>
  <c r="I38" i="10"/>
  <c r="H38" i="10"/>
  <c r="G38" i="10"/>
  <c r="I37" i="10"/>
  <c r="G37" i="10"/>
  <c r="J37" i="10"/>
  <c r="H37" i="10"/>
  <c r="J36" i="10"/>
  <c r="G36" i="10"/>
  <c r="H36" i="10"/>
  <c r="I36" i="10"/>
  <c r="J35" i="10"/>
  <c r="I35" i="10"/>
  <c r="H35" i="10"/>
  <c r="G35" i="10"/>
  <c r="J34" i="10"/>
  <c r="I34" i="10"/>
  <c r="H34" i="10"/>
  <c r="G34" i="10"/>
  <c r="I33" i="10"/>
  <c r="H33" i="10"/>
  <c r="G33" i="10"/>
  <c r="J33" i="10"/>
  <c r="J32" i="10"/>
  <c r="I32" i="10"/>
  <c r="H32" i="10"/>
  <c r="G32" i="10"/>
  <c r="G31" i="10"/>
  <c r="J31" i="10"/>
  <c r="I31" i="10"/>
  <c r="H31" i="10"/>
  <c r="I30" i="10"/>
  <c r="H30" i="10"/>
  <c r="G30" i="10"/>
  <c r="J30" i="10"/>
  <c r="J29" i="10"/>
  <c r="I29" i="10"/>
  <c r="H29" i="10"/>
  <c r="G29" i="10"/>
  <c r="J28" i="10"/>
  <c r="I28" i="10"/>
  <c r="H28" i="10"/>
  <c r="G28" i="10"/>
  <c r="G27" i="10"/>
  <c r="J27" i="10"/>
  <c r="I27" i="10"/>
  <c r="D12" i="2" s="1"/>
  <c r="F12" i="2" s="1"/>
  <c r="H27" i="10"/>
  <c r="I26" i="10"/>
  <c r="J26" i="10"/>
  <c r="G26" i="10"/>
  <c r="H26" i="10"/>
  <c r="G25" i="10"/>
  <c r="H25" i="10"/>
  <c r="I25" i="10"/>
  <c r="J25" i="10"/>
  <c r="G24" i="10"/>
  <c r="H24" i="10"/>
  <c r="I24" i="10"/>
  <c r="J24" i="10"/>
  <c r="G23" i="10"/>
  <c r="H23" i="10"/>
  <c r="I23" i="10"/>
  <c r="J23" i="10"/>
  <c r="G22" i="10"/>
  <c r="H22" i="10"/>
  <c r="I22" i="10"/>
  <c r="E12" i="2" s="1"/>
  <c r="J22" i="10"/>
  <c r="H12" i="2" s="1"/>
  <c r="G447" i="9"/>
  <c r="H447" i="9"/>
  <c r="I447" i="9"/>
  <c r="J447" i="9"/>
  <c r="H446" i="9"/>
  <c r="J446" i="9"/>
  <c r="I446" i="9"/>
  <c r="G446" i="9"/>
  <c r="J445" i="9"/>
  <c r="I445" i="9"/>
  <c r="H445" i="9"/>
  <c r="G445" i="9"/>
  <c r="J444" i="9"/>
  <c r="I444" i="9"/>
  <c r="H444" i="9"/>
  <c r="G444" i="9"/>
  <c r="J443" i="9"/>
  <c r="I443" i="9"/>
  <c r="H443" i="9"/>
  <c r="G443" i="9"/>
  <c r="H442" i="9"/>
  <c r="I442" i="9"/>
  <c r="J442" i="9"/>
  <c r="G442" i="9"/>
  <c r="J441" i="9"/>
  <c r="I441" i="9"/>
  <c r="H441" i="9"/>
  <c r="G441" i="9"/>
  <c r="J440" i="9"/>
  <c r="I440" i="9"/>
  <c r="H440" i="9"/>
  <c r="G440" i="9"/>
  <c r="J439" i="9"/>
  <c r="I439" i="9"/>
  <c r="H439" i="9"/>
  <c r="G439" i="9"/>
  <c r="J438" i="9"/>
  <c r="G438" i="9"/>
  <c r="H438" i="9"/>
  <c r="I438" i="9"/>
  <c r="J437" i="9"/>
  <c r="I437" i="9"/>
  <c r="H437" i="9"/>
  <c r="G437" i="9"/>
  <c r="J436" i="9"/>
  <c r="I436" i="9"/>
  <c r="H436" i="9"/>
  <c r="G436" i="9"/>
  <c r="G435" i="9"/>
  <c r="I435" i="9"/>
  <c r="H435" i="9"/>
  <c r="J435" i="9"/>
  <c r="J434" i="9"/>
  <c r="I434" i="9"/>
  <c r="H434" i="9"/>
  <c r="G434" i="9"/>
  <c r="J433" i="9"/>
  <c r="I433" i="9"/>
  <c r="H433" i="9"/>
  <c r="G433" i="9"/>
  <c r="J432" i="9"/>
  <c r="I432" i="9"/>
  <c r="H432" i="9"/>
  <c r="G432" i="9"/>
  <c r="J431" i="9"/>
  <c r="I431" i="9"/>
  <c r="H431" i="9"/>
  <c r="G431" i="9"/>
  <c r="J430" i="9"/>
  <c r="I430" i="9"/>
  <c r="H430" i="9"/>
  <c r="G430" i="9"/>
  <c r="J429" i="9"/>
  <c r="I429" i="9"/>
  <c r="H429" i="9"/>
  <c r="G429" i="9"/>
  <c r="J428" i="9"/>
  <c r="I428" i="9"/>
  <c r="H428" i="9"/>
  <c r="G428" i="9"/>
  <c r="J427" i="9"/>
  <c r="I427" i="9"/>
  <c r="H427" i="9"/>
  <c r="G427" i="9"/>
  <c r="J426" i="9"/>
  <c r="I426" i="9"/>
  <c r="H426" i="9"/>
  <c r="G426" i="9"/>
  <c r="J425" i="9"/>
  <c r="I425" i="9"/>
  <c r="H425" i="9"/>
  <c r="G425" i="9"/>
  <c r="J424" i="9"/>
  <c r="I424" i="9"/>
  <c r="H424" i="9"/>
  <c r="G424" i="9"/>
  <c r="J423" i="9"/>
  <c r="I423" i="9"/>
  <c r="H423" i="9"/>
  <c r="G423" i="9"/>
  <c r="J422" i="9"/>
  <c r="I422" i="9"/>
  <c r="H422" i="9"/>
  <c r="G422" i="9"/>
  <c r="J421" i="9"/>
  <c r="I421" i="9"/>
  <c r="H421" i="9"/>
  <c r="G421" i="9"/>
  <c r="J420" i="9"/>
  <c r="I420" i="9"/>
  <c r="H420" i="9"/>
  <c r="G420" i="9"/>
  <c r="J419" i="9"/>
  <c r="I419" i="9"/>
  <c r="H419" i="9"/>
  <c r="G419" i="9"/>
  <c r="J418" i="9"/>
  <c r="I418" i="9"/>
  <c r="H418" i="9"/>
  <c r="G418" i="9"/>
  <c r="J417" i="9"/>
  <c r="I417" i="9"/>
  <c r="H417" i="9"/>
  <c r="G417" i="9"/>
  <c r="J416" i="9"/>
  <c r="I416" i="9"/>
  <c r="H416" i="9"/>
  <c r="G416" i="9"/>
  <c r="J415" i="9"/>
  <c r="I415" i="9"/>
  <c r="H415" i="9"/>
  <c r="G415" i="9"/>
  <c r="J414" i="9"/>
  <c r="I414" i="9"/>
  <c r="H414" i="9"/>
  <c r="G414" i="9"/>
  <c r="J413" i="9"/>
  <c r="I413" i="9"/>
  <c r="H413" i="9"/>
  <c r="G413" i="9"/>
  <c r="J412" i="9"/>
  <c r="I412" i="9"/>
  <c r="H412" i="9"/>
  <c r="G412" i="9"/>
  <c r="J411" i="9"/>
  <c r="I411" i="9"/>
  <c r="H411" i="9"/>
  <c r="G411" i="9"/>
  <c r="J410" i="9"/>
  <c r="I410" i="9"/>
  <c r="H410" i="9"/>
  <c r="G410" i="9"/>
  <c r="J409" i="9"/>
  <c r="I409" i="9"/>
  <c r="H409" i="9"/>
  <c r="G409" i="9"/>
  <c r="J408" i="9"/>
  <c r="I408" i="9"/>
  <c r="H408" i="9"/>
  <c r="G408" i="9"/>
  <c r="J407" i="9"/>
  <c r="I407" i="9"/>
  <c r="H407" i="9"/>
  <c r="G407" i="9"/>
  <c r="J406" i="9"/>
  <c r="I406" i="9"/>
  <c r="H406" i="9"/>
  <c r="G406" i="9"/>
  <c r="J405" i="9"/>
  <c r="I405" i="9"/>
  <c r="H405" i="9"/>
  <c r="G405" i="9"/>
  <c r="J404" i="9"/>
  <c r="I404" i="9"/>
  <c r="H404" i="9"/>
  <c r="G404" i="9"/>
  <c r="J403" i="9"/>
  <c r="I403" i="9"/>
  <c r="H403" i="9"/>
  <c r="G403" i="9"/>
  <c r="J402" i="9"/>
  <c r="I402" i="9"/>
  <c r="H402" i="9"/>
  <c r="G402" i="9"/>
  <c r="J401" i="9"/>
  <c r="I401" i="9"/>
  <c r="H401" i="9"/>
  <c r="G401" i="9"/>
  <c r="J400" i="9"/>
  <c r="I400" i="9"/>
  <c r="H400" i="9"/>
  <c r="G400" i="9"/>
  <c r="J399" i="9"/>
  <c r="I399" i="9"/>
  <c r="H399" i="9"/>
  <c r="G399" i="9"/>
  <c r="J398" i="9"/>
  <c r="I398" i="9"/>
  <c r="H398" i="9"/>
  <c r="G398" i="9"/>
  <c r="J397" i="9"/>
  <c r="I397" i="9"/>
  <c r="H397" i="9"/>
  <c r="G397" i="9"/>
  <c r="J396" i="9"/>
  <c r="I396" i="9"/>
  <c r="H396" i="9"/>
  <c r="G396" i="9"/>
  <c r="J395" i="9"/>
  <c r="I395" i="9"/>
  <c r="H395" i="9"/>
  <c r="G395" i="9"/>
  <c r="J394" i="9"/>
  <c r="I394" i="9"/>
  <c r="H394" i="9"/>
  <c r="G394" i="9"/>
  <c r="J393" i="9"/>
  <c r="I393" i="9"/>
  <c r="H393" i="9"/>
  <c r="G393" i="9"/>
  <c r="J392" i="9"/>
  <c r="I392" i="9"/>
  <c r="H392" i="9"/>
  <c r="G392" i="9"/>
  <c r="J391" i="9"/>
  <c r="I391" i="9"/>
  <c r="H391" i="9"/>
  <c r="G391" i="9"/>
  <c r="J390" i="9"/>
  <c r="I390" i="9"/>
  <c r="H390" i="9"/>
  <c r="G390" i="9"/>
  <c r="J389" i="9"/>
  <c r="I389" i="9"/>
  <c r="H389" i="9"/>
  <c r="G389" i="9"/>
  <c r="J388" i="9"/>
  <c r="I388" i="9"/>
  <c r="H388" i="9"/>
  <c r="G388" i="9"/>
  <c r="J387" i="9"/>
  <c r="I387" i="9"/>
  <c r="H387" i="9"/>
  <c r="G387" i="9"/>
  <c r="J386" i="9"/>
  <c r="H386" i="9"/>
  <c r="G386" i="9"/>
  <c r="I386" i="9"/>
  <c r="J385" i="9"/>
  <c r="I385" i="9"/>
  <c r="H385" i="9"/>
  <c r="G385" i="9"/>
  <c r="J384" i="9"/>
  <c r="I384" i="9"/>
  <c r="H384" i="9"/>
  <c r="G384" i="9"/>
  <c r="J383" i="9"/>
  <c r="I383" i="9"/>
  <c r="H383" i="9"/>
  <c r="G383" i="9"/>
  <c r="J382" i="9"/>
  <c r="I382" i="9"/>
  <c r="H382" i="9"/>
  <c r="G382" i="9"/>
  <c r="J381" i="9"/>
  <c r="I381" i="9"/>
  <c r="H381" i="9"/>
  <c r="G381" i="9"/>
  <c r="J380" i="9"/>
  <c r="I380" i="9"/>
  <c r="H380" i="9"/>
  <c r="G380" i="9"/>
  <c r="J379" i="9"/>
  <c r="I379" i="9"/>
  <c r="H379" i="9"/>
  <c r="G379" i="9"/>
  <c r="J378" i="9"/>
  <c r="I378" i="9"/>
  <c r="H378" i="9"/>
  <c r="G378" i="9"/>
  <c r="J377" i="9"/>
  <c r="I377" i="9"/>
  <c r="H377" i="9"/>
  <c r="G377" i="9"/>
  <c r="J376" i="9"/>
  <c r="I376" i="9"/>
  <c r="H376" i="9"/>
  <c r="G376" i="9"/>
  <c r="J375" i="9"/>
  <c r="I375" i="9"/>
  <c r="H375" i="9"/>
  <c r="G375" i="9"/>
  <c r="J374" i="9"/>
  <c r="I374" i="9"/>
  <c r="H374" i="9"/>
  <c r="G374" i="9"/>
  <c r="J373" i="9"/>
  <c r="I373" i="9"/>
  <c r="H373" i="9"/>
  <c r="G373" i="9"/>
  <c r="J372" i="9"/>
  <c r="I372" i="9"/>
  <c r="H372" i="9"/>
  <c r="G372" i="9"/>
  <c r="J371" i="9"/>
  <c r="I371" i="9"/>
  <c r="H371" i="9"/>
  <c r="G371" i="9"/>
  <c r="J370" i="9"/>
  <c r="I370" i="9"/>
  <c r="H370" i="9"/>
  <c r="G370" i="9"/>
  <c r="J369" i="9"/>
  <c r="I369" i="9"/>
  <c r="H369" i="9"/>
  <c r="G369" i="9"/>
  <c r="J368" i="9"/>
  <c r="I368" i="9"/>
  <c r="H368" i="9"/>
  <c r="G368" i="9"/>
  <c r="J367" i="9"/>
  <c r="I367" i="9"/>
  <c r="H367" i="9"/>
  <c r="G367" i="9"/>
  <c r="J366" i="9"/>
  <c r="I366" i="9"/>
  <c r="H366" i="9"/>
  <c r="G366" i="9"/>
  <c r="J365" i="9"/>
  <c r="I365" i="9"/>
  <c r="H365" i="9"/>
  <c r="G365" i="9"/>
  <c r="J364" i="9"/>
  <c r="I364" i="9"/>
  <c r="H364" i="9"/>
  <c r="G364" i="9"/>
  <c r="J363" i="9"/>
  <c r="I363" i="9"/>
  <c r="H363" i="9"/>
  <c r="G363" i="9"/>
  <c r="J362" i="9"/>
  <c r="I362" i="9"/>
  <c r="H362" i="9"/>
  <c r="G362" i="9"/>
  <c r="J361" i="9"/>
  <c r="I361" i="9"/>
  <c r="H361" i="9"/>
  <c r="G361" i="9"/>
  <c r="J360" i="9"/>
  <c r="I360" i="9"/>
  <c r="H360" i="9"/>
  <c r="G360" i="9"/>
  <c r="J359" i="9"/>
  <c r="I359" i="9"/>
  <c r="H359" i="9"/>
  <c r="G359" i="9"/>
  <c r="J358" i="9"/>
  <c r="I358" i="9"/>
  <c r="H358" i="9"/>
  <c r="G358" i="9"/>
  <c r="J357" i="9"/>
  <c r="I357" i="9"/>
  <c r="H357" i="9"/>
  <c r="G357" i="9"/>
  <c r="J356" i="9"/>
  <c r="I356" i="9"/>
  <c r="H356" i="9"/>
  <c r="G356" i="9"/>
  <c r="J355" i="9"/>
  <c r="I355" i="9"/>
  <c r="H355" i="9"/>
  <c r="G355" i="9"/>
  <c r="J354" i="9"/>
  <c r="I354" i="9"/>
  <c r="H354" i="9"/>
  <c r="G354" i="9"/>
  <c r="J353" i="9"/>
  <c r="I353" i="9"/>
  <c r="H353" i="9"/>
  <c r="G353" i="9"/>
  <c r="J352" i="9"/>
  <c r="I352" i="9"/>
  <c r="H352" i="9"/>
  <c r="G352" i="9"/>
  <c r="J351" i="9"/>
  <c r="I351" i="9"/>
  <c r="H351" i="9"/>
  <c r="G351" i="9"/>
  <c r="J350" i="9"/>
  <c r="I350" i="9"/>
  <c r="H350" i="9"/>
  <c r="G350" i="9"/>
  <c r="J349" i="9"/>
  <c r="I349" i="9"/>
  <c r="H349" i="9"/>
  <c r="G349" i="9"/>
  <c r="J348" i="9"/>
  <c r="I348" i="9"/>
  <c r="H348" i="9"/>
  <c r="G348" i="9"/>
  <c r="J347" i="9"/>
  <c r="I347" i="9"/>
  <c r="H347" i="9"/>
  <c r="G347" i="9"/>
  <c r="J346" i="9"/>
  <c r="I346" i="9"/>
  <c r="H346" i="9"/>
  <c r="G346" i="9"/>
  <c r="J345" i="9"/>
  <c r="I345" i="9"/>
  <c r="H345" i="9"/>
  <c r="G345" i="9"/>
  <c r="J344" i="9"/>
  <c r="I344" i="9"/>
  <c r="H344" i="9"/>
  <c r="G344" i="9"/>
  <c r="J343" i="9"/>
  <c r="I343" i="9"/>
  <c r="H343" i="9"/>
  <c r="G343" i="9"/>
  <c r="J342" i="9"/>
  <c r="I342" i="9"/>
  <c r="H342" i="9"/>
  <c r="G342" i="9"/>
  <c r="J341" i="9"/>
  <c r="I341" i="9"/>
  <c r="H341" i="9"/>
  <c r="G341" i="9"/>
  <c r="J340" i="9"/>
  <c r="I340" i="9"/>
  <c r="H340" i="9"/>
  <c r="G340" i="9"/>
  <c r="J339" i="9"/>
  <c r="I339" i="9"/>
  <c r="H339" i="9"/>
  <c r="G339" i="9"/>
  <c r="J338" i="9"/>
  <c r="I338" i="9"/>
  <c r="H338" i="9"/>
  <c r="G338" i="9"/>
  <c r="H337" i="9"/>
  <c r="I337" i="9"/>
  <c r="J337" i="9"/>
  <c r="G337" i="9"/>
  <c r="J336" i="9"/>
  <c r="H336" i="9"/>
  <c r="I336" i="9"/>
  <c r="G336" i="9"/>
  <c r="J335" i="9"/>
  <c r="H335" i="9"/>
  <c r="G335" i="9"/>
  <c r="I335" i="9"/>
  <c r="J334" i="9"/>
  <c r="I334" i="9"/>
  <c r="H334" i="9"/>
  <c r="G334" i="9"/>
  <c r="J333" i="9"/>
  <c r="I333" i="9"/>
  <c r="H333" i="9"/>
  <c r="G333" i="9"/>
  <c r="J332" i="9"/>
  <c r="I332" i="9"/>
  <c r="H332" i="9"/>
  <c r="G332" i="9"/>
  <c r="J331" i="9"/>
  <c r="I331" i="9"/>
  <c r="H331" i="9"/>
  <c r="G331" i="9"/>
  <c r="J330" i="9"/>
  <c r="I330" i="9"/>
  <c r="H330" i="9"/>
  <c r="G330" i="9"/>
  <c r="J329" i="9"/>
  <c r="I329" i="9"/>
  <c r="H329" i="9"/>
  <c r="G329" i="9"/>
  <c r="J328" i="9"/>
  <c r="I328" i="9"/>
  <c r="H328" i="9"/>
  <c r="G328" i="9"/>
  <c r="J327" i="9"/>
  <c r="I327" i="9"/>
  <c r="H327" i="9"/>
  <c r="G327" i="9"/>
  <c r="J326" i="9"/>
  <c r="I326" i="9"/>
  <c r="H326" i="9"/>
  <c r="G326" i="9"/>
  <c r="J325" i="9"/>
  <c r="I325" i="9"/>
  <c r="H325" i="9"/>
  <c r="G325" i="9"/>
  <c r="J324" i="9"/>
  <c r="I324" i="9"/>
  <c r="H324" i="9"/>
  <c r="G324" i="9"/>
  <c r="J323" i="9"/>
  <c r="I323" i="9"/>
  <c r="H323" i="9"/>
  <c r="G323" i="9"/>
  <c r="J322" i="9"/>
  <c r="I322" i="9"/>
  <c r="H322" i="9"/>
  <c r="G322" i="9"/>
  <c r="J321" i="9"/>
  <c r="I321" i="9"/>
  <c r="H321" i="9"/>
  <c r="G321" i="9"/>
  <c r="J320" i="9"/>
  <c r="I320" i="9"/>
  <c r="H320" i="9"/>
  <c r="G320" i="9"/>
  <c r="J319" i="9"/>
  <c r="I319" i="9"/>
  <c r="H319" i="9"/>
  <c r="G319" i="9"/>
  <c r="J318" i="9"/>
  <c r="I318" i="9"/>
  <c r="H318" i="9"/>
  <c r="G318" i="9"/>
  <c r="J317" i="9"/>
  <c r="I317" i="9"/>
  <c r="H317" i="9"/>
  <c r="G317" i="9"/>
  <c r="J316" i="9"/>
  <c r="I316" i="9"/>
  <c r="H316" i="9"/>
  <c r="G316" i="9"/>
  <c r="J315" i="9"/>
  <c r="I315" i="9"/>
  <c r="H315" i="9"/>
  <c r="G315" i="9"/>
  <c r="J314" i="9"/>
  <c r="I314" i="9"/>
  <c r="H314" i="9"/>
  <c r="G314" i="9"/>
  <c r="J313" i="9"/>
  <c r="I313" i="9"/>
  <c r="H313" i="9"/>
  <c r="G313" i="9"/>
  <c r="J312" i="9"/>
  <c r="I312" i="9"/>
  <c r="H312" i="9"/>
  <c r="G312" i="9"/>
  <c r="J311" i="9"/>
  <c r="I311" i="9"/>
  <c r="H311" i="9"/>
  <c r="G311" i="9"/>
  <c r="J310" i="9"/>
  <c r="I310" i="9"/>
  <c r="H310" i="9"/>
  <c r="G310" i="9"/>
  <c r="J309" i="9"/>
  <c r="I309" i="9"/>
  <c r="H309" i="9"/>
  <c r="G309" i="9"/>
  <c r="J308" i="9"/>
  <c r="I308" i="9"/>
  <c r="H308" i="9"/>
  <c r="G308" i="9"/>
  <c r="J307" i="9"/>
  <c r="I307" i="9"/>
  <c r="H307" i="9"/>
  <c r="G307" i="9"/>
  <c r="J306" i="9"/>
  <c r="I306" i="9"/>
  <c r="H306" i="9"/>
  <c r="G306" i="9"/>
  <c r="J305" i="9"/>
  <c r="I305" i="9"/>
  <c r="H305" i="9"/>
  <c r="G305" i="9"/>
  <c r="J304" i="9"/>
  <c r="I304" i="9"/>
  <c r="H304" i="9"/>
  <c r="G304" i="9"/>
  <c r="J303" i="9"/>
  <c r="I303" i="9"/>
  <c r="H303" i="9"/>
  <c r="G303" i="9"/>
  <c r="J302" i="9"/>
  <c r="I302" i="9"/>
  <c r="H302" i="9"/>
  <c r="G302" i="9"/>
  <c r="J301" i="9"/>
  <c r="I301" i="9"/>
  <c r="H301" i="9"/>
  <c r="G301" i="9"/>
  <c r="J300" i="9"/>
  <c r="I300" i="9"/>
  <c r="H300" i="9"/>
  <c r="G300" i="9"/>
  <c r="J299" i="9"/>
  <c r="I299" i="9"/>
  <c r="H299" i="9"/>
  <c r="G299" i="9"/>
  <c r="G298" i="9"/>
  <c r="H298" i="9"/>
  <c r="J298" i="9"/>
  <c r="I298" i="9"/>
  <c r="I297" i="9"/>
  <c r="H297" i="9"/>
  <c r="G297" i="9"/>
  <c r="J297" i="9"/>
  <c r="J296" i="9"/>
  <c r="I296" i="9"/>
  <c r="H296" i="9"/>
  <c r="G296" i="9"/>
  <c r="J295" i="9"/>
  <c r="I295" i="9"/>
  <c r="H295" i="9"/>
  <c r="G295" i="9"/>
  <c r="J294" i="9"/>
  <c r="I294" i="9"/>
  <c r="H294" i="9"/>
  <c r="G294" i="9"/>
  <c r="J293" i="9"/>
  <c r="I293" i="9"/>
  <c r="H293" i="9"/>
  <c r="G293" i="9"/>
  <c r="J292" i="9"/>
  <c r="I292" i="9"/>
  <c r="H292" i="9"/>
  <c r="G292" i="9"/>
  <c r="J291" i="9"/>
  <c r="I291" i="9"/>
  <c r="H291" i="9"/>
  <c r="G291" i="9"/>
  <c r="J290" i="9"/>
  <c r="I290" i="9"/>
  <c r="H290" i="9"/>
  <c r="G290" i="9"/>
  <c r="J289" i="9"/>
  <c r="I289" i="9"/>
  <c r="H289" i="9"/>
  <c r="G289" i="9"/>
  <c r="J288" i="9"/>
  <c r="I288" i="9"/>
  <c r="H288" i="9"/>
  <c r="G288" i="9"/>
  <c r="J287" i="9"/>
  <c r="I287" i="9"/>
  <c r="H287" i="9"/>
  <c r="G287" i="9"/>
  <c r="J286" i="9"/>
  <c r="I286" i="9"/>
  <c r="H286" i="9"/>
  <c r="G286" i="9"/>
  <c r="J285" i="9"/>
  <c r="I285" i="9"/>
  <c r="H285" i="9"/>
  <c r="G285" i="9"/>
  <c r="J284" i="9"/>
  <c r="I284" i="9"/>
  <c r="H284" i="9"/>
  <c r="G284" i="9"/>
  <c r="J283" i="9"/>
  <c r="I283" i="9"/>
  <c r="H283" i="9"/>
  <c r="G283" i="9"/>
  <c r="J282" i="9"/>
  <c r="I282" i="9"/>
  <c r="H282" i="9"/>
  <c r="G282" i="9"/>
  <c r="J281" i="9"/>
  <c r="I281" i="9"/>
  <c r="H281" i="9"/>
  <c r="G281" i="9"/>
  <c r="J280" i="9"/>
  <c r="I280" i="9"/>
  <c r="H280" i="9"/>
  <c r="G280" i="9"/>
  <c r="J279" i="9"/>
  <c r="I279" i="9"/>
  <c r="H279" i="9"/>
  <c r="G279" i="9"/>
  <c r="J278" i="9"/>
  <c r="I278" i="9"/>
  <c r="H278" i="9"/>
  <c r="G278" i="9"/>
  <c r="J277" i="9"/>
  <c r="I277" i="9"/>
  <c r="H277" i="9"/>
  <c r="G277" i="9"/>
  <c r="J276" i="9"/>
  <c r="I276" i="9"/>
  <c r="H276" i="9"/>
  <c r="G276" i="9"/>
  <c r="J275" i="9"/>
  <c r="I275" i="9"/>
  <c r="H275" i="9"/>
  <c r="G275" i="9"/>
  <c r="J274" i="9"/>
  <c r="I274" i="9"/>
  <c r="H274" i="9"/>
  <c r="G274" i="9"/>
  <c r="J273" i="9"/>
  <c r="I273" i="9"/>
  <c r="H273" i="9"/>
  <c r="G273" i="9"/>
  <c r="J272" i="9"/>
  <c r="I272" i="9"/>
  <c r="H272" i="9"/>
  <c r="G272" i="9"/>
  <c r="J271" i="9"/>
  <c r="I271" i="9"/>
  <c r="H271" i="9"/>
  <c r="G271" i="9"/>
  <c r="J270" i="9"/>
  <c r="I270" i="9"/>
  <c r="H270" i="9"/>
  <c r="G270" i="9"/>
  <c r="J269" i="9"/>
  <c r="I269" i="9"/>
  <c r="H269" i="9"/>
  <c r="G269" i="9"/>
  <c r="J268" i="9"/>
  <c r="I268" i="9"/>
  <c r="H268" i="9"/>
  <c r="G268" i="9"/>
  <c r="J267" i="9"/>
  <c r="I267" i="9"/>
  <c r="H267" i="9"/>
  <c r="G267" i="9"/>
  <c r="J266" i="9"/>
  <c r="I266" i="9"/>
  <c r="H266" i="9"/>
  <c r="G266" i="9"/>
  <c r="J265" i="9"/>
  <c r="I265" i="9"/>
  <c r="H265" i="9"/>
  <c r="G265" i="9"/>
  <c r="J264" i="9"/>
  <c r="I264" i="9"/>
  <c r="H264" i="9"/>
  <c r="G264" i="9"/>
  <c r="J263" i="9"/>
  <c r="I263" i="9"/>
  <c r="H263" i="9"/>
  <c r="G263" i="9"/>
  <c r="J262" i="9"/>
  <c r="I262" i="9"/>
  <c r="H262" i="9"/>
  <c r="G262" i="9"/>
  <c r="J261" i="9"/>
  <c r="I261" i="9"/>
  <c r="H261" i="9"/>
  <c r="G261" i="9"/>
  <c r="I260" i="9"/>
  <c r="H260" i="9"/>
  <c r="G260" i="9"/>
  <c r="J260" i="9"/>
  <c r="J259" i="9"/>
  <c r="H259" i="9"/>
  <c r="I259" i="9"/>
  <c r="G259" i="9"/>
  <c r="J258" i="9"/>
  <c r="H258" i="9"/>
  <c r="G258" i="9"/>
  <c r="I258" i="9"/>
  <c r="J257" i="9"/>
  <c r="I257" i="9"/>
  <c r="H257" i="9"/>
  <c r="G257" i="9"/>
  <c r="J256" i="9"/>
  <c r="I256" i="9"/>
  <c r="H256" i="9"/>
  <c r="G256" i="9"/>
  <c r="J255" i="9"/>
  <c r="I255" i="9"/>
  <c r="H255" i="9"/>
  <c r="G255" i="9"/>
  <c r="J254" i="9"/>
  <c r="I254" i="9"/>
  <c r="H254" i="9"/>
  <c r="G254" i="9"/>
  <c r="J253" i="9"/>
  <c r="I253" i="9"/>
  <c r="H253" i="9"/>
  <c r="G253" i="9"/>
  <c r="J252" i="9"/>
  <c r="I252" i="9"/>
  <c r="H252" i="9"/>
  <c r="G252" i="9"/>
  <c r="J251" i="9"/>
  <c r="I251" i="9"/>
  <c r="H251" i="9"/>
  <c r="G251" i="9"/>
  <c r="J250" i="9"/>
  <c r="I250" i="9"/>
  <c r="H250" i="9"/>
  <c r="G250" i="9"/>
  <c r="J249" i="9"/>
  <c r="I249" i="9"/>
  <c r="H249" i="9"/>
  <c r="G249" i="9"/>
  <c r="J248" i="9"/>
  <c r="I248" i="9"/>
  <c r="H248" i="9"/>
  <c r="G248" i="9"/>
  <c r="J247" i="9"/>
  <c r="I247" i="9"/>
  <c r="H247" i="9"/>
  <c r="G247" i="9"/>
  <c r="J246" i="9"/>
  <c r="I246" i="9"/>
  <c r="H246" i="9"/>
  <c r="G246" i="9"/>
  <c r="J245" i="9"/>
  <c r="I245" i="9"/>
  <c r="H245" i="9"/>
  <c r="G245" i="9"/>
  <c r="J244" i="9"/>
  <c r="I244" i="9"/>
  <c r="H244" i="9"/>
  <c r="G244" i="9"/>
  <c r="J243" i="9"/>
  <c r="I243" i="9"/>
  <c r="H243" i="9"/>
  <c r="G243" i="9"/>
  <c r="J242" i="9"/>
  <c r="I242" i="9"/>
  <c r="H242" i="9"/>
  <c r="G242" i="9"/>
  <c r="J241" i="9"/>
  <c r="I241" i="9"/>
  <c r="H241" i="9"/>
  <c r="G241" i="9"/>
  <c r="J240" i="9"/>
  <c r="I240" i="9"/>
  <c r="H240" i="9"/>
  <c r="G240" i="9"/>
  <c r="J239" i="9"/>
  <c r="I239" i="9"/>
  <c r="H239" i="9"/>
  <c r="G239" i="9"/>
  <c r="J238" i="9"/>
  <c r="I238" i="9"/>
  <c r="H238" i="9"/>
  <c r="G238" i="9"/>
  <c r="J237" i="9"/>
  <c r="I237" i="9"/>
  <c r="H237" i="9"/>
  <c r="G237" i="9"/>
  <c r="J236" i="9"/>
  <c r="I236" i="9"/>
  <c r="H236" i="9"/>
  <c r="G236" i="9"/>
  <c r="G235" i="9"/>
  <c r="H235" i="9"/>
  <c r="J235" i="9"/>
  <c r="I235" i="9"/>
  <c r="I234" i="9"/>
  <c r="H234" i="9"/>
  <c r="G234" i="9"/>
  <c r="J234" i="9"/>
  <c r="J233" i="9"/>
  <c r="I233" i="9"/>
  <c r="H233" i="9"/>
  <c r="G233" i="9"/>
  <c r="J232" i="9"/>
  <c r="I232" i="9"/>
  <c r="H232" i="9"/>
  <c r="G232" i="9"/>
  <c r="J231" i="9"/>
  <c r="I231" i="9"/>
  <c r="H231" i="9"/>
  <c r="G231" i="9"/>
  <c r="J230" i="9"/>
  <c r="I230" i="9"/>
  <c r="H230" i="9"/>
  <c r="G230" i="9"/>
  <c r="J229" i="9"/>
  <c r="I229" i="9"/>
  <c r="H229" i="9"/>
  <c r="G229" i="9"/>
  <c r="J228" i="9"/>
  <c r="I228" i="9"/>
  <c r="H228" i="9"/>
  <c r="G228" i="9"/>
  <c r="J227" i="9"/>
  <c r="I227" i="9"/>
  <c r="H227" i="9"/>
  <c r="G227" i="9"/>
  <c r="J226" i="9"/>
  <c r="I226" i="9"/>
  <c r="H226" i="9"/>
  <c r="G226" i="9"/>
  <c r="J225" i="9"/>
  <c r="I225" i="9"/>
  <c r="H225" i="9"/>
  <c r="G225" i="9"/>
  <c r="J224" i="9"/>
  <c r="I224" i="9"/>
  <c r="H224" i="9"/>
  <c r="G224" i="9"/>
  <c r="J223" i="9"/>
  <c r="I223" i="9"/>
  <c r="H223" i="9"/>
  <c r="G223" i="9"/>
  <c r="J222" i="9"/>
  <c r="I222" i="9"/>
  <c r="H222" i="9"/>
  <c r="G222" i="9"/>
  <c r="J221" i="9"/>
  <c r="I221" i="9"/>
  <c r="H221" i="9"/>
  <c r="G221" i="9"/>
  <c r="J220" i="9"/>
  <c r="I220" i="9"/>
  <c r="H220" i="9"/>
  <c r="G220" i="9"/>
  <c r="J219" i="9"/>
  <c r="I219" i="9"/>
  <c r="H219" i="9"/>
  <c r="G219" i="9"/>
  <c r="J218" i="9"/>
  <c r="I218" i="9"/>
  <c r="H218" i="9"/>
  <c r="G218" i="9"/>
  <c r="J217" i="9"/>
  <c r="I217" i="9"/>
  <c r="H217" i="9"/>
  <c r="G217" i="9"/>
  <c r="J216" i="9"/>
  <c r="I216" i="9"/>
  <c r="H216" i="9"/>
  <c r="G216" i="9"/>
  <c r="J215" i="9"/>
  <c r="I215" i="9"/>
  <c r="H215" i="9"/>
  <c r="G215" i="9"/>
  <c r="J214" i="9"/>
  <c r="I214" i="9"/>
  <c r="H214" i="9"/>
  <c r="G214" i="9"/>
  <c r="J213" i="9"/>
  <c r="I213" i="9"/>
  <c r="H213" i="9"/>
  <c r="G213" i="9"/>
  <c r="J212" i="9"/>
  <c r="I212" i="9"/>
  <c r="H212" i="9"/>
  <c r="G212" i="9"/>
  <c r="I211" i="9"/>
  <c r="J211" i="9"/>
  <c r="H211" i="9"/>
  <c r="G211" i="9"/>
  <c r="I210" i="9"/>
  <c r="H210" i="9"/>
  <c r="J210" i="9"/>
  <c r="G210" i="9"/>
  <c r="G209" i="9"/>
  <c r="H209" i="9"/>
  <c r="I209" i="9"/>
  <c r="J209" i="9"/>
  <c r="J208" i="9"/>
  <c r="I208" i="9"/>
  <c r="H208" i="9"/>
  <c r="G208" i="9"/>
  <c r="J207" i="9"/>
  <c r="I207" i="9"/>
  <c r="H207" i="9"/>
  <c r="G207" i="9"/>
  <c r="J206" i="9"/>
  <c r="I206" i="9"/>
  <c r="H206" i="9"/>
  <c r="G206" i="9"/>
  <c r="J205" i="9"/>
  <c r="I205" i="9"/>
  <c r="H205" i="9"/>
  <c r="G205" i="9"/>
  <c r="J204" i="9"/>
  <c r="I204" i="9"/>
  <c r="H204" i="9"/>
  <c r="G204" i="9"/>
  <c r="J203" i="9"/>
  <c r="I203" i="9"/>
  <c r="H203" i="9"/>
  <c r="G203" i="9"/>
  <c r="J202" i="9"/>
  <c r="I202" i="9"/>
  <c r="H202" i="9"/>
  <c r="G202" i="9"/>
  <c r="G201" i="9"/>
  <c r="I201" i="9"/>
  <c r="H201" i="9"/>
  <c r="J201" i="9"/>
  <c r="I200" i="9"/>
  <c r="H200" i="9"/>
  <c r="J200" i="9"/>
  <c r="G200" i="9"/>
  <c r="J199" i="9"/>
  <c r="I199" i="9"/>
  <c r="H199" i="9"/>
  <c r="G199" i="9"/>
  <c r="J198" i="9"/>
  <c r="I198" i="9"/>
  <c r="H198" i="9"/>
  <c r="G198" i="9"/>
  <c r="J197" i="9"/>
  <c r="I197" i="9"/>
  <c r="H197" i="9"/>
  <c r="G197" i="9"/>
  <c r="G196" i="9"/>
  <c r="H196" i="9"/>
  <c r="J196" i="9"/>
  <c r="I196" i="9"/>
  <c r="J195" i="9"/>
  <c r="I195" i="9"/>
  <c r="H195" i="9"/>
  <c r="G195" i="9"/>
  <c r="J194" i="9"/>
  <c r="I194" i="9"/>
  <c r="H194" i="9"/>
  <c r="G194" i="9"/>
  <c r="J193" i="9"/>
  <c r="I193" i="9"/>
  <c r="H193" i="9"/>
  <c r="G193" i="9"/>
  <c r="G192" i="9"/>
  <c r="I192" i="9"/>
  <c r="J192" i="9"/>
  <c r="H192" i="9"/>
  <c r="I191" i="9"/>
  <c r="J191" i="9"/>
  <c r="G191" i="9"/>
  <c r="H191" i="9"/>
  <c r="J190" i="9"/>
  <c r="I190" i="9"/>
  <c r="G190" i="9"/>
  <c r="H190" i="9"/>
  <c r="J189" i="9"/>
  <c r="I189" i="9"/>
  <c r="H189" i="9"/>
  <c r="G189" i="9"/>
  <c r="J188" i="9"/>
  <c r="I188" i="9"/>
  <c r="H188" i="9"/>
  <c r="G188" i="9"/>
  <c r="J187" i="9"/>
  <c r="I187" i="9"/>
  <c r="H187" i="9"/>
  <c r="G187" i="9"/>
  <c r="G186" i="9"/>
  <c r="H186" i="9"/>
  <c r="J186" i="9"/>
  <c r="I186" i="9"/>
  <c r="J185" i="9"/>
  <c r="I185" i="9"/>
  <c r="H185" i="9"/>
  <c r="G185" i="9"/>
  <c r="J184" i="9"/>
  <c r="I184" i="9"/>
  <c r="H184" i="9"/>
  <c r="G184" i="9"/>
  <c r="J183" i="9"/>
  <c r="I183" i="9"/>
  <c r="H183" i="9"/>
  <c r="G183" i="9"/>
  <c r="G182" i="9"/>
  <c r="I182" i="9"/>
  <c r="J182" i="9"/>
  <c r="H182" i="9"/>
  <c r="J181" i="9"/>
  <c r="I181" i="9"/>
  <c r="G181" i="9"/>
  <c r="H181" i="9"/>
  <c r="J180" i="9"/>
  <c r="I180" i="9"/>
  <c r="H180" i="9"/>
  <c r="G180" i="9"/>
  <c r="J179" i="9"/>
  <c r="I179" i="9"/>
  <c r="H179" i="9"/>
  <c r="G179" i="9"/>
  <c r="J178" i="9"/>
  <c r="I178" i="9"/>
  <c r="H178" i="9"/>
  <c r="G178" i="9"/>
  <c r="G177" i="9"/>
  <c r="H177" i="9"/>
  <c r="J177" i="9"/>
  <c r="I177" i="9"/>
  <c r="J176" i="9"/>
  <c r="I176" i="9"/>
  <c r="H176" i="9"/>
  <c r="G176" i="9"/>
  <c r="J175" i="9"/>
  <c r="I175" i="9"/>
  <c r="H175" i="9"/>
  <c r="G175" i="9"/>
  <c r="J174" i="9"/>
  <c r="I174" i="9"/>
  <c r="H174" i="9"/>
  <c r="G174" i="9"/>
  <c r="G173" i="9"/>
  <c r="I173" i="9"/>
  <c r="J173" i="9"/>
  <c r="H173" i="9"/>
  <c r="J172" i="9"/>
  <c r="H172" i="9"/>
  <c r="G172" i="9"/>
  <c r="I172" i="9"/>
  <c r="J171" i="9"/>
  <c r="G171" i="9"/>
  <c r="I171" i="9"/>
  <c r="H171" i="9"/>
  <c r="I170" i="9"/>
  <c r="H170" i="9"/>
  <c r="G170" i="9"/>
  <c r="J170" i="9"/>
  <c r="J169" i="9"/>
  <c r="I169" i="9"/>
  <c r="H169" i="9"/>
  <c r="G169" i="9"/>
  <c r="J168" i="9"/>
  <c r="I168" i="9"/>
  <c r="H168" i="9"/>
  <c r="G168" i="9"/>
  <c r="J167" i="9"/>
  <c r="I167" i="9"/>
  <c r="H167" i="9"/>
  <c r="G167" i="9"/>
  <c r="G166" i="9"/>
  <c r="H166" i="9"/>
  <c r="I166" i="9"/>
  <c r="J166" i="9"/>
  <c r="J165" i="9"/>
  <c r="H165" i="9"/>
  <c r="G165" i="9"/>
  <c r="I165" i="9"/>
  <c r="J164" i="9"/>
  <c r="I164" i="9"/>
  <c r="H164" i="9"/>
  <c r="G164" i="9"/>
  <c r="J163" i="9"/>
  <c r="I163" i="9"/>
  <c r="H163" i="9"/>
  <c r="G163" i="9"/>
  <c r="J162" i="9"/>
  <c r="I162" i="9"/>
  <c r="H162" i="9"/>
  <c r="G162" i="9"/>
  <c r="J161" i="9"/>
  <c r="I161" i="9"/>
  <c r="H161" i="9"/>
  <c r="G161" i="9"/>
  <c r="G160" i="9"/>
  <c r="I160" i="9"/>
  <c r="J160" i="9"/>
  <c r="H160" i="9"/>
  <c r="J159" i="9"/>
  <c r="G159" i="9"/>
  <c r="I159" i="9"/>
  <c r="H159" i="9"/>
  <c r="I158" i="9"/>
  <c r="H158" i="9"/>
  <c r="G158" i="9"/>
  <c r="J158" i="9"/>
  <c r="J157" i="9"/>
  <c r="I157" i="9"/>
  <c r="H157" i="9"/>
  <c r="G157" i="9"/>
  <c r="J156" i="9"/>
  <c r="I156" i="9"/>
  <c r="H156" i="9"/>
  <c r="G156" i="9"/>
  <c r="J155" i="9"/>
  <c r="I155" i="9"/>
  <c r="H155" i="9"/>
  <c r="G155" i="9"/>
  <c r="G154" i="9"/>
  <c r="H154" i="9"/>
  <c r="I154" i="9"/>
  <c r="J154" i="9"/>
  <c r="J153" i="9"/>
  <c r="H153" i="9"/>
  <c r="G153" i="9"/>
  <c r="I153" i="9"/>
  <c r="J152" i="9"/>
  <c r="I152" i="9"/>
  <c r="H152" i="9"/>
  <c r="G152" i="9"/>
  <c r="J151" i="9"/>
  <c r="I151" i="9"/>
  <c r="H151" i="9"/>
  <c r="G151" i="9"/>
  <c r="J150" i="9"/>
  <c r="I150" i="9"/>
  <c r="H150" i="9"/>
  <c r="G150" i="9"/>
  <c r="J149" i="9"/>
  <c r="I149" i="9"/>
  <c r="H149" i="9"/>
  <c r="G149" i="9"/>
  <c r="I148" i="9"/>
  <c r="H148" i="9"/>
  <c r="G148" i="9"/>
  <c r="J148" i="9"/>
  <c r="J147" i="9"/>
  <c r="H147" i="9"/>
  <c r="G147" i="9"/>
  <c r="I147" i="9"/>
  <c r="J146" i="9"/>
  <c r="I146" i="9"/>
  <c r="G146" i="9"/>
  <c r="H146" i="9"/>
  <c r="J145" i="9"/>
  <c r="I145" i="9"/>
  <c r="H145" i="9"/>
  <c r="G145" i="9"/>
  <c r="J144" i="9"/>
  <c r="I144" i="9"/>
  <c r="H144" i="9"/>
  <c r="G144" i="9"/>
  <c r="J143" i="9"/>
  <c r="I143" i="9"/>
  <c r="H143" i="9"/>
  <c r="G143" i="9"/>
  <c r="G142" i="9"/>
  <c r="H142" i="9"/>
  <c r="J142" i="9"/>
  <c r="I142" i="9"/>
  <c r="J141" i="9"/>
  <c r="I141" i="9"/>
  <c r="H141" i="9"/>
  <c r="G141" i="9"/>
  <c r="J140" i="9"/>
  <c r="I140" i="9"/>
  <c r="H140" i="9"/>
  <c r="G140" i="9"/>
  <c r="J139" i="9"/>
  <c r="I139" i="9"/>
  <c r="H139" i="9"/>
  <c r="G139" i="9"/>
  <c r="G138" i="9"/>
  <c r="I138" i="9"/>
  <c r="J138" i="9"/>
  <c r="H138" i="9"/>
  <c r="J137" i="9"/>
  <c r="I137" i="9"/>
  <c r="G137" i="9"/>
  <c r="H137" i="9"/>
  <c r="J136" i="9"/>
  <c r="I136" i="9"/>
  <c r="H136" i="9"/>
  <c r="G136" i="9"/>
  <c r="J135" i="9"/>
  <c r="I135" i="9"/>
  <c r="H135" i="9"/>
  <c r="G135" i="9"/>
  <c r="J134" i="9"/>
  <c r="I134" i="9"/>
  <c r="H134" i="9"/>
  <c r="G134" i="9"/>
  <c r="G133" i="9"/>
  <c r="H133" i="9"/>
  <c r="J133" i="9"/>
  <c r="I133" i="9"/>
  <c r="J132" i="9"/>
  <c r="I132" i="9"/>
  <c r="H132" i="9"/>
  <c r="G132" i="9"/>
  <c r="J131" i="9"/>
  <c r="I131" i="9"/>
  <c r="H131" i="9"/>
  <c r="G131" i="9"/>
  <c r="J130" i="9"/>
  <c r="I130" i="9"/>
  <c r="H130" i="9"/>
  <c r="G130" i="9"/>
  <c r="I129" i="9"/>
  <c r="G129" i="9"/>
  <c r="H129" i="9"/>
  <c r="J129" i="9"/>
  <c r="H128" i="9"/>
  <c r="I128" i="9"/>
  <c r="J128" i="9"/>
  <c r="G128" i="9"/>
  <c r="J127" i="9"/>
  <c r="I127" i="9"/>
  <c r="H127" i="9"/>
  <c r="G127" i="9"/>
  <c r="J126" i="9"/>
  <c r="I126" i="9"/>
  <c r="H126" i="9"/>
  <c r="G126" i="9"/>
  <c r="J125" i="9"/>
  <c r="I125" i="9"/>
  <c r="H125" i="9"/>
  <c r="G125" i="9"/>
  <c r="J124" i="9"/>
  <c r="I124" i="9"/>
  <c r="H124" i="9"/>
  <c r="G124" i="9"/>
  <c r="G123" i="9"/>
  <c r="H123" i="9"/>
  <c r="I123" i="9"/>
  <c r="J123" i="9"/>
  <c r="J122" i="9"/>
  <c r="H122" i="9"/>
  <c r="G122" i="9"/>
  <c r="I122" i="9"/>
  <c r="J121" i="9"/>
  <c r="I121" i="9"/>
  <c r="H121" i="9"/>
  <c r="G121" i="9"/>
  <c r="J120" i="9"/>
  <c r="I120" i="9"/>
  <c r="H120" i="9"/>
  <c r="G120" i="9"/>
  <c r="J119" i="9"/>
  <c r="I119" i="9"/>
  <c r="H119" i="9"/>
  <c r="G119" i="9"/>
  <c r="J118" i="9"/>
  <c r="I118" i="9"/>
  <c r="H118" i="9"/>
  <c r="G118" i="9"/>
  <c r="G117" i="9"/>
  <c r="I117" i="9"/>
  <c r="J117" i="9"/>
  <c r="H117" i="9"/>
  <c r="J116" i="9"/>
  <c r="G116" i="9"/>
  <c r="I116" i="9"/>
  <c r="H116" i="9"/>
  <c r="I115" i="9"/>
  <c r="H115" i="9"/>
  <c r="G115" i="9"/>
  <c r="J115" i="9"/>
  <c r="J114" i="9"/>
  <c r="I114" i="9"/>
  <c r="H114" i="9"/>
  <c r="G114" i="9"/>
  <c r="J113" i="9"/>
  <c r="I113" i="9"/>
  <c r="H113" i="9"/>
  <c r="G113" i="9"/>
  <c r="G112" i="9"/>
  <c r="H112" i="9"/>
  <c r="I112" i="9"/>
  <c r="J112" i="9"/>
  <c r="J111" i="9"/>
  <c r="H111" i="9"/>
  <c r="G111" i="9"/>
  <c r="I111" i="9"/>
  <c r="J110" i="9"/>
  <c r="I110" i="9"/>
  <c r="H110" i="9"/>
  <c r="G110" i="9"/>
  <c r="J109" i="9"/>
  <c r="I109" i="9"/>
  <c r="H109" i="9"/>
  <c r="G109" i="9"/>
  <c r="J108" i="9"/>
  <c r="I108" i="9"/>
  <c r="H108" i="9"/>
  <c r="G108" i="9"/>
  <c r="I107" i="9"/>
  <c r="J107" i="9"/>
  <c r="G107" i="9"/>
  <c r="H107" i="9"/>
  <c r="J106" i="9"/>
  <c r="I106" i="9"/>
  <c r="H106" i="9"/>
  <c r="G106" i="9"/>
  <c r="J105" i="9"/>
  <c r="I105" i="9"/>
  <c r="H105" i="9"/>
  <c r="G105" i="9"/>
  <c r="J104" i="9"/>
  <c r="I104" i="9"/>
  <c r="H104" i="9"/>
  <c r="G104" i="9"/>
  <c r="J103" i="9"/>
  <c r="I103" i="9"/>
  <c r="H103" i="9"/>
  <c r="G103" i="9"/>
  <c r="J102" i="9"/>
  <c r="I102" i="9"/>
  <c r="H102" i="9"/>
  <c r="G102" i="9"/>
  <c r="I101" i="9"/>
  <c r="J101" i="9"/>
  <c r="G101" i="9"/>
  <c r="H101" i="9"/>
  <c r="J100" i="9"/>
  <c r="I100" i="9"/>
  <c r="H100" i="9"/>
  <c r="G100" i="9"/>
  <c r="J99" i="9"/>
  <c r="I99" i="9"/>
  <c r="H99" i="9"/>
  <c r="G99" i="9"/>
  <c r="J98" i="9"/>
  <c r="I98" i="9"/>
  <c r="H98" i="9"/>
  <c r="G98" i="9"/>
  <c r="J97" i="9"/>
  <c r="I97" i="9"/>
  <c r="H97" i="9"/>
  <c r="G97" i="9"/>
  <c r="I96" i="9"/>
  <c r="J96" i="9"/>
  <c r="G96" i="9"/>
  <c r="H96" i="9"/>
  <c r="J95" i="9"/>
  <c r="I95" i="9"/>
  <c r="H95" i="9"/>
  <c r="G95" i="9"/>
  <c r="J94" i="9"/>
  <c r="I94" i="9"/>
  <c r="H94" i="9"/>
  <c r="G94" i="9"/>
  <c r="I93" i="9"/>
  <c r="G93" i="9"/>
  <c r="J93" i="9"/>
  <c r="H93" i="9"/>
  <c r="I92" i="9"/>
  <c r="H92" i="9"/>
  <c r="G92" i="9"/>
  <c r="J92" i="9"/>
  <c r="G91" i="9"/>
  <c r="H91" i="9"/>
  <c r="I91" i="9"/>
  <c r="J91" i="9"/>
  <c r="J90" i="9"/>
  <c r="I90" i="9"/>
  <c r="H90" i="9"/>
  <c r="G90" i="9"/>
  <c r="J89" i="9"/>
  <c r="H89" i="9"/>
  <c r="G89" i="9"/>
  <c r="I89" i="9"/>
  <c r="J88" i="9"/>
  <c r="I88" i="9"/>
  <c r="H88" i="9"/>
  <c r="G88" i="9"/>
  <c r="J87" i="9"/>
  <c r="I87" i="9"/>
  <c r="H87" i="9"/>
  <c r="G87" i="9"/>
  <c r="H86" i="9"/>
  <c r="I86" i="9"/>
  <c r="J86" i="9"/>
  <c r="G86" i="9"/>
  <c r="J85" i="9"/>
  <c r="I85" i="9"/>
  <c r="H85" i="9"/>
  <c r="G85" i="9"/>
  <c r="J84" i="9"/>
  <c r="G84" i="9"/>
  <c r="I84" i="9"/>
  <c r="H84" i="9"/>
  <c r="I83" i="9"/>
  <c r="H83" i="9"/>
  <c r="G83" i="9"/>
  <c r="J83" i="9"/>
  <c r="J82" i="9"/>
  <c r="I82" i="9"/>
  <c r="H82" i="9"/>
  <c r="G82" i="9"/>
  <c r="J81" i="9"/>
  <c r="I81" i="9"/>
  <c r="H81" i="9"/>
  <c r="G81" i="9"/>
  <c r="J80" i="9"/>
  <c r="I80" i="9"/>
  <c r="H80" i="9"/>
  <c r="G80" i="9"/>
  <c r="G79" i="9"/>
  <c r="H79" i="9"/>
  <c r="I79" i="9"/>
  <c r="J79" i="9"/>
  <c r="J78" i="9"/>
  <c r="H78" i="9"/>
  <c r="G78" i="9"/>
  <c r="I78" i="9"/>
  <c r="J77" i="9"/>
  <c r="I77" i="9"/>
  <c r="H77" i="9"/>
  <c r="G77" i="9"/>
  <c r="J76" i="9"/>
  <c r="I76" i="9"/>
  <c r="H76" i="9"/>
  <c r="G76" i="9"/>
  <c r="J75" i="9"/>
  <c r="I75" i="9"/>
  <c r="H75" i="9"/>
  <c r="G75" i="9"/>
  <c r="J74" i="9"/>
  <c r="I74" i="9"/>
  <c r="H74" i="9"/>
  <c r="G74" i="9"/>
  <c r="G73" i="9"/>
  <c r="H73" i="9"/>
  <c r="J73" i="9"/>
  <c r="I73" i="9"/>
  <c r="J72" i="9"/>
  <c r="H72" i="9"/>
  <c r="G72" i="9"/>
  <c r="I72" i="9"/>
  <c r="J71" i="9"/>
  <c r="I71" i="9"/>
  <c r="H71" i="9"/>
  <c r="G71" i="9"/>
  <c r="J70" i="9"/>
  <c r="I70" i="9"/>
  <c r="H70" i="9"/>
  <c r="G70" i="9"/>
  <c r="J69" i="9"/>
  <c r="I69" i="9"/>
  <c r="H69" i="9"/>
  <c r="G69" i="9"/>
  <c r="J68" i="9"/>
  <c r="I68" i="9"/>
  <c r="H68" i="9"/>
  <c r="G68" i="9"/>
  <c r="G67" i="9"/>
  <c r="J67" i="9"/>
  <c r="I67" i="9"/>
  <c r="H67" i="9"/>
  <c r="I66" i="9"/>
  <c r="H66" i="9"/>
  <c r="G66" i="9"/>
  <c r="J66" i="9"/>
  <c r="J65" i="9"/>
  <c r="I65" i="9"/>
  <c r="H65" i="9"/>
  <c r="G65" i="9"/>
  <c r="J64" i="9"/>
  <c r="I64" i="9"/>
  <c r="H64" i="9"/>
  <c r="G64" i="9"/>
  <c r="J63" i="9"/>
  <c r="I63" i="9"/>
  <c r="H63" i="9"/>
  <c r="G63" i="9"/>
  <c r="J62" i="9"/>
  <c r="I62" i="9"/>
  <c r="H62" i="9"/>
  <c r="G62" i="9"/>
  <c r="J61" i="9"/>
  <c r="I61" i="9"/>
  <c r="H61" i="9"/>
  <c r="G61" i="9"/>
  <c r="G60" i="9"/>
  <c r="J60" i="9"/>
  <c r="H60" i="9"/>
  <c r="I60" i="9"/>
  <c r="I59" i="9"/>
  <c r="J59" i="9"/>
  <c r="H59" i="9"/>
  <c r="G59" i="9"/>
  <c r="J58" i="9"/>
  <c r="I58" i="9"/>
  <c r="H58" i="9"/>
  <c r="G58" i="9"/>
  <c r="J57" i="9"/>
  <c r="I57" i="9"/>
  <c r="H57" i="9"/>
  <c r="G57" i="9"/>
  <c r="J56" i="9"/>
  <c r="I56" i="9"/>
  <c r="H56" i="9"/>
  <c r="G56" i="9"/>
  <c r="G55" i="9"/>
  <c r="J55" i="9"/>
  <c r="I55" i="9"/>
  <c r="H55" i="9"/>
  <c r="G54" i="9"/>
  <c r="I54" i="9"/>
  <c r="H54" i="9"/>
  <c r="J54" i="9"/>
  <c r="J53" i="9"/>
  <c r="I53" i="9"/>
  <c r="H53" i="9"/>
  <c r="G53" i="9"/>
  <c r="G52" i="9"/>
  <c r="J52" i="9"/>
  <c r="I52" i="9"/>
  <c r="H52" i="9"/>
  <c r="I51" i="9"/>
  <c r="J51" i="9"/>
  <c r="H51" i="9"/>
  <c r="G51" i="9"/>
  <c r="J50" i="9"/>
  <c r="I50" i="9"/>
  <c r="H50" i="9"/>
  <c r="G50" i="9"/>
  <c r="J49" i="9"/>
  <c r="I49" i="9"/>
  <c r="H49" i="9"/>
  <c r="G49" i="9"/>
  <c r="G48" i="9"/>
  <c r="J48" i="9"/>
  <c r="I48" i="9"/>
  <c r="H48" i="9"/>
  <c r="G47" i="9"/>
  <c r="J47" i="9"/>
  <c r="I47" i="9"/>
  <c r="H47" i="9"/>
  <c r="J46" i="9"/>
  <c r="H46" i="9"/>
  <c r="G46" i="9"/>
  <c r="I46" i="9"/>
  <c r="J45" i="9"/>
  <c r="I45" i="9"/>
  <c r="H45" i="9"/>
  <c r="G45" i="9"/>
  <c r="J44" i="9"/>
  <c r="I44" i="9"/>
  <c r="H44" i="9"/>
  <c r="G44" i="9"/>
  <c r="J43" i="9"/>
  <c r="I43" i="9"/>
  <c r="H43" i="9"/>
  <c r="G43" i="9"/>
  <c r="G42" i="9"/>
  <c r="J42" i="9"/>
  <c r="I42" i="9"/>
  <c r="H42" i="9"/>
  <c r="G41" i="9"/>
  <c r="I41" i="9"/>
  <c r="H41" i="9"/>
  <c r="J41" i="9"/>
  <c r="J40" i="9"/>
  <c r="I40" i="9"/>
  <c r="H40" i="9"/>
  <c r="G40" i="9"/>
  <c r="G39" i="9"/>
  <c r="J39" i="9"/>
  <c r="I39" i="9"/>
  <c r="H39" i="9"/>
  <c r="I38" i="9"/>
  <c r="J38" i="9"/>
  <c r="H38" i="9"/>
  <c r="G38" i="9"/>
  <c r="J37" i="9"/>
  <c r="I37" i="9"/>
  <c r="H37" i="9"/>
  <c r="G37" i="9"/>
  <c r="J36" i="9"/>
  <c r="I36" i="9"/>
  <c r="H36" i="9"/>
  <c r="G36" i="9"/>
  <c r="G35" i="9"/>
  <c r="J35" i="9"/>
  <c r="I35" i="9"/>
  <c r="H35" i="9"/>
  <c r="H34" i="9"/>
  <c r="G34" i="9"/>
  <c r="J34" i="9"/>
  <c r="I34" i="9"/>
  <c r="I33" i="9"/>
  <c r="G33" i="9"/>
  <c r="H33" i="9"/>
  <c r="J33" i="9"/>
  <c r="J32" i="9"/>
  <c r="H32" i="9"/>
  <c r="G32" i="9"/>
  <c r="I32" i="9"/>
  <c r="G31" i="9"/>
  <c r="J31" i="9"/>
  <c r="I31" i="9"/>
  <c r="H31" i="9"/>
  <c r="G30" i="9"/>
  <c r="H30" i="9"/>
  <c r="I30" i="9"/>
  <c r="J30" i="9"/>
  <c r="G29" i="9"/>
  <c r="H29" i="9"/>
  <c r="I29" i="9"/>
  <c r="J29" i="9"/>
  <c r="G28" i="9"/>
  <c r="H28" i="9"/>
  <c r="I28" i="9"/>
  <c r="J28" i="9"/>
  <c r="G27" i="9"/>
  <c r="H27" i="9"/>
  <c r="I27" i="9"/>
  <c r="J27" i="9"/>
  <c r="H26" i="9"/>
  <c r="G26" i="9"/>
  <c r="J26" i="9"/>
  <c r="I26" i="9"/>
  <c r="J25" i="9"/>
  <c r="G25" i="9"/>
  <c r="I25" i="9"/>
  <c r="H25" i="9"/>
  <c r="J24" i="9"/>
  <c r="I24" i="9"/>
  <c r="H24" i="9"/>
  <c r="G24" i="9"/>
  <c r="J23" i="9"/>
  <c r="I23" i="9"/>
  <c r="H23" i="9"/>
  <c r="G23" i="9"/>
  <c r="J22" i="9"/>
  <c r="H11" i="2" s="1"/>
  <c r="I22" i="9"/>
  <c r="H22" i="9"/>
  <c r="G11" i="2" s="1"/>
  <c r="G22" i="9"/>
  <c r="J442" i="8"/>
  <c r="I442" i="8"/>
  <c r="H442" i="8"/>
  <c r="G442" i="8"/>
  <c r="G441" i="8"/>
  <c r="I441" i="8"/>
  <c r="J441" i="8"/>
  <c r="H441" i="8"/>
  <c r="H440" i="8"/>
  <c r="J440" i="8"/>
  <c r="I440" i="8"/>
  <c r="G440" i="8"/>
  <c r="J439" i="8"/>
  <c r="I439" i="8"/>
  <c r="H439" i="8"/>
  <c r="G439" i="8"/>
  <c r="J438" i="8"/>
  <c r="I438" i="8"/>
  <c r="H438" i="8"/>
  <c r="G438" i="8"/>
  <c r="J437" i="8"/>
  <c r="I437" i="8"/>
  <c r="H437" i="8"/>
  <c r="G437" i="8"/>
  <c r="J436" i="8"/>
  <c r="I436" i="8"/>
  <c r="H436" i="8"/>
  <c r="G436" i="8"/>
  <c r="J435" i="8"/>
  <c r="I435" i="8"/>
  <c r="H435" i="8"/>
  <c r="G435" i="8"/>
  <c r="J434" i="8"/>
  <c r="I434" i="8"/>
  <c r="H434" i="8"/>
  <c r="G434" i="8"/>
  <c r="J433" i="8"/>
  <c r="I433" i="8"/>
  <c r="H433" i="8"/>
  <c r="G433" i="8"/>
  <c r="J432" i="8"/>
  <c r="I432" i="8"/>
  <c r="H432" i="8"/>
  <c r="G432" i="8"/>
  <c r="J431" i="8"/>
  <c r="I431" i="8"/>
  <c r="H431" i="8"/>
  <c r="G431" i="8"/>
  <c r="J430" i="8"/>
  <c r="I430" i="8"/>
  <c r="H430" i="8"/>
  <c r="G430" i="8"/>
  <c r="G429" i="8"/>
  <c r="J429" i="8"/>
  <c r="I429" i="8"/>
  <c r="H429" i="8"/>
  <c r="H428" i="8"/>
  <c r="J428" i="8"/>
  <c r="I428" i="8"/>
  <c r="G428" i="8"/>
  <c r="J427" i="8"/>
  <c r="I427" i="8"/>
  <c r="H427" i="8"/>
  <c r="G427" i="8"/>
  <c r="J426" i="8"/>
  <c r="H426" i="8"/>
  <c r="I426" i="8"/>
  <c r="G426" i="8"/>
  <c r="H425" i="8"/>
  <c r="G425" i="8"/>
  <c r="J425" i="8"/>
  <c r="I425" i="8"/>
  <c r="I424" i="8"/>
  <c r="G424" i="8"/>
  <c r="J424" i="8"/>
  <c r="H424" i="8"/>
  <c r="H423" i="8"/>
  <c r="I423" i="8"/>
  <c r="J423" i="8"/>
  <c r="G423" i="8"/>
  <c r="G422" i="8"/>
  <c r="I422" i="8"/>
  <c r="J422" i="8"/>
  <c r="H422" i="8"/>
  <c r="J421" i="8"/>
  <c r="I421" i="8"/>
  <c r="G421" i="8"/>
  <c r="H421" i="8"/>
  <c r="G420" i="8"/>
  <c r="J420" i="8"/>
  <c r="I420" i="8"/>
  <c r="H420" i="8"/>
  <c r="H419" i="8"/>
  <c r="G419" i="8"/>
  <c r="I419" i="8"/>
  <c r="J419" i="8"/>
  <c r="G418" i="8"/>
  <c r="H418" i="8"/>
  <c r="I418" i="8"/>
  <c r="J418" i="8"/>
  <c r="G417" i="8"/>
  <c r="J417" i="8"/>
  <c r="H417" i="8"/>
  <c r="I417" i="8"/>
  <c r="H416" i="8"/>
  <c r="J416" i="8"/>
  <c r="G416" i="8"/>
  <c r="I416" i="8"/>
  <c r="H415" i="8"/>
  <c r="I415" i="8"/>
  <c r="G415" i="8"/>
  <c r="J415" i="8"/>
  <c r="G414" i="8"/>
  <c r="I414" i="8"/>
  <c r="H414" i="8"/>
  <c r="J414" i="8"/>
  <c r="G413" i="8"/>
  <c r="J413" i="8"/>
  <c r="H413" i="8"/>
  <c r="I413" i="8"/>
  <c r="H412" i="8"/>
  <c r="J412" i="8"/>
  <c r="G412" i="8"/>
  <c r="I412" i="8"/>
  <c r="J411" i="8"/>
  <c r="I411" i="8"/>
  <c r="G411" i="8"/>
  <c r="H411" i="8"/>
  <c r="J410" i="8"/>
  <c r="I410" i="8"/>
  <c r="G410" i="8"/>
  <c r="H410" i="8"/>
  <c r="G409" i="8"/>
  <c r="I409" i="8"/>
  <c r="J409" i="8"/>
  <c r="H409" i="8"/>
  <c r="H408" i="8"/>
  <c r="I408" i="8"/>
  <c r="J408" i="8"/>
  <c r="G408" i="8"/>
  <c r="H407" i="8"/>
  <c r="G407" i="8"/>
  <c r="J407" i="8"/>
  <c r="I407" i="8"/>
  <c r="H406" i="8"/>
  <c r="G406" i="8"/>
  <c r="I406" i="8"/>
  <c r="J406" i="8"/>
  <c r="H405" i="8"/>
  <c r="G405" i="8"/>
  <c r="I405" i="8"/>
  <c r="J405" i="8"/>
  <c r="J404" i="8"/>
  <c r="I404" i="8"/>
  <c r="H404" i="8"/>
  <c r="G404" i="8"/>
  <c r="G403" i="8"/>
  <c r="I403" i="8"/>
  <c r="J403" i="8"/>
  <c r="H403" i="8"/>
  <c r="G402" i="8"/>
  <c r="I402" i="8"/>
  <c r="J402" i="8"/>
  <c r="H402" i="8"/>
  <c r="I401" i="8"/>
  <c r="H401" i="8"/>
  <c r="G401" i="8"/>
  <c r="J401" i="8"/>
  <c r="G400" i="8"/>
  <c r="J400" i="8"/>
  <c r="I400" i="8"/>
  <c r="H400" i="8"/>
  <c r="G399" i="8"/>
  <c r="I399" i="8"/>
  <c r="J399" i="8"/>
  <c r="H399" i="8"/>
  <c r="I398" i="8"/>
  <c r="H398" i="8"/>
  <c r="J398" i="8"/>
  <c r="J397" i="8"/>
  <c r="G397" i="8"/>
  <c r="I397" i="8"/>
  <c r="H397" i="8"/>
  <c r="I396" i="8"/>
  <c r="H396" i="8"/>
  <c r="J396" i="8"/>
  <c r="G396" i="8"/>
  <c r="J395" i="8"/>
  <c r="H395" i="8"/>
  <c r="I395" i="8"/>
  <c r="G395" i="8"/>
  <c r="J394" i="8"/>
  <c r="H394" i="8"/>
  <c r="I394" i="8"/>
  <c r="G394" i="8"/>
  <c r="H393" i="8"/>
  <c r="I393" i="8"/>
  <c r="J393" i="8"/>
  <c r="G393" i="8"/>
  <c r="I392" i="8"/>
  <c r="G392" i="8"/>
  <c r="H392" i="8"/>
  <c r="J392" i="8"/>
  <c r="G391" i="8"/>
  <c r="H391" i="8"/>
  <c r="I391" i="8"/>
  <c r="J391" i="8"/>
  <c r="G390" i="8"/>
  <c r="I390" i="8"/>
  <c r="H390" i="8"/>
  <c r="J390" i="8"/>
  <c r="I389" i="8"/>
  <c r="G389" i="8"/>
  <c r="J389" i="8"/>
  <c r="H388" i="8"/>
  <c r="J388" i="8"/>
  <c r="G388" i="8"/>
  <c r="I388" i="8"/>
  <c r="I387" i="8"/>
  <c r="H387" i="8"/>
  <c r="G387" i="8"/>
  <c r="J387" i="8"/>
  <c r="G386" i="8"/>
  <c r="H386" i="8"/>
  <c r="I386" i="8"/>
  <c r="J386" i="8"/>
  <c r="I385" i="8"/>
  <c r="G385" i="8"/>
  <c r="J385" i="8"/>
  <c r="H385" i="8"/>
  <c r="G384" i="8"/>
  <c r="I384" i="8"/>
  <c r="H384" i="8"/>
  <c r="J384" i="8"/>
  <c r="G383" i="8"/>
  <c r="I383" i="8"/>
  <c r="J383" i="8"/>
  <c r="H383" i="8"/>
  <c r="J382" i="8"/>
  <c r="H382" i="8"/>
  <c r="G382" i="8"/>
  <c r="I382" i="8"/>
  <c r="J381" i="8"/>
  <c r="I381" i="8"/>
  <c r="H381" i="8"/>
  <c r="G381" i="8"/>
  <c r="I380" i="8"/>
  <c r="G380" i="8"/>
  <c r="H380" i="8"/>
  <c r="J380" i="8"/>
  <c r="G379" i="8"/>
  <c r="I379" i="8"/>
  <c r="H379" i="8"/>
  <c r="J379" i="8"/>
  <c r="G378" i="8"/>
  <c r="I378" i="8"/>
  <c r="J378" i="8"/>
  <c r="H378" i="8"/>
  <c r="I377" i="8"/>
  <c r="J377" i="8"/>
  <c r="G377" i="8"/>
  <c r="H377" i="8"/>
  <c r="J376" i="8"/>
  <c r="G376" i="8"/>
  <c r="I376" i="8"/>
  <c r="H376" i="8"/>
  <c r="G375" i="8"/>
  <c r="J375" i="8"/>
  <c r="H375" i="8"/>
  <c r="I375" i="8"/>
  <c r="H374" i="8"/>
  <c r="G374" i="8"/>
  <c r="J374" i="8"/>
  <c r="I374" i="8"/>
  <c r="H373" i="8"/>
  <c r="I373" i="8"/>
  <c r="J373" i="8"/>
  <c r="G373" i="8"/>
  <c r="G372" i="8"/>
  <c r="H372" i="8"/>
  <c r="I372" i="8"/>
  <c r="J372" i="8"/>
  <c r="I371" i="8"/>
  <c r="H371" i="8"/>
  <c r="G371" i="8"/>
  <c r="J371" i="8"/>
  <c r="J370" i="8"/>
  <c r="H370" i="8"/>
  <c r="I370" i="8"/>
  <c r="G370" i="8"/>
  <c r="J369" i="8"/>
  <c r="H369" i="8"/>
  <c r="I369" i="8"/>
  <c r="G369" i="8"/>
  <c r="J368" i="8"/>
  <c r="H368" i="8"/>
  <c r="I368" i="8"/>
  <c r="G368" i="8"/>
  <c r="I367" i="8"/>
  <c r="G367" i="8"/>
  <c r="H367" i="8"/>
  <c r="J367" i="8"/>
  <c r="I366" i="8"/>
  <c r="J366" i="8"/>
  <c r="G366" i="8"/>
  <c r="H366" i="8"/>
  <c r="G365" i="8"/>
  <c r="J365" i="8"/>
  <c r="I365" i="8"/>
  <c r="H365" i="8"/>
  <c r="J364" i="8"/>
  <c r="H364" i="8"/>
  <c r="I364" i="8"/>
  <c r="G364" i="8"/>
  <c r="G363" i="8"/>
  <c r="J363" i="8"/>
  <c r="I363" i="8"/>
  <c r="H363" i="8"/>
  <c r="J362" i="8"/>
  <c r="H362" i="8"/>
  <c r="I362" i="8"/>
  <c r="G362" i="8"/>
  <c r="J361" i="8"/>
  <c r="G361" i="8"/>
  <c r="I361" i="8"/>
  <c r="H361" i="8"/>
  <c r="I360" i="8"/>
  <c r="G360" i="8"/>
  <c r="H360" i="8"/>
  <c r="J360" i="8"/>
  <c r="I359" i="8"/>
  <c r="G359" i="8"/>
  <c r="H359" i="8"/>
  <c r="J359" i="8"/>
  <c r="J358" i="8"/>
  <c r="H358" i="8"/>
  <c r="I358" i="8"/>
  <c r="G358" i="8"/>
  <c r="I357" i="8"/>
  <c r="H357" i="8"/>
  <c r="G357" i="8"/>
  <c r="J357" i="8"/>
  <c r="J356" i="8"/>
  <c r="H356" i="8"/>
  <c r="I356" i="8"/>
  <c r="G356" i="8"/>
  <c r="J355" i="8"/>
  <c r="H355" i="8"/>
  <c r="G355" i="8"/>
  <c r="I355" i="8"/>
  <c r="H354" i="8"/>
  <c r="J354" i="8"/>
  <c r="G354" i="8"/>
  <c r="I354" i="8"/>
  <c r="I353" i="8"/>
  <c r="G353" i="8"/>
  <c r="H353" i="8"/>
  <c r="J353" i="8"/>
  <c r="H352" i="8"/>
  <c r="I352" i="8"/>
  <c r="G352" i="8"/>
  <c r="J352" i="8"/>
  <c r="I351" i="8"/>
  <c r="J351" i="8"/>
  <c r="H351" i="8"/>
  <c r="G351" i="8"/>
  <c r="H350" i="8"/>
  <c r="I350" i="8"/>
  <c r="J350" i="8"/>
  <c r="G350" i="8"/>
  <c r="I349" i="8"/>
  <c r="H349" i="8"/>
  <c r="G349" i="8"/>
  <c r="J349" i="8"/>
  <c r="I348" i="8"/>
  <c r="G348" i="8"/>
  <c r="J348" i="8"/>
  <c r="H348" i="8"/>
  <c r="J347" i="8"/>
  <c r="H347" i="8"/>
  <c r="G347" i="8"/>
  <c r="I347" i="8"/>
  <c r="H346" i="8"/>
  <c r="J346" i="8"/>
  <c r="G346" i="8"/>
  <c r="I346" i="8"/>
  <c r="J345" i="8"/>
  <c r="H345" i="8"/>
  <c r="I345" i="8"/>
  <c r="G345" i="8"/>
  <c r="G344" i="8"/>
  <c r="I344" i="8"/>
  <c r="J344" i="8"/>
  <c r="H344" i="8"/>
  <c r="H343" i="8"/>
  <c r="G343" i="8"/>
  <c r="J343" i="8"/>
  <c r="I343" i="8"/>
  <c r="I342" i="8"/>
  <c r="H342" i="8"/>
  <c r="J342" i="8"/>
  <c r="G342" i="8"/>
  <c r="H341" i="8"/>
  <c r="G341" i="8"/>
  <c r="J341" i="8"/>
  <c r="I341" i="8"/>
  <c r="H340" i="8"/>
  <c r="J340" i="8"/>
  <c r="I340" i="8"/>
  <c r="G340" i="8"/>
  <c r="J339" i="8"/>
  <c r="H339" i="8"/>
  <c r="I339" i="8"/>
  <c r="G339" i="8"/>
  <c r="J338" i="8"/>
  <c r="H338" i="8"/>
  <c r="G338" i="8"/>
  <c r="I338" i="8"/>
  <c r="G337" i="8"/>
  <c r="H337" i="8"/>
  <c r="I337" i="8"/>
  <c r="J337" i="8"/>
  <c r="G336" i="8"/>
  <c r="J336" i="8"/>
  <c r="H336" i="8"/>
  <c r="I336" i="8"/>
  <c r="I335" i="8"/>
  <c r="G335" i="8"/>
  <c r="H335" i="8"/>
  <c r="J335" i="8"/>
  <c r="J334" i="8"/>
  <c r="H334" i="8"/>
  <c r="I334" i="8"/>
  <c r="G334" i="8"/>
  <c r="G333" i="8"/>
  <c r="H333" i="8"/>
  <c r="I333" i="8"/>
  <c r="J333" i="8"/>
  <c r="J332" i="8"/>
  <c r="I332" i="8"/>
  <c r="G332" i="8"/>
  <c r="H332" i="8"/>
  <c r="J331" i="8"/>
  <c r="G331" i="8"/>
  <c r="H331" i="8"/>
  <c r="I331" i="8"/>
  <c r="J330" i="8"/>
  <c r="H330" i="8"/>
  <c r="G330" i="8"/>
  <c r="I330" i="8"/>
  <c r="J329" i="8"/>
  <c r="I329" i="8"/>
  <c r="G329" i="8"/>
  <c r="H329" i="8"/>
  <c r="I328" i="8"/>
  <c r="G328" i="8"/>
  <c r="H328" i="8"/>
  <c r="J328" i="8"/>
  <c r="I327" i="8"/>
  <c r="J327" i="8"/>
  <c r="H327" i="8"/>
  <c r="G327" i="8"/>
  <c r="J326" i="8"/>
  <c r="G326" i="8"/>
  <c r="I326" i="8"/>
  <c r="H326" i="8"/>
  <c r="H325" i="8"/>
  <c r="I325" i="8"/>
  <c r="G325" i="8"/>
  <c r="J325" i="8"/>
  <c r="H324" i="8"/>
  <c r="I324" i="8"/>
  <c r="J324" i="8"/>
  <c r="G324" i="8"/>
  <c r="J323" i="8"/>
  <c r="G323" i="8"/>
  <c r="H323" i="8"/>
  <c r="I323" i="8"/>
  <c r="G322" i="8"/>
  <c r="I322" i="8"/>
  <c r="H322" i="8"/>
  <c r="J322" i="8"/>
  <c r="H321" i="8"/>
  <c r="J321" i="8"/>
  <c r="I321" i="8"/>
  <c r="G321" i="8"/>
  <c r="H320" i="8"/>
  <c r="I320" i="8"/>
  <c r="G320" i="8"/>
  <c r="J320" i="8"/>
  <c r="J319" i="8"/>
  <c r="I319" i="8"/>
  <c r="H319" i="8"/>
  <c r="G319" i="8"/>
  <c r="G318" i="8"/>
  <c r="I318" i="8"/>
  <c r="J318" i="8"/>
  <c r="H318" i="8"/>
  <c r="G317" i="8"/>
  <c r="I317" i="8"/>
  <c r="H317" i="8"/>
  <c r="J317" i="8"/>
  <c r="I316" i="8"/>
  <c r="H316" i="8"/>
  <c r="J316" i="8"/>
  <c r="G316" i="8"/>
  <c r="H315" i="8"/>
  <c r="J315" i="8"/>
  <c r="I315" i="8"/>
  <c r="G315" i="8"/>
  <c r="I314" i="8"/>
  <c r="G314" i="8"/>
  <c r="H314" i="8"/>
  <c r="J314" i="8"/>
  <c r="J313" i="8"/>
  <c r="G313" i="8"/>
  <c r="H313" i="8"/>
  <c r="I313" i="8"/>
  <c r="G312" i="8"/>
  <c r="H312" i="8"/>
  <c r="I312" i="8"/>
  <c r="J312" i="8"/>
  <c r="I311" i="8"/>
  <c r="G311" i="8"/>
  <c r="J311" i="8"/>
  <c r="H311" i="8"/>
  <c r="J310" i="8"/>
  <c r="H310" i="8"/>
  <c r="I310" i="8"/>
  <c r="G310" i="8"/>
  <c r="J309" i="8"/>
  <c r="G309" i="8"/>
  <c r="I309" i="8"/>
  <c r="H309" i="8"/>
  <c r="J308" i="8"/>
  <c r="I308" i="8"/>
  <c r="H308" i="8"/>
  <c r="G308" i="8"/>
  <c r="G307" i="8"/>
  <c r="J307" i="8"/>
  <c r="I307" i="8"/>
  <c r="H307" i="8"/>
  <c r="H306" i="8"/>
  <c r="G306" i="8"/>
  <c r="J306" i="8"/>
  <c r="I306" i="8"/>
  <c r="I305" i="8"/>
  <c r="H305" i="8"/>
  <c r="G305" i="8"/>
  <c r="J305" i="8"/>
  <c r="H304" i="8"/>
  <c r="I304" i="8"/>
  <c r="G304" i="8"/>
  <c r="J304" i="8"/>
  <c r="G303" i="8"/>
  <c r="H303" i="8"/>
  <c r="J303" i="8"/>
  <c r="I303" i="8"/>
  <c r="G302" i="8"/>
  <c r="J302" i="8"/>
  <c r="H302" i="8"/>
  <c r="I302" i="8"/>
  <c r="G301" i="8"/>
  <c r="I301" i="8"/>
  <c r="H301" i="8"/>
  <c r="J301" i="8"/>
  <c r="J300" i="8"/>
  <c r="G300" i="8"/>
  <c r="H300" i="8"/>
  <c r="I300" i="8"/>
  <c r="J299" i="8"/>
  <c r="H299" i="8"/>
  <c r="I299" i="8"/>
  <c r="G299" i="8"/>
  <c r="J298" i="8"/>
  <c r="G298" i="8"/>
  <c r="I298" i="8"/>
  <c r="H298" i="8"/>
  <c r="I297" i="8"/>
  <c r="J297" i="8"/>
  <c r="G297" i="8"/>
  <c r="H297" i="8"/>
  <c r="G296" i="8"/>
  <c r="J296" i="8"/>
  <c r="I296" i="8"/>
  <c r="H296" i="8"/>
  <c r="I295" i="8"/>
  <c r="H295" i="8"/>
  <c r="G295" i="8"/>
  <c r="J295" i="8"/>
  <c r="H294" i="8"/>
  <c r="I294" i="8"/>
  <c r="J294" i="8"/>
  <c r="G294" i="8"/>
  <c r="I293" i="8"/>
  <c r="G293" i="8"/>
  <c r="J293" i="8"/>
  <c r="H293" i="8"/>
  <c r="I292" i="8"/>
  <c r="G292" i="8"/>
  <c r="J292" i="8"/>
  <c r="H292" i="8"/>
  <c r="J291" i="8"/>
  <c r="H291" i="8"/>
  <c r="G291" i="8"/>
  <c r="I291" i="8"/>
  <c r="J290" i="8"/>
  <c r="I290" i="8"/>
  <c r="H290" i="8"/>
  <c r="G290" i="8"/>
  <c r="I289" i="8"/>
  <c r="G289" i="8"/>
  <c r="H289" i="8"/>
  <c r="J289" i="8"/>
  <c r="H288" i="8"/>
  <c r="G288" i="8"/>
  <c r="I288" i="8"/>
  <c r="J288" i="8"/>
  <c r="G287" i="8"/>
  <c r="I287" i="8"/>
  <c r="J287" i="8"/>
  <c r="H287" i="8"/>
  <c r="J286" i="8"/>
  <c r="I286" i="8"/>
  <c r="G286" i="8"/>
  <c r="H286" i="8"/>
  <c r="H285" i="8"/>
  <c r="G285" i="8"/>
  <c r="J285" i="8"/>
  <c r="I285" i="8"/>
  <c r="G284" i="8"/>
  <c r="J284" i="8"/>
  <c r="I284" i="8"/>
  <c r="H284" i="8"/>
  <c r="G283" i="8"/>
  <c r="I283" i="8"/>
  <c r="H283" i="8"/>
  <c r="J283" i="8"/>
  <c r="I282" i="8"/>
  <c r="G282" i="8"/>
  <c r="H282" i="8"/>
  <c r="J282" i="8"/>
  <c r="G281" i="8"/>
  <c r="H281" i="8"/>
  <c r="J281" i="8"/>
  <c r="I281" i="8"/>
  <c r="G280" i="8"/>
  <c r="H280" i="8"/>
  <c r="J280" i="8"/>
  <c r="I280" i="8"/>
  <c r="I279" i="8"/>
  <c r="G279" i="8"/>
  <c r="H279" i="8"/>
  <c r="J279" i="8"/>
  <c r="I278" i="8"/>
  <c r="J278" i="8"/>
  <c r="G278" i="8"/>
  <c r="H278" i="8"/>
  <c r="G277" i="8"/>
  <c r="J277" i="8"/>
  <c r="I277" i="8"/>
  <c r="H277" i="8"/>
  <c r="H276" i="8"/>
  <c r="G276" i="8"/>
  <c r="J276" i="8"/>
  <c r="I276" i="8"/>
  <c r="J275" i="8"/>
  <c r="G275" i="8"/>
  <c r="I275" i="8"/>
  <c r="H275" i="8"/>
  <c r="H274" i="8"/>
  <c r="I274" i="8"/>
  <c r="G274" i="8"/>
  <c r="J274" i="8"/>
  <c r="H273" i="8"/>
  <c r="J273" i="8"/>
  <c r="G273" i="8"/>
  <c r="I273" i="8"/>
  <c r="J272" i="8"/>
  <c r="G272" i="8"/>
  <c r="I272" i="8"/>
  <c r="H272" i="8"/>
  <c r="J271" i="8"/>
  <c r="H271" i="8"/>
  <c r="G271" i="8"/>
  <c r="I271" i="8"/>
  <c r="H270" i="8"/>
  <c r="G270" i="8"/>
  <c r="J270" i="8"/>
  <c r="I270" i="8"/>
  <c r="I269" i="8"/>
  <c r="H269" i="8"/>
  <c r="G269" i="8"/>
  <c r="J269" i="8"/>
  <c r="H268" i="8"/>
  <c r="G268" i="8"/>
  <c r="I268" i="8"/>
  <c r="J268" i="8"/>
  <c r="G267" i="8"/>
  <c r="I267" i="8"/>
  <c r="H267" i="8"/>
  <c r="J267" i="8"/>
  <c r="J266" i="8"/>
  <c r="I266" i="8"/>
  <c r="H266" i="8"/>
  <c r="G266" i="8"/>
  <c r="G265" i="8"/>
  <c r="H265" i="8"/>
  <c r="J265" i="8"/>
  <c r="I265" i="8"/>
  <c r="G264" i="8"/>
  <c r="I264" i="8"/>
  <c r="H264" i="8"/>
  <c r="J264" i="8"/>
  <c r="H263" i="8"/>
  <c r="I263" i="8"/>
  <c r="G263" i="8"/>
  <c r="J263" i="8"/>
  <c r="G262" i="8"/>
  <c r="I262" i="8"/>
  <c r="J262" i="8"/>
  <c r="H262" i="8"/>
  <c r="G261" i="8"/>
  <c r="I261" i="8"/>
  <c r="H261" i="8"/>
  <c r="J261" i="8"/>
  <c r="I260" i="8"/>
  <c r="G260" i="8"/>
  <c r="H260" i="8"/>
  <c r="J260" i="8"/>
  <c r="I259" i="8"/>
  <c r="H259" i="8"/>
  <c r="G259" i="8"/>
  <c r="J259" i="8"/>
  <c r="I258" i="8"/>
  <c r="H258" i="8"/>
  <c r="G258" i="8"/>
  <c r="J258" i="8"/>
  <c r="G257" i="8"/>
  <c r="J257" i="8"/>
  <c r="I257" i="8"/>
  <c r="H257" i="8"/>
  <c r="I256" i="8"/>
  <c r="H256" i="8"/>
  <c r="G256" i="8"/>
  <c r="J256" i="8"/>
  <c r="H255" i="8"/>
  <c r="G255" i="8"/>
  <c r="I255" i="8"/>
  <c r="J255" i="8"/>
  <c r="G254" i="8"/>
  <c r="J254" i="8"/>
  <c r="I254" i="8"/>
  <c r="H254" i="8"/>
  <c r="I253" i="8"/>
  <c r="J253" i="8"/>
  <c r="H253" i="8"/>
  <c r="G253" i="8"/>
  <c r="I252" i="8"/>
  <c r="G252" i="8"/>
  <c r="J252" i="8"/>
  <c r="H252" i="8"/>
  <c r="H251" i="8"/>
  <c r="J251" i="8"/>
  <c r="G251" i="8"/>
  <c r="I251" i="8"/>
  <c r="H250" i="8"/>
  <c r="I250" i="8"/>
  <c r="G250" i="8"/>
  <c r="J250" i="8"/>
  <c r="H249" i="8"/>
  <c r="I249" i="8"/>
  <c r="G249" i="8"/>
  <c r="J249" i="8"/>
  <c r="G248" i="8"/>
  <c r="J248" i="8"/>
  <c r="I248" i="8"/>
  <c r="H248" i="8"/>
  <c r="H247" i="8"/>
  <c r="G247" i="8"/>
  <c r="J247" i="8"/>
  <c r="I247" i="8"/>
  <c r="I246" i="8"/>
  <c r="H246" i="8"/>
  <c r="G246" i="8"/>
  <c r="J246" i="8"/>
  <c r="G245" i="8"/>
  <c r="J245" i="8"/>
  <c r="I245" i="8"/>
  <c r="H245" i="8"/>
  <c r="H244" i="8"/>
  <c r="I244" i="8"/>
  <c r="G244" i="8"/>
  <c r="J244" i="8"/>
  <c r="H243" i="8"/>
  <c r="G243" i="8"/>
  <c r="J243" i="8"/>
  <c r="I243" i="8"/>
  <c r="H242" i="8"/>
  <c r="G242" i="8"/>
  <c r="I242" i="8"/>
  <c r="J242" i="8"/>
  <c r="H241" i="8"/>
  <c r="G241" i="8"/>
  <c r="J241" i="8"/>
  <c r="I241" i="8"/>
  <c r="I240" i="8"/>
  <c r="J240" i="8"/>
  <c r="H240" i="8"/>
  <c r="G240" i="8"/>
  <c r="J239" i="8"/>
  <c r="H239" i="8"/>
  <c r="I239" i="8"/>
  <c r="G239" i="8"/>
  <c r="H238" i="8"/>
  <c r="G238" i="8"/>
  <c r="J238" i="8"/>
  <c r="I238" i="8"/>
  <c r="G237" i="8"/>
  <c r="J237" i="8"/>
  <c r="I237" i="8"/>
  <c r="H237" i="8"/>
  <c r="G236" i="8"/>
  <c r="I236" i="8"/>
  <c r="H236" i="8"/>
  <c r="J236" i="8"/>
  <c r="I235" i="8"/>
  <c r="H235" i="8"/>
  <c r="J235" i="8"/>
  <c r="G235" i="8"/>
  <c r="J234" i="8"/>
  <c r="G234" i="8"/>
  <c r="I234" i="8"/>
  <c r="H234" i="8"/>
  <c r="I233" i="8"/>
  <c r="J233" i="8"/>
  <c r="G233" i="8"/>
  <c r="H233" i="8"/>
  <c r="H232" i="8"/>
  <c r="J232" i="8"/>
  <c r="G232" i="8"/>
  <c r="I232" i="8"/>
  <c r="G231" i="8"/>
  <c r="I231" i="8"/>
  <c r="J231" i="8"/>
  <c r="H231" i="8"/>
  <c r="I230" i="8"/>
  <c r="H230" i="8"/>
  <c r="G230" i="8"/>
  <c r="J230" i="8"/>
  <c r="G229" i="8"/>
  <c r="J229" i="8"/>
  <c r="H229" i="8"/>
  <c r="I229" i="8"/>
  <c r="J228" i="8"/>
  <c r="I228" i="8"/>
  <c r="H228" i="8"/>
  <c r="G228" i="8"/>
  <c r="I227" i="8"/>
  <c r="J227" i="8"/>
  <c r="H227" i="8"/>
  <c r="G227" i="8"/>
  <c r="H226" i="8"/>
  <c r="I226" i="8"/>
  <c r="G226" i="8"/>
  <c r="J226" i="8"/>
  <c r="I225" i="8"/>
  <c r="H225" i="8"/>
  <c r="G225" i="8"/>
  <c r="J225" i="8"/>
  <c r="I224" i="8"/>
  <c r="G224" i="8"/>
  <c r="H224" i="8"/>
  <c r="J224" i="8"/>
  <c r="H223" i="8"/>
  <c r="I223" i="8"/>
  <c r="G223" i="8"/>
  <c r="J223" i="8"/>
  <c r="J222" i="8"/>
  <c r="H222" i="8"/>
  <c r="I222" i="8"/>
  <c r="G222" i="8"/>
  <c r="G221" i="8"/>
  <c r="I221" i="8"/>
  <c r="H221" i="8"/>
  <c r="J221" i="8"/>
  <c r="J220" i="8"/>
  <c r="G220" i="8"/>
  <c r="I220" i="8"/>
  <c r="H220" i="8"/>
  <c r="G219" i="8"/>
  <c r="H219" i="8"/>
  <c r="J219" i="8"/>
  <c r="I219" i="8"/>
  <c r="H218" i="8"/>
  <c r="G218" i="8"/>
  <c r="J218" i="8"/>
  <c r="I218" i="8"/>
  <c r="G217" i="8"/>
  <c r="H217" i="8"/>
  <c r="J217" i="8"/>
  <c r="I217" i="8"/>
  <c r="J216" i="8"/>
  <c r="G216" i="8"/>
  <c r="H216" i="8"/>
  <c r="I216" i="8"/>
  <c r="I215" i="8"/>
  <c r="J215" i="8"/>
  <c r="H215" i="8"/>
  <c r="G215" i="8"/>
  <c r="H214" i="8"/>
  <c r="J214" i="8"/>
  <c r="I214" i="8"/>
  <c r="G214" i="8"/>
  <c r="I213" i="8"/>
  <c r="H213" i="8"/>
  <c r="J213" i="8"/>
  <c r="G213" i="8"/>
  <c r="I212" i="8"/>
  <c r="G212" i="8"/>
  <c r="H212" i="8"/>
  <c r="J212" i="8"/>
  <c r="J211" i="8"/>
  <c r="G211" i="8"/>
  <c r="I211" i="8"/>
  <c r="H211" i="8"/>
  <c r="H210" i="8"/>
  <c r="G210" i="8"/>
  <c r="J210" i="8"/>
  <c r="I210" i="8"/>
  <c r="H209" i="8"/>
  <c r="I209" i="8"/>
  <c r="J209" i="8"/>
  <c r="G209" i="8"/>
  <c r="I208" i="8"/>
  <c r="H208" i="8"/>
  <c r="J208" i="8"/>
  <c r="G208" i="8"/>
  <c r="H207" i="8"/>
  <c r="J207" i="8"/>
  <c r="G207" i="8"/>
  <c r="I207" i="8"/>
  <c r="H206" i="8"/>
  <c r="G206" i="8"/>
  <c r="J206" i="8"/>
  <c r="I206" i="8"/>
  <c r="G205" i="8"/>
  <c r="J205" i="8"/>
  <c r="I205" i="8"/>
  <c r="H205" i="8"/>
  <c r="H204" i="8"/>
  <c r="I204" i="8"/>
  <c r="G204" i="8"/>
  <c r="J204" i="8"/>
  <c r="H203" i="8"/>
  <c r="G203" i="8"/>
  <c r="J203" i="8"/>
  <c r="I203" i="8"/>
  <c r="G202" i="8"/>
  <c r="J202" i="8"/>
  <c r="I202" i="8"/>
  <c r="H202" i="8"/>
  <c r="G201" i="8"/>
  <c r="H201" i="8"/>
  <c r="I201" i="8"/>
  <c r="J201" i="8"/>
  <c r="G200" i="8"/>
  <c r="H200" i="8"/>
  <c r="J200" i="8"/>
  <c r="I200" i="8"/>
  <c r="G199" i="8"/>
  <c r="J199" i="8"/>
  <c r="H199" i="8"/>
  <c r="I199" i="8"/>
  <c r="H198" i="8"/>
  <c r="J198" i="8"/>
  <c r="G198" i="8"/>
  <c r="I198" i="8"/>
  <c r="H197" i="8"/>
  <c r="G197" i="8"/>
  <c r="I197" i="8"/>
  <c r="J197" i="8"/>
  <c r="I196" i="8"/>
  <c r="H196" i="8"/>
  <c r="J196" i="8"/>
  <c r="G196" i="8"/>
  <c r="J195" i="8"/>
  <c r="H195" i="8"/>
  <c r="I195" i="8"/>
  <c r="G195" i="8"/>
  <c r="H194" i="8"/>
  <c r="G194" i="8"/>
  <c r="J194" i="8"/>
  <c r="I194" i="8"/>
  <c r="I193" i="8"/>
  <c r="H193" i="8"/>
  <c r="J193" i="8"/>
  <c r="G193" i="8"/>
  <c r="H192" i="8"/>
  <c r="G192" i="8"/>
  <c r="J192" i="8"/>
  <c r="I192" i="8"/>
  <c r="H191" i="8"/>
  <c r="G191" i="8"/>
  <c r="I191" i="8"/>
  <c r="J191" i="8"/>
  <c r="J190" i="8"/>
  <c r="I190" i="8"/>
  <c r="G190" i="8"/>
  <c r="H190" i="8"/>
  <c r="I189" i="8"/>
  <c r="J189" i="8"/>
  <c r="H189" i="8"/>
  <c r="G189" i="8"/>
  <c r="J188" i="8"/>
  <c r="H188" i="8"/>
  <c r="G188" i="8"/>
  <c r="I188" i="8"/>
  <c r="J187" i="8"/>
  <c r="G187" i="8"/>
  <c r="I187" i="8"/>
  <c r="H187" i="8"/>
  <c r="I186" i="8"/>
  <c r="G186" i="8"/>
  <c r="H186" i="8"/>
  <c r="J186" i="8"/>
  <c r="H185" i="8"/>
  <c r="J185" i="8"/>
  <c r="G185" i="8"/>
  <c r="I185" i="8"/>
  <c r="H184" i="8"/>
  <c r="I184" i="8"/>
  <c r="J184" i="8"/>
  <c r="G184" i="8"/>
  <c r="I183" i="8"/>
  <c r="J183" i="8"/>
  <c r="G183" i="8"/>
  <c r="H183" i="8"/>
  <c r="G182" i="8"/>
  <c r="H182" i="8"/>
  <c r="I182" i="8"/>
  <c r="J182" i="8"/>
  <c r="H181" i="8"/>
  <c r="J181" i="8"/>
  <c r="G181" i="8"/>
  <c r="I181" i="8"/>
  <c r="J180" i="8"/>
  <c r="G180" i="8"/>
  <c r="H180" i="8"/>
  <c r="I180" i="8"/>
  <c r="G179" i="8"/>
  <c r="J179" i="8"/>
  <c r="H179" i="8"/>
  <c r="I179" i="8"/>
  <c r="H178" i="8"/>
  <c r="I178" i="8"/>
  <c r="J178" i="8"/>
  <c r="G178" i="8"/>
  <c r="H177" i="8"/>
  <c r="I177" i="8"/>
  <c r="G177" i="8"/>
  <c r="J177" i="8"/>
  <c r="J176" i="8"/>
  <c r="H176" i="8"/>
  <c r="I176" i="8"/>
  <c r="G176" i="8"/>
  <c r="H175" i="8"/>
  <c r="J175" i="8"/>
  <c r="I175" i="8"/>
  <c r="G175" i="8"/>
  <c r="I174" i="8"/>
  <c r="J174" i="8"/>
  <c r="H174" i="8"/>
  <c r="G174" i="8"/>
  <c r="I173" i="8"/>
  <c r="J173" i="8"/>
  <c r="G173" i="8"/>
  <c r="H173" i="8"/>
  <c r="H172" i="8"/>
  <c r="I172" i="8"/>
  <c r="J172" i="8"/>
  <c r="G172" i="8"/>
  <c r="I171" i="8"/>
  <c r="H171" i="8"/>
  <c r="G171" i="8"/>
  <c r="J171" i="8"/>
  <c r="H170" i="8"/>
  <c r="I170" i="8"/>
  <c r="J170" i="8"/>
  <c r="G170" i="8"/>
  <c r="H169" i="8"/>
  <c r="J169" i="8"/>
  <c r="G169" i="8"/>
  <c r="I169" i="8"/>
  <c r="J168" i="8"/>
  <c r="G168" i="8"/>
  <c r="I168" i="8"/>
  <c r="H168" i="8"/>
  <c r="I167" i="8"/>
  <c r="J167" i="8"/>
  <c r="H167" i="8"/>
  <c r="G167" i="8"/>
  <c r="I166" i="8"/>
  <c r="H166" i="8"/>
  <c r="J166" i="8"/>
  <c r="G166" i="8"/>
  <c r="J165" i="8"/>
  <c r="G165" i="8"/>
  <c r="I165" i="8"/>
  <c r="H165" i="8"/>
  <c r="H164" i="8"/>
  <c r="J164" i="8"/>
  <c r="G164" i="8"/>
  <c r="I164" i="8"/>
  <c r="J163" i="8"/>
  <c r="G163" i="8"/>
  <c r="I163" i="8"/>
  <c r="H163" i="8"/>
  <c r="H162" i="8"/>
  <c r="I162" i="8"/>
  <c r="J162" i="8"/>
  <c r="G162" i="8"/>
  <c r="H161" i="8"/>
  <c r="G161" i="8"/>
  <c r="J161" i="8"/>
  <c r="I161" i="8"/>
  <c r="J160" i="8"/>
  <c r="I160" i="8"/>
  <c r="G160" i="8"/>
  <c r="H160" i="8"/>
  <c r="I159" i="8"/>
  <c r="H159" i="8"/>
  <c r="G159" i="8"/>
  <c r="J159" i="8"/>
  <c r="J158" i="8"/>
  <c r="H158" i="8"/>
  <c r="G158" i="8"/>
  <c r="I158" i="8"/>
  <c r="G157" i="8"/>
  <c r="H157" i="8"/>
  <c r="I157" i="8"/>
  <c r="J157" i="8"/>
  <c r="G156" i="8"/>
  <c r="H156" i="8"/>
  <c r="J156" i="8"/>
  <c r="I156" i="8"/>
  <c r="G155" i="8"/>
  <c r="J155" i="8"/>
  <c r="I155" i="8"/>
  <c r="H155" i="8"/>
  <c r="J154" i="8"/>
  <c r="I154" i="8"/>
  <c r="H154" i="8"/>
  <c r="G154" i="8"/>
  <c r="I153" i="8"/>
  <c r="G153" i="8"/>
  <c r="J153" i="8"/>
  <c r="H153" i="8"/>
  <c r="H152" i="8"/>
  <c r="G152" i="8"/>
  <c r="I152" i="8"/>
  <c r="J152" i="8"/>
  <c r="I151" i="8"/>
  <c r="G151" i="8"/>
  <c r="J151" i="8"/>
  <c r="H151" i="8"/>
  <c r="I150" i="8"/>
  <c r="G150" i="8"/>
  <c r="H150" i="8"/>
  <c r="J150" i="8"/>
  <c r="J149" i="8"/>
  <c r="H149" i="8"/>
  <c r="I149" i="8"/>
  <c r="G149" i="8"/>
  <c r="I148" i="8"/>
  <c r="J148" i="8"/>
  <c r="G148" i="8"/>
  <c r="H148" i="8"/>
  <c r="H147" i="8"/>
  <c r="J147" i="8"/>
  <c r="I147" i="8"/>
  <c r="G147" i="8"/>
  <c r="J146" i="8"/>
  <c r="I146" i="8"/>
  <c r="G146" i="8"/>
  <c r="H146" i="8"/>
  <c r="H145" i="8"/>
  <c r="I145" i="8"/>
  <c r="G145" i="8"/>
  <c r="J145" i="8"/>
  <c r="H144" i="8"/>
  <c r="J144" i="8"/>
  <c r="I144" i="8"/>
  <c r="G144" i="8"/>
  <c r="J143" i="8"/>
  <c r="H143" i="8"/>
  <c r="G143" i="8"/>
  <c r="I143" i="8"/>
  <c r="J142" i="8"/>
  <c r="G142" i="8"/>
  <c r="H142" i="8"/>
  <c r="I142" i="8"/>
  <c r="G141" i="8"/>
  <c r="I141" i="8"/>
  <c r="H141" i="8"/>
  <c r="J141" i="8"/>
  <c r="G140" i="8"/>
  <c r="J140" i="8"/>
  <c r="H140" i="8"/>
  <c r="I140" i="8"/>
  <c r="H139" i="8"/>
  <c r="J139" i="8"/>
  <c r="G139" i="8"/>
  <c r="I139" i="8"/>
  <c r="G138" i="8"/>
  <c r="I138" i="8"/>
  <c r="H138" i="8"/>
  <c r="J138" i="8"/>
  <c r="I137" i="8"/>
  <c r="G137" i="8"/>
  <c r="J137" i="8"/>
  <c r="H137" i="8"/>
  <c r="H136" i="8"/>
  <c r="G136" i="8"/>
  <c r="I136" i="8"/>
  <c r="J136" i="8"/>
  <c r="J135" i="8"/>
  <c r="I135" i="8"/>
  <c r="H135" i="8"/>
  <c r="G135" i="8"/>
  <c r="H134" i="8"/>
  <c r="J134" i="8"/>
  <c r="G134" i="8"/>
  <c r="I134" i="8"/>
  <c r="G133" i="8"/>
  <c r="I133" i="8"/>
  <c r="J133" i="8"/>
  <c r="H133" i="8"/>
  <c r="G132" i="8"/>
  <c r="H132" i="8"/>
  <c r="I132" i="8"/>
  <c r="J132" i="8"/>
  <c r="I131" i="8"/>
  <c r="G131" i="8"/>
  <c r="J131" i="8"/>
  <c r="H131" i="8"/>
  <c r="I130" i="8"/>
  <c r="J130" i="8"/>
  <c r="G130" i="8"/>
  <c r="H130" i="8"/>
  <c r="I129" i="8"/>
  <c r="H129" i="8"/>
  <c r="J129" i="8"/>
  <c r="G129" i="8"/>
  <c r="I128" i="8"/>
  <c r="H128" i="8"/>
  <c r="G128" i="8"/>
  <c r="J128" i="8"/>
  <c r="G127" i="8"/>
  <c r="J127" i="8"/>
  <c r="I127" i="8"/>
  <c r="H127" i="8"/>
  <c r="H126" i="8"/>
  <c r="I126" i="8"/>
  <c r="G126" i="8"/>
  <c r="J126" i="8"/>
  <c r="I125" i="8"/>
  <c r="H125" i="8"/>
  <c r="J125" i="8"/>
  <c r="G125" i="8"/>
  <c r="G124" i="8"/>
  <c r="I124" i="8"/>
  <c r="H124" i="8"/>
  <c r="J124" i="8"/>
  <c r="G123" i="8"/>
  <c r="J123" i="8"/>
  <c r="H123" i="8"/>
  <c r="I123" i="8"/>
  <c r="I122" i="8"/>
  <c r="J122" i="8"/>
  <c r="G122" i="8"/>
  <c r="H122" i="8"/>
  <c r="H121" i="8"/>
  <c r="I121" i="8"/>
  <c r="G121" i="8"/>
  <c r="J121" i="8"/>
  <c r="G120" i="8"/>
  <c r="J120" i="8"/>
  <c r="I120" i="8"/>
  <c r="H120" i="8"/>
  <c r="J119" i="8"/>
  <c r="I119" i="8"/>
  <c r="G119" i="8"/>
  <c r="H119" i="8"/>
  <c r="G118" i="8"/>
  <c r="J118" i="8"/>
  <c r="I118" i="8"/>
  <c r="H118" i="8"/>
  <c r="I117" i="8"/>
  <c r="G117" i="8"/>
  <c r="H117" i="8"/>
  <c r="J117" i="8"/>
  <c r="J116" i="8"/>
  <c r="G116" i="8"/>
  <c r="H116" i="8"/>
  <c r="I116" i="8"/>
  <c r="I115" i="8"/>
  <c r="J115" i="8"/>
  <c r="G115" i="8"/>
  <c r="H115" i="8"/>
  <c r="J114" i="8"/>
  <c r="I114" i="8"/>
  <c r="H114" i="8"/>
  <c r="G114" i="8"/>
  <c r="J113" i="8"/>
  <c r="H113" i="8"/>
  <c r="I113" i="8"/>
  <c r="G113" i="8"/>
  <c r="J112" i="8"/>
  <c r="G112" i="8"/>
  <c r="I112" i="8"/>
  <c r="H112" i="8"/>
  <c r="J111" i="8"/>
  <c r="H111" i="8"/>
  <c r="I111" i="8"/>
  <c r="G111" i="8"/>
  <c r="I110" i="8"/>
  <c r="J110" i="8"/>
  <c r="H110" i="8"/>
  <c r="G109" i="8"/>
  <c r="J109" i="8"/>
  <c r="H109" i="8"/>
  <c r="I109" i="8"/>
  <c r="J108" i="8"/>
  <c r="I108" i="8"/>
  <c r="G108" i="8"/>
  <c r="H108" i="8"/>
  <c r="J107" i="8"/>
  <c r="H107" i="8"/>
  <c r="I107" i="8"/>
  <c r="G107" i="8"/>
  <c r="I106" i="8"/>
  <c r="G106" i="8"/>
  <c r="J106" i="8"/>
  <c r="H106" i="8"/>
  <c r="I105" i="8"/>
  <c r="H105" i="8"/>
  <c r="G105" i="8"/>
  <c r="J105" i="8"/>
  <c r="G104" i="8"/>
  <c r="I104" i="8"/>
  <c r="J104" i="8"/>
  <c r="H104" i="8"/>
  <c r="J103" i="8"/>
  <c r="H103" i="8"/>
  <c r="G103" i="8"/>
  <c r="I103" i="8"/>
  <c r="J102" i="8"/>
  <c r="G102" i="8"/>
  <c r="I102" i="8"/>
  <c r="H102" i="8"/>
  <c r="I101" i="8"/>
  <c r="H101" i="8"/>
  <c r="J101" i="8"/>
  <c r="G101" i="8"/>
  <c r="H100" i="8"/>
  <c r="G100" i="8"/>
  <c r="J100" i="8"/>
  <c r="I100" i="8"/>
  <c r="I99" i="8"/>
  <c r="H99" i="8"/>
  <c r="J99" i="8"/>
  <c r="G99" i="8"/>
  <c r="I98" i="8"/>
  <c r="G98" i="8"/>
  <c r="H98" i="8"/>
  <c r="J98" i="8"/>
  <c r="I97" i="8"/>
  <c r="H97" i="8"/>
  <c r="G97" i="8"/>
  <c r="J97" i="8"/>
  <c r="J96" i="8"/>
  <c r="G96" i="8"/>
  <c r="I96" i="8"/>
  <c r="H96" i="8"/>
  <c r="J95" i="8"/>
  <c r="I95" i="8"/>
  <c r="G95" i="8"/>
  <c r="H95" i="8"/>
  <c r="J94" i="8"/>
  <c r="G94" i="8"/>
  <c r="H94" i="8"/>
  <c r="I94" i="8"/>
  <c r="H93" i="8"/>
  <c r="J93" i="8"/>
  <c r="I93" i="8"/>
  <c r="G93" i="8"/>
  <c r="H92" i="8"/>
  <c r="G92" i="8"/>
  <c r="J92" i="8"/>
  <c r="I92" i="8"/>
  <c r="H91" i="8"/>
  <c r="J91" i="8"/>
  <c r="I91" i="8"/>
  <c r="G91" i="8"/>
  <c r="G90" i="8"/>
  <c r="I90" i="8"/>
  <c r="H90" i="8"/>
  <c r="J90" i="8"/>
  <c r="H89" i="8"/>
  <c r="G89" i="8"/>
  <c r="J89" i="8"/>
  <c r="I89" i="8"/>
  <c r="J88" i="8"/>
  <c r="I88" i="8"/>
  <c r="H88" i="8"/>
  <c r="G88" i="8"/>
  <c r="J87" i="8"/>
  <c r="G87" i="8"/>
  <c r="I87" i="8"/>
  <c r="H87" i="8"/>
  <c r="I86" i="8"/>
  <c r="J86" i="8"/>
  <c r="G86" i="8"/>
  <c r="H86" i="8"/>
  <c r="J85" i="8"/>
  <c r="H85" i="8"/>
  <c r="G85" i="8"/>
  <c r="I85" i="8"/>
  <c r="H84" i="8"/>
  <c r="I84" i="8"/>
  <c r="J84" i="8"/>
  <c r="G84" i="8"/>
  <c r="H83" i="8"/>
  <c r="J83" i="8"/>
  <c r="I83" i="8"/>
  <c r="G83" i="8"/>
  <c r="H82" i="8"/>
  <c r="J82" i="8"/>
  <c r="I82" i="8"/>
  <c r="G82" i="8"/>
  <c r="H81" i="8"/>
  <c r="I81" i="8"/>
  <c r="J81" i="8"/>
  <c r="G81" i="8"/>
  <c r="H80" i="8"/>
  <c r="G80" i="8"/>
  <c r="I80" i="8"/>
  <c r="J80" i="8"/>
  <c r="I79" i="8"/>
  <c r="J79" i="8"/>
  <c r="G79" i="8"/>
  <c r="H79" i="8"/>
  <c r="J78" i="8"/>
  <c r="G78" i="8"/>
  <c r="I78" i="8"/>
  <c r="H78" i="8"/>
  <c r="H77" i="8"/>
  <c r="J77" i="8"/>
  <c r="G77" i="8"/>
  <c r="I77" i="8"/>
  <c r="I76" i="8"/>
  <c r="G76" i="8"/>
  <c r="J76" i="8"/>
  <c r="H76" i="8"/>
  <c r="I75" i="8"/>
  <c r="H75" i="8"/>
  <c r="J75" i="8"/>
  <c r="G75" i="8"/>
  <c r="G74" i="8"/>
  <c r="J74" i="8"/>
  <c r="I74" i="8"/>
  <c r="H74" i="8"/>
  <c r="H73" i="8"/>
  <c r="G73" i="8"/>
  <c r="I73" i="8"/>
  <c r="J73" i="8"/>
  <c r="G72" i="8"/>
  <c r="I72" i="8"/>
  <c r="H72" i="8"/>
  <c r="J72" i="8"/>
  <c r="G71" i="8"/>
  <c r="I71" i="8"/>
  <c r="H71" i="8"/>
  <c r="J71" i="8"/>
  <c r="I70" i="8"/>
  <c r="J70" i="8"/>
  <c r="H70" i="8"/>
  <c r="G70" i="8"/>
  <c r="J69" i="8"/>
  <c r="G69" i="8"/>
  <c r="I69" i="8"/>
  <c r="H69" i="8"/>
  <c r="I68" i="8"/>
  <c r="H68" i="8"/>
  <c r="J68" i="8"/>
  <c r="G68" i="8"/>
  <c r="G67" i="8"/>
  <c r="I67" i="8"/>
  <c r="H67" i="8"/>
  <c r="J67" i="8"/>
  <c r="I66" i="8"/>
  <c r="H66" i="8"/>
  <c r="J66" i="8"/>
  <c r="G66" i="8"/>
  <c r="J65" i="8"/>
  <c r="H65" i="8"/>
  <c r="I65" i="8"/>
  <c r="G65" i="8"/>
  <c r="G64" i="8"/>
  <c r="I64" i="8"/>
  <c r="J64" i="8"/>
  <c r="H64" i="8"/>
  <c r="H63" i="8"/>
  <c r="J63" i="8"/>
  <c r="I63" i="8"/>
  <c r="G63" i="8"/>
  <c r="I62" i="8"/>
  <c r="H62" i="8"/>
  <c r="J62" i="8"/>
  <c r="G62" i="8"/>
  <c r="J61" i="8"/>
  <c r="I61" i="8"/>
  <c r="H61" i="8"/>
  <c r="G61" i="8"/>
  <c r="J60" i="8"/>
  <c r="G60" i="8"/>
  <c r="I60" i="8"/>
  <c r="H60" i="8"/>
  <c r="I59" i="8"/>
  <c r="J59" i="8"/>
  <c r="G59" i="8"/>
  <c r="H59" i="8"/>
  <c r="I58" i="8"/>
  <c r="J58" i="8"/>
  <c r="G58" i="8"/>
  <c r="H58" i="8"/>
  <c r="I57" i="8"/>
  <c r="H57" i="8"/>
  <c r="G57" i="8"/>
  <c r="J57" i="8"/>
  <c r="H56" i="8"/>
  <c r="I56" i="8"/>
  <c r="G56" i="8"/>
  <c r="J56" i="8"/>
  <c r="H55" i="8"/>
  <c r="J55" i="8"/>
  <c r="G55" i="8"/>
  <c r="I55" i="8"/>
  <c r="H54" i="8"/>
  <c r="J54" i="8"/>
  <c r="I54" i="8"/>
  <c r="G54" i="8"/>
  <c r="G53" i="8"/>
  <c r="J53" i="8"/>
  <c r="H53" i="8"/>
  <c r="I53" i="8"/>
  <c r="G52" i="8"/>
  <c r="H52" i="8"/>
  <c r="J52" i="8"/>
  <c r="I52" i="8"/>
  <c r="H51" i="8"/>
  <c r="I51" i="8"/>
  <c r="J51" i="8"/>
  <c r="G51" i="8"/>
  <c r="J50" i="8"/>
  <c r="I50" i="8"/>
  <c r="H50" i="8"/>
  <c r="G50" i="8"/>
  <c r="G49" i="8"/>
  <c r="H49" i="8"/>
  <c r="J49" i="8"/>
  <c r="I49" i="8"/>
  <c r="H48" i="8"/>
  <c r="G48" i="8"/>
  <c r="J48" i="8"/>
  <c r="I48" i="8"/>
  <c r="G47" i="8"/>
  <c r="I47" i="8"/>
  <c r="J47" i="8"/>
  <c r="H47" i="8"/>
  <c r="H46" i="8"/>
  <c r="I46" i="8"/>
  <c r="J46" i="8"/>
  <c r="G46" i="8"/>
  <c r="G45" i="8"/>
  <c r="J45" i="8"/>
  <c r="H45" i="8"/>
  <c r="I45" i="8"/>
  <c r="J44" i="8"/>
  <c r="H44" i="8"/>
  <c r="G44" i="8"/>
  <c r="I44" i="8"/>
  <c r="I43" i="8"/>
  <c r="H43" i="8"/>
  <c r="J43" i="8"/>
  <c r="G43" i="8"/>
  <c r="G42" i="8"/>
  <c r="J42" i="8"/>
  <c r="H42" i="8"/>
  <c r="I42" i="8"/>
  <c r="I41" i="8"/>
  <c r="G41" i="8"/>
  <c r="J41" i="8"/>
  <c r="H41" i="8"/>
  <c r="J40" i="8"/>
  <c r="I40" i="8"/>
  <c r="G40" i="8"/>
  <c r="H40" i="8"/>
  <c r="G39" i="8"/>
  <c r="I39" i="8"/>
  <c r="J39" i="8"/>
  <c r="H39" i="8"/>
  <c r="G38" i="8"/>
  <c r="J38" i="8"/>
  <c r="H38" i="8"/>
  <c r="I38" i="8"/>
  <c r="I37" i="8"/>
  <c r="G37" i="8"/>
  <c r="J37" i="8"/>
  <c r="H37" i="8"/>
  <c r="I36" i="8"/>
  <c r="J36" i="8"/>
  <c r="H36" i="8"/>
  <c r="G36" i="8"/>
  <c r="G35" i="8"/>
  <c r="H35" i="8"/>
  <c r="J35" i="8"/>
  <c r="I35" i="8"/>
  <c r="J34" i="8"/>
  <c r="H34" i="8"/>
  <c r="G34" i="8"/>
  <c r="I34" i="8"/>
  <c r="G33" i="8"/>
  <c r="I33" i="8"/>
  <c r="H33" i="8"/>
  <c r="J33" i="8"/>
  <c r="H32" i="8"/>
  <c r="I32" i="8"/>
  <c r="G32" i="8"/>
  <c r="J32" i="8"/>
  <c r="I31" i="8"/>
  <c r="J31" i="8"/>
  <c r="G31" i="8"/>
  <c r="H31" i="8"/>
  <c r="G30" i="8"/>
  <c r="H30" i="8"/>
  <c r="J30" i="8"/>
  <c r="I30" i="8"/>
  <c r="H29" i="8"/>
  <c r="G29" i="8"/>
  <c r="J29" i="8"/>
  <c r="I29" i="8"/>
  <c r="I28" i="8"/>
  <c r="G28" i="8"/>
  <c r="H28" i="8"/>
  <c r="J28" i="8"/>
  <c r="G27" i="8"/>
  <c r="I27" i="8"/>
  <c r="J27" i="8"/>
  <c r="H27" i="8"/>
  <c r="I26" i="8"/>
  <c r="J26" i="8"/>
  <c r="G26" i="8"/>
  <c r="H26" i="8"/>
  <c r="J25" i="8"/>
  <c r="G25" i="8"/>
  <c r="I25" i="8"/>
  <c r="H25" i="8"/>
  <c r="G24" i="8"/>
  <c r="J24" i="8"/>
  <c r="H24" i="8"/>
  <c r="I24" i="8"/>
  <c r="G23" i="8"/>
  <c r="H23" i="8"/>
  <c r="I23" i="8"/>
  <c r="J23" i="8"/>
  <c r="I22" i="8"/>
  <c r="G22" i="8"/>
  <c r="J22" i="8"/>
  <c r="H22" i="8"/>
  <c r="I409" i="7"/>
  <c r="J409" i="7"/>
  <c r="H409" i="7"/>
  <c r="G409" i="7"/>
  <c r="J408" i="7"/>
  <c r="G408" i="7"/>
  <c r="H408" i="7"/>
  <c r="I408" i="7"/>
  <c r="J407" i="7"/>
  <c r="H407" i="7"/>
  <c r="I407" i="7"/>
  <c r="G407" i="7"/>
  <c r="J406" i="7"/>
  <c r="G406" i="7"/>
  <c r="I406" i="7"/>
  <c r="H406" i="7"/>
  <c r="G405" i="7"/>
  <c r="J405" i="7"/>
  <c r="H405" i="7"/>
  <c r="I405" i="7"/>
  <c r="H404" i="7"/>
  <c r="I404" i="7"/>
  <c r="J404" i="7"/>
  <c r="G404" i="7"/>
  <c r="G403" i="7"/>
  <c r="J403" i="7"/>
  <c r="I403" i="7"/>
  <c r="H403" i="7"/>
  <c r="J402" i="7"/>
  <c r="I402" i="7"/>
  <c r="H402" i="7"/>
  <c r="G402" i="7"/>
  <c r="H401" i="7"/>
  <c r="I401" i="7"/>
  <c r="J401" i="7"/>
  <c r="G401" i="7"/>
  <c r="I400" i="7"/>
  <c r="H400" i="7"/>
  <c r="G400" i="7"/>
  <c r="J400" i="7"/>
  <c r="I399" i="7"/>
  <c r="G399" i="7"/>
  <c r="J399" i="7"/>
  <c r="H399" i="7"/>
  <c r="H398" i="7"/>
  <c r="I398" i="7"/>
  <c r="J398" i="7"/>
  <c r="G398" i="7"/>
  <c r="G397" i="7"/>
  <c r="J397" i="7"/>
  <c r="H397" i="7"/>
  <c r="I397" i="7"/>
  <c r="I396" i="7"/>
  <c r="H396" i="7"/>
  <c r="J396" i="7"/>
  <c r="G396" i="7"/>
  <c r="J395" i="7"/>
  <c r="H395" i="7"/>
  <c r="G395" i="7"/>
  <c r="I395" i="7"/>
  <c r="J394" i="7"/>
  <c r="H394" i="7"/>
  <c r="I394" i="7"/>
  <c r="G394" i="7"/>
  <c r="H393" i="7"/>
  <c r="J393" i="7"/>
  <c r="I393" i="7"/>
  <c r="G393" i="7"/>
  <c r="G392" i="7"/>
  <c r="I392" i="7"/>
  <c r="J392" i="7"/>
  <c r="H392" i="7"/>
  <c r="J391" i="7"/>
  <c r="G391" i="7"/>
  <c r="I391" i="7"/>
  <c r="H391" i="7"/>
  <c r="G390" i="7"/>
  <c r="I390" i="7"/>
  <c r="J390" i="7"/>
  <c r="H390" i="7"/>
  <c r="H389" i="7"/>
  <c r="I389" i="7"/>
  <c r="J389" i="7"/>
  <c r="G389" i="7"/>
  <c r="H388" i="7"/>
  <c r="I388" i="7"/>
  <c r="J388" i="7"/>
  <c r="G388" i="7"/>
  <c r="H387" i="7"/>
  <c r="G387" i="7"/>
  <c r="J387" i="7"/>
  <c r="I387" i="7"/>
  <c r="J386" i="7"/>
  <c r="I386" i="7"/>
  <c r="H386" i="7"/>
  <c r="G386" i="7"/>
  <c r="H385" i="7"/>
  <c r="J385" i="7"/>
  <c r="I385" i="7"/>
  <c r="G385" i="7"/>
  <c r="H384" i="7"/>
  <c r="J384" i="7"/>
  <c r="G384" i="7"/>
  <c r="I384" i="7"/>
  <c r="I383" i="7"/>
  <c r="H383" i="7"/>
  <c r="J383" i="7"/>
  <c r="G383" i="7"/>
  <c r="I382" i="7"/>
  <c r="H382" i="7"/>
  <c r="J382" i="7"/>
  <c r="G382" i="7"/>
  <c r="H381" i="7"/>
  <c r="I381" i="7"/>
  <c r="G381" i="7"/>
  <c r="J381" i="7"/>
  <c r="H380" i="7"/>
  <c r="G380" i="7"/>
  <c r="I380" i="7"/>
  <c r="J380" i="7"/>
  <c r="H379" i="7"/>
  <c r="J379" i="7"/>
  <c r="I379" i="7"/>
  <c r="G379" i="7"/>
  <c r="J378" i="7"/>
  <c r="H378" i="7"/>
  <c r="I378" i="7"/>
  <c r="G378" i="7"/>
  <c r="I377" i="7"/>
  <c r="H377" i="7"/>
  <c r="J377" i="7"/>
  <c r="G377" i="7"/>
  <c r="I376" i="7"/>
  <c r="J376" i="7"/>
  <c r="H376" i="7"/>
  <c r="G376" i="7"/>
  <c r="G375" i="7"/>
  <c r="I375" i="7"/>
  <c r="J375" i="7"/>
  <c r="H375" i="7"/>
  <c r="J374" i="7"/>
  <c r="G374" i="7"/>
  <c r="H374" i="7"/>
  <c r="I374" i="7"/>
  <c r="I373" i="7"/>
  <c r="J373" i="7"/>
  <c r="G373" i="7"/>
  <c r="H373" i="7"/>
  <c r="H372" i="7"/>
  <c r="G372" i="7"/>
  <c r="I372" i="7"/>
  <c r="J372" i="7"/>
  <c r="I371" i="7"/>
  <c r="H371" i="7"/>
  <c r="J371" i="7"/>
  <c r="G371" i="7"/>
  <c r="G370" i="7"/>
  <c r="H370" i="7"/>
  <c r="I370" i="7"/>
  <c r="J370" i="7"/>
  <c r="J369" i="7"/>
  <c r="I369" i="7"/>
  <c r="H369" i="7"/>
  <c r="G369" i="7"/>
  <c r="G368" i="7"/>
  <c r="H368" i="7"/>
  <c r="J368" i="7"/>
  <c r="I368" i="7"/>
  <c r="I367" i="7"/>
  <c r="G367" i="7"/>
  <c r="J367" i="7"/>
  <c r="H367" i="7"/>
  <c r="I366" i="7"/>
  <c r="H366" i="7"/>
  <c r="G366" i="7"/>
  <c r="J366" i="7"/>
  <c r="I365" i="7"/>
  <c r="J365" i="7"/>
  <c r="H365" i="7"/>
  <c r="G365" i="7"/>
  <c r="H364" i="7"/>
  <c r="G364" i="7"/>
  <c r="I364" i="7"/>
  <c r="J364" i="7"/>
  <c r="J363" i="7"/>
  <c r="G363" i="7"/>
  <c r="H363" i="7"/>
  <c r="I363" i="7"/>
  <c r="H362" i="7"/>
  <c r="J362" i="7"/>
  <c r="G362" i="7"/>
  <c r="I362" i="7"/>
  <c r="G361" i="7"/>
  <c r="I361" i="7"/>
  <c r="J361" i="7"/>
  <c r="H361" i="7"/>
  <c r="J360" i="7"/>
  <c r="I360" i="7"/>
  <c r="H360" i="7"/>
  <c r="G360" i="7"/>
  <c r="H359" i="7"/>
  <c r="J359" i="7"/>
  <c r="G359" i="7"/>
  <c r="I359" i="7"/>
  <c r="G358" i="7"/>
  <c r="J358" i="7"/>
  <c r="I358" i="7"/>
  <c r="H358" i="7"/>
  <c r="I357" i="7"/>
  <c r="H357" i="7"/>
  <c r="G357" i="7"/>
  <c r="J357" i="7"/>
  <c r="H356" i="7"/>
  <c r="J356" i="7"/>
  <c r="G356" i="7"/>
  <c r="I356" i="7"/>
  <c r="G355" i="7"/>
  <c r="H355" i="7"/>
  <c r="J355" i="7"/>
  <c r="I355" i="7"/>
  <c r="G354" i="7"/>
  <c r="H354" i="7"/>
  <c r="I354" i="7"/>
  <c r="J354" i="7"/>
  <c r="G353" i="7"/>
  <c r="I353" i="7"/>
  <c r="H353" i="7"/>
  <c r="J353" i="7"/>
  <c r="H352" i="7"/>
  <c r="G352" i="7"/>
  <c r="I352" i="7"/>
  <c r="J352" i="7"/>
  <c r="J351" i="7"/>
  <c r="H351" i="7"/>
  <c r="G351" i="7"/>
  <c r="I351" i="7"/>
  <c r="J350" i="7"/>
  <c r="H350" i="7"/>
  <c r="G350" i="7"/>
  <c r="I350" i="7"/>
  <c r="G349" i="7"/>
  <c r="J349" i="7"/>
  <c r="H349" i="7"/>
  <c r="I349" i="7"/>
  <c r="G348" i="7"/>
  <c r="I348" i="7"/>
  <c r="J348" i="7"/>
  <c r="H348" i="7"/>
  <c r="G347" i="7"/>
  <c r="J347" i="7"/>
  <c r="H347" i="7"/>
  <c r="I347" i="7"/>
  <c r="H346" i="7"/>
  <c r="I346" i="7"/>
  <c r="G346" i="7"/>
  <c r="J346" i="7"/>
  <c r="G345" i="7"/>
  <c r="I345" i="7"/>
  <c r="H345" i="7"/>
  <c r="J345" i="7"/>
  <c r="J344" i="7"/>
  <c r="G344" i="7"/>
  <c r="H344" i="7"/>
  <c r="I344" i="7"/>
  <c r="H343" i="7"/>
  <c r="G343" i="7"/>
  <c r="J343" i="7"/>
  <c r="I343" i="7"/>
  <c r="H342" i="7"/>
  <c r="G342" i="7"/>
  <c r="I342" i="7"/>
  <c r="J342" i="7"/>
  <c r="J341" i="7"/>
  <c r="G341" i="7"/>
  <c r="I341" i="7"/>
  <c r="H341" i="7"/>
  <c r="G340" i="7"/>
  <c r="I340" i="7"/>
  <c r="J340" i="7"/>
  <c r="H340" i="7"/>
  <c r="G339" i="7"/>
  <c r="I339" i="7"/>
  <c r="J339" i="7"/>
  <c r="H339" i="7"/>
  <c r="H338" i="7"/>
  <c r="J338" i="7"/>
  <c r="G338" i="7"/>
  <c r="I338" i="7"/>
  <c r="H337" i="7"/>
  <c r="J337" i="7"/>
  <c r="I337" i="7"/>
  <c r="G337" i="7"/>
  <c r="H336" i="7"/>
  <c r="I336" i="7"/>
  <c r="G336" i="7"/>
  <c r="J336" i="7"/>
  <c r="J335" i="7"/>
  <c r="I335" i="7"/>
  <c r="G335" i="7"/>
  <c r="H335" i="7"/>
  <c r="H334" i="7"/>
  <c r="G334" i="7"/>
  <c r="J334" i="7"/>
  <c r="I334" i="7"/>
  <c r="G333" i="7"/>
  <c r="H333" i="7"/>
  <c r="I333" i="7"/>
  <c r="J333" i="7"/>
  <c r="J332" i="7"/>
  <c r="G332" i="7"/>
  <c r="H332" i="7"/>
  <c r="I332" i="7"/>
  <c r="G331" i="7"/>
  <c r="H331" i="7"/>
  <c r="J331" i="7"/>
  <c r="I331" i="7"/>
  <c r="J330" i="7"/>
  <c r="H330" i="7"/>
  <c r="I330" i="7"/>
  <c r="G330" i="7"/>
  <c r="G329" i="7"/>
  <c r="I329" i="7"/>
  <c r="H329" i="7"/>
  <c r="J329" i="7"/>
  <c r="J328" i="7"/>
  <c r="G328" i="7"/>
  <c r="H328" i="7"/>
  <c r="I328" i="7"/>
  <c r="J327" i="7"/>
  <c r="H327" i="7"/>
  <c r="I327" i="7"/>
  <c r="G327" i="7"/>
  <c r="H326" i="7"/>
  <c r="J326" i="7"/>
  <c r="G326" i="7"/>
  <c r="I326" i="7"/>
  <c r="I325" i="7"/>
  <c r="J325" i="7"/>
  <c r="G325" i="7"/>
  <c r="H325" i="7"/>
  <c r="I324" i="7"/>
  <c r="G324" i="7"/>
  <c r="J324" i="7"/>
  <c r="H324" i="7"/>
  <c r="H323" i="7"/>
  <c r="G323" i="7"/>
  <c r="J323" i="7"/>
  <c r="I323" i="7"/>
  <c r="I322" i="7"/>
  <c r="G322" i="7"/>
  <c r="J322" i="7"/>
  <c r="H322" i="7"/>
  <c r="I321" i="7"/>
  <c r="H321" i="7"/>
  <c r="J321" i="7"/>
  <c r="G321" i="7"/>
  <c r="I320" i="7"/>
  <c r="J320" i="7"/>
  <c r="H320" i="7"/>
  <c r="G320" i="7"/>
  <c r="G319" i="7"/>
  <c r="H319" i="7"/>
  <c r="J319" i="7"/>
  <c r="I319" i="7"/>
  <c r="G318" i="7"/>
  <c r="H318" i="7"/>
  <c r="I318" i="7"/>
  <c r="J318" i="7"/>
  <c r="I317" i="7"/>
  <c r="H317" i="7"/>
  <c r="G317" i="7"/>
  <c r="J317" i="7"/>
  <c r="G316" i="7"/>
  <c r="J316" i="7"/>
  <c r="I316" i="7"/>
  <c r="H316" i="7"/>
  <c r="G315" i="7"/>
  <c r="I315" i="7"/>
  <c r="J315" i="7"/>
  <c r="H315" i="7"/>
  <c r="J314" i="7"/>
  <c r="H314" i="7"/>
  <c r="G314" i="7"/>
  <c r="I314" i="7"/>
  <c r="H313" i="7"/>
  <c r="J313" i="7"/>
  <c r="G313" i="7"/>
  <c r="I313" i="7"/>
  <c r="G312" i="7"/>
  <c r="J312" i="7"/>
  <c r="H312" i="7"/>
  <c r="I312" i="7"/>
  <c r="G311" i="7"/>
  <c r="H311" i="7"/>
  <c r="I311" i="7"/>
  <c r="J311" i="7"/>
  <c r="G310" i="7"/>
  <c r="J310" i="7"/>
  <c r="I310" i="7"/>
  <c r="H310" i="7"/>
  <c r="J309" i="7"/>
  <c r="H309" i="7"/>
  <c r="G309" i="7"/>
  <c r="I309" i="7"/>
  <c r="G308" i="7"/>
  <c r="I308" i="7"/>
  <c r="J308" i="7"/>
  <c r="H308" i="7"/>
  <c r="H307" i="7"/>
  <c r="J307" i="7"/>
  <c r="G307" i="7"/>
  <c r="I307" i="7"/>
  <c r="G306" i="7"/>
  <c r="J306" i="7"/>
  <c r="H306" i="7"/>
  <c r="I306" i="7"/>
  <c r="G305" i="7"/>
  <c r="J305" i="7"/>
  <c r="I305" i="7"/>
  <c r="H305" i="7"/>
  <c r="G304" i="7"/>
  <c r="I304" i="7"/>
  <c r="J304" i="7"/>
  <c r="H304" i="7"/>
  <c r="J303" i="7"/>
  <c r="G303" i="7"/>
  <c r="I303" i="7"/>
  <c r="H303" i="7"/>
  <c r="J302" i="7"/>
  <c r="I302" i="7"/>
  <c r="H302" i="7"/>
  <c r="G302" i="7"/>
  <c r="J301" i="7"/>
  <c r="H301" i="7"/>
  <c r="G301" i="7"/>
  <c r="I301" i="7"/>
  <c r="J300" i="7"/>
  <c r="H300" i="7"/>
  <c r="G300" i="7"/>
  <c r="I300" i="7"/>
  <c r="I299" i="7"/>
  <c r="G299" i="7"/>
  <c r="J299" i="7"/>
  <c r="H299" i="7"/>
  <c r="J298" i="7"/>
  <c r="H298" i="7"/>
  <c r="I298" i="7"/>
  <c r="G298" i="7"/>
  <c r="J297" i="7"/>
  <c r="I297" i="7"/>
  <c r="H297" i="7"/>
  <c r="G297" i="7"/>
  <c r="H296" i="7"/>
  <c r="J296" i="7"/>
  <c r="G296" i="7"/>
  <c r="I296" i="7"/>
  <c r="I295" i="7"/>
  <c r="G295" i="7"/>
  <c r="J295" i="7"/>
  <c r="H295" i="7"/>
  <c r="H294" i="7"/>
  <c r="G294" i="7"/>
  <c r="J294" i="7"/>
  <c r="I294" i="7"/>
  <c r="G293" i="7"/>
  <c r="I293" i="7"/>
  <c r="J293" i="7"/>
  <c r="H293" i="7"/>
  <c r="J292" i="7"/>
  <c r="I292" i="7"/>
  <c r="H292" i="7"/>
  <c r="G292" i="7"/>
  <c r="I291" i="7"/>
  <c r="G291" i="7"/>
  <c r="J291" i="7"/>
  <c r="H291" i="7"/>
  <c r="J290" i="7"/>
  <c r="H290" i="7"/>
  <c r="G290" i="7"/>
  <c r="I290" i="7"/>
  <c r="I289" i="7"/>
  <c r="J289" i="7"/>
  <c r="G289" i="7"/>
  <c r="H289" i="7"/>
  <c r="J288" i="7"/>
  <c r="I288" i="7"/>
  <c r="G288" i="7"/>
  <c r="H288" i="7"/>
  <c r="J287" i="7"/>
  <c r="H287" i="7"/>
  <c r="I287" i="7"/>
  <c r="G287" i="7"/>
  <c r="I286" i="7"/>
  <c r="G286" i="7"/>
  <c r="H286" i="7"/>
  <c r="J286" i="7"/>
  <c r="G285" i="7"/>
  <c r="H285" i="7"/>
  <c r="I285" i="7"/>
  <c r="J285" i="7"/>
  <c r="H284" i="7"/>
  <c r="J284" i="7"/>
  <c r="I284" i="7"/>
  <c r="G284" i="7"/>
  <c r="I283" i="7"/>
  <c r="H283" i="7"/>
  <c r="G283" i="7"/>
  <c r="J283" i="7"/>
  <c r="H282" i="7"/>
  <c r="J282" i="7"/>
  <c r="G282" i="7"/>
  <c r="I282" i="7"/>
  <c r="H281" i="7"/>
  <c r="G281" i="7"/>
  <c r="I281" i="7"/>
  <c r="J281" i="7"/>
  <c r="H280" i="7"/>
  <c r="G280" i="7"/>
  <c r="J280" i="7"/>
  <c r="I280" i="7"/>
  <c r="I279" i="7"/>
  <c r="G279" i="7"/>
  <c r="J279" i="7"/>
  <c r="H279" i="7"/>
  <c r="G278" i="7"/>
  <c r="H278" i="7"/>
  <c r="I278" i="7"/>
  <c r="J278" i="7"/>
  <c r="I277" i="7"/>
  <c r="J277" i="7"/>
  <c r="G277" i="7"/>
  <c r="H277" i="7"/>
  <c r="G276" i="7"/>
  <c r="I276" i="7"/>
  <c r="J276" i="7"/>
  <c r="H276" i="7"/>
  <c r="J275" i="7"/>
  <c r="H275" i="7"/>
  <c r="I275" i="7"/>
  <c r="G275" i="7"/>
  <c r="I274" i="7"/>
  <c r="H274" i="7"/>
  <c r="J274" i="7"/>
  <c r="G274" i="7"/>
  <c r="G273" i="7"/>
  <c r="I273" i="7"/>
  <c r="H273" i="7"/>
  <c r="J273" i="7"/>
  <c r="H272" i="7"/>
  <c r="J272" i="7"/>
  <c r="I272" i="7"/>
  <c r="G272" i="7"/>
  <c r="I271" i="7"/>
  <c r="G271" i="7"/>
  <c r="J271" i="7"/>
  <c r="H271" i="7"/>
  <c r="G270" i="7"/>
  <c r="I270" i="7"/>
  <c r="J270" i="7"/>
  <c r="H270" i="7"/>
  <c r="H269" i="7"/>
  <c r="I269" i="7"/>
  <c r="J269" i="7"/>
  <c r="G269" i="7"/>
  <c r="H268" i="7"/>
  <c r="I268" i="7"/>
  <c r="G268" i="7"/>
  <c r="J268" i="7"/>
  <c r="I267" i="7"/>
  <c r="J267" i="7"/>
  <c r="H267" i="7"/>
  <c r="G267" i="7"/>
  <c r="H266" i="7"/>
  <c r="J266" i="7"/>
  <c r="G266" i="7"/>
  <c r="I266" i="7"/>
  <c r="H265" i="7"/>
  <c r="I265" i="7"/>
  <c r="J265" i="7"/>
  <c r="G265" i="7"/>
  <c r="J264" i="7"/>
  <c r="G264" i="7"/>
  <c r="H264" i="7"/>
  <c r="I264" i="7"/>
  <c r="I263" i="7"/>
  <c r="G263" i="7"/>
  <c r="J263" i="7"/>
  <c r="H263" i="7"/>
  <c r="G262" i="7"/>
  <c r="J262" i="7"/>
  <c r="H262" i="7"/>
  <c r="I262" i="7"/>
  <c r="G261" i="7"/>
  <c r="H261" i="7"/>
  <c r="I261" i="7"/>
  <c r="J261" i="7"/>
  <c r="J260" i="7"/>
  <c r="H260" i="7"/>
  <c r="G260" i="7"/>
  <c r="I260" i="7"/>
  <c r="J259" i="7"/>
  <c r="H259" i="7"/>
  <c r="I259" i="7"/>
  <c r="G259" i="7"/>
  <c r="H258" i="7"/>
  <c r="G258" i="7"/>
  <c r="J258" i="7"/>
  <c r="I258" i="7"/>
  <c r="I257" i="7"/>
  <c r="G257" i="7"/>
  <c r="H257" i="7"/>
  <c r="J257" i="7"/>
  <c r="H256" i="7"/>
  <c r="I256" i="7"/>
  <c r="G256" i="7"/>
  <c r="J256" i="7"/>
  <c r="H255" i="7"/>
  <c r="I255" i="7"/>
  <c r="J255" i="7"/>
  <c r="G255" i="7"/>
  <c r="H254" i="7"/>
  <c r="G254" i="7"/>
  <c r="I254" i="7"/>
  <c r="J254" i="7"/>
  <c r="J253" i="7"/>
  <c r="G253" i="7"/>
  <c r="I253" i="7"/>
  <c r="H253" i="7"/>
  <c r="G252" i="7"/>
  <c r="J252" i="7"/>
  <c r="H252" i="7"/>
  <c r="I252" i="7"/>
  <c r="G251" i="7"/>
  <c r="H251" i="7"/>
  <c r="J251" i="7"/>
  <c r="I251" i="7"/>
  <c r="G250" i="7"/>
  <c r="I250" i="7"/>
  <c r="H250" i="7"/>
  <c r="J250" i="7"/>
  <c r="I249" i="7"/>
  <c r="H249" i="7"/>
  <c r="J249" i="7"/>
  <c r="G249" i="7"/>
  <c r="J248" i="7"/>
  <c r="I248" i="7"/>
  <c r="H248" i="7"/>
  <c r="G248" i="7"/>
  <c r="I247" i="7"/>
  <c r="G247" i="7"/>
  <c r="J247" i="7"/>
  <c r="H247" i="7"/>
  <c r="G246" i="7"/>
  <c r="I246" i="7"/>
  <c r="J246" i="7"/>
  <c r="H246" i="7"/>
  <c r="I245" i="7"/>
  <c r="H245" i="7"/>
  <c r="J245" i="7"/>
  <c r="G245" i="7"/>
  <c r="H244" i="7"/>
  <c r="G244" i="7"/>
  <c r="I244" i="7"/>
  <c r="J244" i="7"/>
  <c r="G243" i="7"/>
  <c r="J243" i="7"/>
  <c r="H243" i="7"/>
  <c r="I243" i="7"/>
  <c r="J242" i="7"/>
  <c r="I242" i="7"/>
  <c r="H242" i="7"/>
  <c r="G242" i="7"/>
  <c r="I241" i="7"/>
  <c r="J241" i="7"/>
  <c r="G241" i="7"/>
  <c r="H241" i="7"/>
  <c r="I240" i="7"/>
  <c r="J240" i="7"/>
  <c r="G240" i="7"/>
  <c r="H240" i="7"/>
  <c r="I239" i="7"/>
  <c r="G239" i="7"/>
  <c r="H239" i="7"/>
  <c r="J239" i="7"/>
  <c r="I238" i="7"/>
  <c r="H238" i="7"/>
  <c r="G238" i="7"/>
  <c r="J238" i="7"/>
  <c r="J237" i="7"/>
  <c r="G237" i="7"/>
  <c r="I237" i="7"/>
  <c r="H237" i="7"/>
  <c r="J236" i="7"/>
  <c r="I236" i="7"/>
  <c r="G236" i="7"/>
  <c r="H236" i="7"/>
  <c r="I235" i="7"/>
  <c r="H235" i="7"/>
  <c r="J235" i="7"/>
  <c r="G235" i="7"/>
  <c r="G234" i="7"/>
  <c r="H234" i="7"/>
  <c r="I234" i="7"/>
  <c r="J234" i="7"/>
  <c r="H233" i="7"/>
  <c r="J233" i="7"/>
  <c r="G233" i="7"/>
  <c r="I233" i="7"/>
  <c r="H232" i="7"/>
  <c r="G232" i="7"/>
  <c r="I232" i="7"/>
  <c r="J232" i="7"/>
  <c r="I231" i="7"/>
  <c r="J231" i="7"/>
  <c r="G231" i="7"/>
  <c r="H231" i="7"/>
  <c r="J230" i="7"/>
  <c r="I230" i="7"/>
  <c r="G230" i="7"/>
  <c r="H230" i="7"/>
  <c r="G229" i="7"/>
  <c r="J229" i="7"/>
  <c r="H229" i="7"/>
  <c r="I229" i="7"/>
  <c r="H228" i="7"/>
  <c r="G228" i="7"/>
  <c r="J228" i="7"/>
  <c r="I228" i="7"/>
  <c r="G227" i="7"/>
  <c r="H227" i="7"/>
  <c r="J227" i="7"/>
  <c r="I227" i="7"/>
  <c r="J226" i="7"/>
  <c r="H226" i="7"/>
  <c r="I226" i="7"/>
  <c r="G226" i="7"/>
  <c r="H225" i="7"/>
  <c r="J225" i="7"/>
  <c r="I225" i="7"/>
  <c r="G225" i="7"/>
  <c r="G224" i="7"/>
  <c r="J224" i="7"/>
  <c r="H224" i="7"/>
  <c r="I224" i="7"/>
  <c r="I223" i="7"/>
  <c r="H223" i="7"/>
  <c r="J223" i="7"/>
  <c r="G223" i="7"/>
  <c r="G222" i="7"/>
  <c r="I222" i="7"/>
  <c r="J222" i="7"/>
  <c r="H222" i="7"/>
  <c r="H221" i="7"/>
  <c r="I221" i="7"/>
  <c r="G221" i="7"/>
  <c r="J221" i="7"/>
  <c r="I220" i="7"/>
  <c r="G220" i="7"/>
  <c r="H220" i="7"/>
  <c r="J220" i="7"/>
  <c r="J218" i="7"/>
  <c r="I218" i="7"/>
  <c r="G218" i="7"/>
  <c r="H218" i="7"/>
  <c r="I217" i="7"/>
  <c r="H217" i="7"/>
  <c r="G217" i="7"/>
  <c r="J217" i="7"/>
  <c r="J216" i="7"/>
  <c r="I216" i="7"/>
  <c r="H216" i="7"/>
  <c r="G216" i="7"/>
  <c r="I215" i="7"/>
  <c r="H215" i="7"/>
  <c r="G215" i="7"/>
  <c r="J215" i="7"/>
  <c r="J214" i="7"/>
  <c r="I214" i="7"/>
  <c r="H214" i="7"/>
  <c r="G214" i="7"/>
  <c r="I213" i="7"/>
  <c r="J213" i="7"/>
  <c r="H213" i="7"/>
  <c r="G213" i="7"/>
  <c r="J212" i="7"/>
  <c r="I212" i="7"/>
  <c r="H212" i="7"/>
  <c r="G212" i="7"/>
  <c r="J211" i="7"/>
  <c r="I211" i="7"/>
  <c r="H211" i="7"/>
  <c r="G211" i="7"/>
  <c r="J210" i="7"/>
  <c r="I210" i="7"/>
  <c r="H210" i="7"/>
  <c r="G210" i="7"/>
  <c r="J209" i="7"/>
  <c r="I209" i="7"/>
  <c r="H209" i="7"/>
  <c r="G209" i="7"/>
  <c r="J208" i="7"/>
  <c r="I208" i="7"/>
  <c r="H208" i="7"/>
  <c r="G208" i="7"/>
  <c r="J207" i="7"/>
  <c r="I207" i="7"/>
  <c r="H207" i="7"/>
  <c r="G207" i="7"/>
  <c r="J206" i="7"/>
  <c r="I206" i="7"/>
  <c r="H206" i="7"/>
  <c r="G206" i="7"/>
  <c r="I205" i="7"/>
  <c r="H205" i="7"/>
  <c r="G205" i="7"/>
  <c r="J205" i="7"/>
  <c r="J204" i="7"/>
  <c r="I204" i="7"/>
  <c r="H204" i="7"/>
  <c r="G204" i="7"/>
  <c r="J203" i="7"/>
  <c r="I203" i="7"/>
  <c r="H203" i="7"/>
  <c r="G203" i="7"/>
  <c r="J202" i="7"/>
  <c r="I202" i="7"/>
  <c r="H202" i="7"/>
  <c r="G202" i="7"/>
  <c r="J201" i="7"/>
  <c r="I201" i="7"/>
  <c r="H201" i="7"/>
  <c r="G201" i="7"/>
  <c r="J200" i="7"/>
  <c r="I200" i="7"/>
  <c r="H200" i="7"/>
  <c r="G200" i="7"/>
  <c r="G199" i="7"/>
  <c r="J199" i="7"/>
  <c r="I199" i="7"/>
  <c r="H199" i="7"/>
  <c r="J198" i="7"/>
  <c r="I198" i="7"/>
  <c r="H198" i="7"/>
  <c r="G198" i="7"/>
  <c r="J197" i="7"/>
  <c r="I197" i="7"/>
  <c r="H197" i="7"/>
  <c r="G197" i="7"/>
  <c r="G196" i="7"/>
  <c r="J196" i="7"/>
  <c r="I196" i="7"/>
  <c r="H196" i="7"/>
  <c r="G195" i="7"/>
  <c r="J195" i="7"/>
  <c r="I195" i="7"/>
  <c r="H195" i="7"/>
  <c r="J194" i="7"/>
  <c r="I194" i="7"/>
  <c r="H194" i="7"/>
  <c r="G194" i="7"/>
  <c r="J193" i="7"/>
  <c r="I193" i="7"/>
  <c r="H193" i="7"/>
  <c r="G193" i="7"/>
  <c r="J192" i="7"/>
  <c r="I192" i="7"/>
  <c r="H192" i="7"/>
  <c r="G192" i="7"/>
  <c r="J191" i="7"/>
  <c r="I191" i="7"/>
  <c r="H191" i="7"/>
  <c r="G191" i="7"/>
  <c r="G190" i="7"/>
  <c r="J190" i="7"/>
  <c r="I190" i="7"/>
  <c r="H190" i="7"/>
  <c r="G189" i="7"/>
  <c r="J189" i="7"/>
  <c r="I189" i="7"/>
  <c r="H189" i="7"/>
  <c r="I188" i="7"/>
  <c r="J188" i="7"/>
  <c r="H188" i="7"/>
  <c r="G188" i="7"/>
  <c r="J187" i="7"/>
  <c r="I187" i="7"/>
  <c r="H187" i="7"/>
  <c r="G187" i="7"/>
  <c r="J186" i="7"/>
  <c r="I186" i="7"/>
  <c r="H186" i="7"/>
  <c r="G186" i="7"/>
  <c r="J185" i="7"/>
  <c r="I185" i="7"/>
  <c r="H185" i="7"/>
  <c r="G185" i="7"/>
  <c r="G184" i="7"/>
  <c r="J184" i="7"/>
  <c r="I184" i="7"/>
  <c r="H184" i="7"/>
  <c r="G183" i="7"/>
  <c r="I183" i="7"/>
  <c r="H183" i="7"/>
  <c r="J183" i="7"/>
  <c r="J182" i="7"/>
  <c r="I182" i="7"/>
  <c r="H182" i="7"/>
  <c r="G182" i="7"/>
  <c r="G181" i="7"/>
  <c r="J181" i="7"/>
  <c r="I181" i="7"/>
  <c r="H181" i="7"/>
  <c r="I180" i="7"/>
  <c r="H180" i="7"/>
  <c r="J180" i="7"/>
  <c r="G180" i="7"/>
  <c r="J179" i="7"/>
  <c r="I179" i="7"/>
  <c r="H179" i="7"/>
  <c r="G179" i="7"/>
  <c r="J178" i="7"/>
  <c r="I178" i="7"/>
  <c r="H178" i="7"/>
  <c r="G178" i="7"/>
  <c r="H177" i="7"/>
  <c r="J177" i="7"/>
  <c r="I177" i="7"/>
  <c r="G177" i="7"/>
  <c r="J176" i="7"/>
  <c r="H176" i="7"/>
  <c r="G176" i="7"/>
  <c r="I176" i="7"/>
  <c r="J175" i="7"/>
  <c r="I175" i="7"/>
  <c r="H175" i="7"/>
  <c r="G175" i="7"/>
  <c r="J174" i="7"/>
  <c r="I174" i="7"/>
  <c r="H174" i="7"/>
  <c r="G174" i="7"/>
  <c r="J173" i="7"/>
  <c r="I173" i="7"/>
  <c r="H173" i="7"/>
  <c r="G173" i="7"/>
  <c r="J172" i="7"/>
  <c r="I172" i="7"/>
  <c r="H172" i="7"/>
  <c r="G172" i="7"/>
  <c r="G171" i="7"/>
  <c r="J171" i="7"/>
  <c r="I171" i="7"/>
  <c r="H171" i="7"/>
  <c r="G170" i="7"/>
  <c r="J170" i="7"/>
  <c r="I170" i="7"/>
  <c r="H170" i="7"/>
  <c r="I169" i="7"/>
  <c r="J169" i="7"/>
  <c r="H169" i="7"/>
  <c r="G169" i="7"/>
  <c r="J168" i="7"/>
  <c r="I168" i="7"/>
  <c r="H168" i="7"/>
  <c r="G168" i="7"/>
  <c r="G167" i="7"/>
  <c r="J167" i="7"/>
  <c r="I167" i="7"/>
  <c r="H167" i="7"/>
  <c r="G166" i="7"/>
  <c r="J166" i="7"/>
  <c r="I166" i="7"/>
  <c r="H166" i="7"/>
  <c r="J165" i="7"/>
  <c r="I165" i="7"/>
  <c r="H165" i="7"/>
  <c r="G165" i="7"/>
  <c r="J164" i="7"/>
  <c r="I164" i="7"/>
  <c r="H164" i="7"/>
  <c r="G164" i="7"/>
  <c r="J163" i="7"/>
  <c r="I163" i="7"/>
  <c r="H163" i="7"/>
  <c r="G163" i="7"/>
  <c r="G162" i="7"/>
  <c r="J162" i="7"/>
  <c r="I162" i="7"/>
  <c r="H162" i="7"/>
  <c r="G161" i="7"/>
  <c r="J161" i="7"/>
  <c r="I161" i="7"/>
  <c r="H161" i="7"/>
  <c r="G160" i="7"/>
  <c r="J160" i="7"/>
  <c r="I160" i="7"/>
  <c r="H160" i="7"/>
  <c r="J159" i="7"/>
  <c r="I159" i="7"/>
  <c r="H159" i="7"/>
  <c r="G159" i="7"/>
  <c r="J158" i="7"/>
  <c r="I158" i="7"/>
  <c r="H158" i="7"/>
  <c r="G158" i="7"/>
  <c r="H157" i="7"/>
  <c r="I157" i="7"/>
  <c r="J157" i="7"/>
  <c r="G157" i="7"/>
  <c r="J156" i="7"/>
  <c r="I156" i="7"/>
  <c r="H156" i="7"/>
  <c r="G156" i="7"/>
  <c r="J155" i="7"/>
  <c r="I155" i="7"/>
  <c r="H155" i="7"/>
  <c r="G155" i="7"/>
  <c r="J154" i="7"/>
  <c r="I154" i="7"/>
  <c r="H154" i="7"/>
  <c r="G154" i="7"/>
  <c r="I153" i="7"/>
  <c r="J153" i="7"/>
  <c r="H153" i="7"/>
  <c r="G153" i="7"/>
  <c r="J152" i="7"/>
  <c r="I152" i="7"/>
  <c r="H152" i="7"/>
  <c r="G152" i="7"/>
  <c r="J151" i="7"/>
  <c r="I151" i="7"/>
  <c r="H151" i="7"/>
  <c r="G151" i="7"/>
  <c r="J150" i="7"/>
  <c r="I150" i="7"/>
  <c r="H150" i="7"/>
  <c r="G150" i="7"/>
  <c r="J149" i="7"/>
  <c r="I149" i="7"/>
  <c r="H149" i="7"/>
  <c r="G149" i="7"/>
  <c r="J148" i="7"/>
  <c r="I148" i="7"/>
  <c r="H148" i="7"/>
  <c r="G148" i="7"/>
  <c r="J147" i="7"/>
  <c r="I147" i="7"/>
  <c r="H147" i="7"/>
  <c r="G147" i="7"/>
  <c r="J146" i="7"/>
  <c r="I146" i="7"/>
  <c r="H146" i="7"/>
  <c r="G146" i="7"/>
  <c r="J145" i="7"/>
  <c r="I145" i="7"/>
  <c r="H145" i="7"/>
  <c r="G145" i="7"/>
  <c r="J144" i="7"/>
  <c r="I144" i="7"/>
  <c r="H144" i="7"/>
  <c r="G144" i="7"/>
  <c r="J143" i="7"/>
  <c r="I143" i="7"/>
  <c r="H143" i="7"/>
  <c r="G143" i="7"/>
  <c r="J142" i="7"/>
  <c r="I142" i="7"/>
  <c r="H142" i="7"/>
  <c r="G142" i="7"/>
  <c r="J141" i="7"/>
  <c r="I141" i="7"/>
  <c r="H141" i="7"/>
  <c r="G141" i="7"/>
  <c r="J140" i="7"/>
  <c r="I140" i="7"/>
  <c r="H140" i="7"/>
  <c r="G140" i="7"/>
  <c r="J139" i="7"/>
  <c r="I139" i="7"/>
  <c r="H139" i="7"/>
  <c r="G139" i="7"/>
  <c r="J138" i="7"/>
  <c r="I138" i="7"/>
  <c r="H138" i="7"/>
  <c r="G138" i="7"/>
  <c r="J137" i="7"/>
  <c r="I137" i="7"/>
  <c r="H137" i="7"/>
  <c r="G137" i="7"/>
  <c r="J136" i="7"/>
  <c r="I136" i="7"/>
  <c r="H136" i="7"/>
  <c r="G136" i="7"/>
  <c r="J135" i="7"/>
  <c r="I135" i="7"/>
  <c r="H135" i="7"/>
  <c r="G135" i="7"/>
  <c r="J134" i="7"/>
  <c r="I134" i="7"/>
  <c r="H134" i="7"/>
  <c r="G134" i="7"/>
  <c r="J133" i="7"/>
  <c r="I133" i="7"/>
  <c r="H133" i="7"/>
  <c r="G133" i="7"/>
  <c r="J132" i="7"/>
  <c r="I132" i="7"/>
  <c r="H132" i="7"/>
  <c r="G132" i="7"/>
  <c r="J131" i="7"/>
  <c r="I131" i="7"/>
  <c r="H131" i="7"/>
  <c r="G131" i="7"/>
  <c r="J130" i="7"/>
  <c r="I130" i="7"/>
  <c r="H130" i="7"/>
  <c r="G130" i="7"/>
  <c r="J129" i="7"/>
  <c r="I129" i="7"/>
  <c r="H129" i="7"/>
  <c r="G129" i="7"/>
  <c r="J128" i="7"/>
  <c r="I128" i="7"/>
  <c r="H128" i="7"/>
  <c r="G128" i="7"/>
  <c r="J127" i="7"/>
  <c r="I127" i="7"/>
  <c r="H127" i="7"/>
  <c r="G127" i="7"/>
  <c r="J126" i="7"/>
  <c r="I126" i="7"/>
  <c r="H126" i="7"/>
  <c r="G126" i="7"/>
  <c r="J125" i="7"/>
  <c r="I125" i="7"/>
  <c r="H125" i="7"/>
  <c r="G125" i="7"/>
  <c r="J124" i="7"/>
  <c r="I124" i="7"/>
  <c r="H124" i="7"/>
  <c r="G124" i="7"/>
  <c r="J123" i="7"/>
  <c r="I123" i="7"/>
  <c r="H123" i="7"/>
  <c r="G123" i="7"/>
  <c r="J122" i="7"/>
  <c r="I122" i="7"/>
  <c r="H122" i="7"/>
  <c r="G122" i="7"/>
  <c r="J121" i="7"/>
  <c r="I121" i="7"/>
  <c r="H121" i="7"/>
  <c r="G121" i="7"/>
  <c r="J120" i="7"/>
  <c r="I120" i="7"/>
  <c r="H120" i="7"/>
  <c r="G120" i="7"/>
  <c r="J119" i="7"/>
  <c r="I119" i="7"/>
  <c r="H119" i="7"/>
  <c r="G119" i="7"/>
  <c r="J118" i="7"/>
  <c r="I118" i="7"/>
  <c r="H118" i="7"/>
  <c r="G118" i="7"/>
  <c r="J117" i="7"/>
  <c r="I117" i="7"/>
  <c r="H117" i="7"/>
  <c r="G117" i="7"/>
  <c r="J116" i="7"/>
  <c r="I116" i="7"/>
  <c r="H116" i="7"/>
  <c r="G116" i="7"/>
  <c r="J115" i="7"/>
  <c r="I115" i="7"/>
  <c r="H115" i="7"/>
  <c r="G115" i="7"/>
  <c r="J114" i="7"/>
  <c r="I114" i="7"/>
  <c r="H114" i="7"/>
  <c r="G114" i="7"/>
  <c r="J113" i="7"/>
  <c r="I113" i="7"/>
  <c r="H113" i="7"/>
  <c r="G113" i="7"/>
  <c r="J112" i="7"/>
  <c r="I112" i="7"/>
  <c r="H112" i="7"/>
  <c r="G112" i="7"/>
  <c r="J111" i="7"/>
  <c r="I111" i="7"/>
  <c r="H111" i="7"/>
  <c r="G111" i="7"/>
  <c r="J110" i="7"/>
  <c r="I110" i="7"/>
  <c r="H110" i="7"/>
  <c r="G110" i="7"/>
  <c r="J109" i="7"/>
  <c r="I109" i="7"/>
  <c r="H109" i="7"/>
  <c r="G109" i="7"/>
  <c r="J108" i="7"/>
  <c r="I108" i="7"/>
  <c r="H108" i="7"/>
  <c r="G108" i="7"/>
  <c r="H107" i="7"/>
  <c r="J107" i="7"/>
  <c r="I107" i="7"/>
  <c r="G107" i="7"/>
  <c r="J106" i="7"/>
  <c r="I106" i="7"/>
  <c r="H106" i="7"/>
  <c r="G106" i="7"/>
  <c r="J105" i="7"/>
  <c r="I105" i="7"/>
  <c r="H105" i="7"/>
  <c r="G105" i="7"/>
  <c r="J104" i="7"/>
  <c r="I104" i="7"/>
  <c r="H104" i="7"/>
  <c r="G104" i="7"/>
  <c r="J103" i="7"/>
  <c r="I103" i="7"/>
  <c r="H103" i="7"/>
  <c r="G103" i="7"/>
  <c r="I102" i="7"/>
  <c r="G102" i="7"/>
  <c r="H102" i="7"/>
  <c r="J102" i="7"/>
  <c r="I101" i="7"/>
  <c r="H101" i="7"/>
  <c r="G101" i="7"/>
  <c r="J101" i="7"/>
  <c r="I100" i="7"/>
  <c r="H100" i="7"/>
  <c r="G100" i="7"/>
  <c r="J100" i="7"/>
  <c r="I99" i="7"/>
  <c r="H99" i="7"/>
  <c r="G99" i="7"/>
  <c r="J99" i="7"/>
  <c r="I98" i="7"/>
  <c r="H98" i="7"/>
  <c r="G98" i="7"/>
  <c r="J98" i="7"/>
  <c r="I97" i="7"/>
  <c r="H97" i="7"/>
  <c r="G97" i="7"/>
  <c r="J97" i="7"/>
  <c r="I96" i="7"/>
  <c r="H96" i="7"/>
  <c r="G96" i="7"/>
  <c r="J96" i="7"/>
  <c r="I95" i="7"/>
  <c r="H95" i="7"/>
  <c r="G95" i="7"/>
  <c r="J95" i="7"/>
  <c r="I94" i="7"/>
  <c r="H94" i="7"/>
  <c r="G94" i="7"/>
  <c r="J94" i="7"/>
  <c r="I93" i="7"/>
  <c r="H93" i="7"/>
  <c r="G93" i="7"/>
  <c r="J93" i="7"/>
  <c r="I92" i="7"/>
  <c r="H92" i="7"/>
  <c r="G92" i="7"/>
  <c r="J92" i="7"/>
  <c r="I91" i="7"/>
  <c r="H91" i="7"/>
  <c r="G91" i="7"/>
  <c r="J91" i="7"/>
  <c r="I90" i="7"/>
  <c r="H90" i="7"/>
  <c r="G90" i="7"/>
  <c r="J90" i="7"/>
  <c r="I89" i="7"/>
  <c r="H89" i="7"/>
  <c r="G89" i="7"/>
  <c r="J89" i="7"/>
  <c r="I88" i="7"/>
  <c r="G88" i="7"/>
  <c r="H88" i="7"/>
  <c r="J88" i="7"/>
  <c r="I87" i="7"/>
  <c r="G87" i="7"/>
  <c r="J87" i="7"/>
  <c r="H87" i="7"/>
  <c r="I86" i="7"/>
  <c r="H86" i="7"/>
  <c r="G86" i="7"/>
  <c r="J86" i="7"/>
  <c r="I85" i="7"/>
  <c r="H85" i="7"/>
  <c r="G85" i="7"/>
  <c r="J85" i="7"/>
  <c r="H84" i="7"/>
  <c r="J84" i="7"/>
  <c r="I84" i="7"/>
  <c r="G84" i="7"/>
  <c r="J83" i="7"/>
  <c r="I83" i="7"/>
  <c r="H83" i="7"/>
  <c r="G83" i="7"/>
  <c r="J82" i="7"/>
  <c r="I82" i="7"/>
  <c r="H82" i="7"/>
  <c r="G82" i="7"/>
  <c r="J81" i="7"/>
  <c r="I81" i="7"/>
  <c r="H81" i="7"/>
  <c r="G81" i="7"/>
  <c r="J80" i="7"/>
  <c r="I80" i="7"/>
  <c r="H80" i="7"/>
  <c r="G80" i="7"/>
  <c r="I79" i="7"/>
  <c r="G79" i="7"/>
  <c r="H79" i="7"/>
  <c r="J79" i="7"/>
  <c r="I78" i="7"/>
  <c r="H78" i="7"/>
  <c r="G78" i="7"/>
  <c r="J78" i="7"/>
  <c r="I77" i="7"/>
  <c r="H77" i="7"/>
  <c r="G77" i="7"/>
  <c r="J77" i="7"/>
  <c r="I76" i="7"/>
  <c r="H76" i="7"/>
  <c r="G76" i="7"/>
  <c r="J76" i="7"/>
  <c r="I75" i="7"/>
  <c r="H75" i="7"/>
  <c r="G75" i="7"/>
  <c r="J75" i="7"/>
  <c r="I74" i="7"/>
  <c r="H74" i="7"/>
  <c r="G74" i="7"/>
  <c r="J74" i="7"/>
  <c r="I73" i="7"/>
  <c r="H73" i="7"/>
  <c r="G73" i="7"/>
  <c r="J73" i="7"/>
  <c r="I72" i="7"/>
  <c r="H72" i="7"/>
  <c r="G72" i="7"/>
  <c r="J72" i="7"/>
  <c r="I71" i="7"/>
  <c r="H71" i="7"/>
  <c r="G71" i="7"/>
  <c r="J71" i="7"/>
  <c r="I70" i="7"/>
  <c r="H70" i="7"/>
  <c r="G70" i="7"/>
  <c r="J70" i="7"/>
  <c r="I69" i="7"/>
  <c r="H69" i="7"/>
  <c r="G69" i="7"/>
  <c r="J69" i="7"/>
  <c r="I68" i="7"/>
  <c r="H68" i="7"/>
  <c r="G68" i="7"/>
  <c r="J68" i="7"/>
  <c r="I67" i="7"/>
  <c r="H67" i="7"/>
  <c r="G67" i="7"/>
  <c r="J67" i="7"/>
  <c r="H66" i="7"/>
  <c r="J66" i="7"/>
  <c r="I66" i="7"/>
  <c r="G66" i="7"/>
  <c r="J65" i="7"/>
  <c r="I65" i="7"/>
  <c r="H65" i="7"/>
  <c r="G65" i="7"/>
  <c r="J64" i="7"/>
  <c r="I64" i="7"/>
  <c r="H64" i="7"/>
  <c r="G64" i="7"/>
  <c r="J63" i="7"/>
  <c r="I63" i="7"/>
  <c r="H63" i="7"/>
  <c r="G63" i="7"/>
  <c r="J62" i="7"/>
  <c r="I62" i="7"/>
  <c r="H62" i="7"/>
  <c r="G62" i="7"/>
  <c r="I61" i="7"/>
  <c r="G61" i="7"/>
  <c r="H61" i="7"/>
  <c r="J61" i="7"/>
  <c r="I60" i="7"/>
  <c r="G60" i="7"/>
  <c r="H60" i="7"/>
  <c r="J60" i="7"/>
  <c r="J59" i="7"/>
  <c r="I59" i="7"/>
  <c r="H59" i="7"/>
  <c r="G59" i="7"/>
  <c r="J58" i="7"/>
  <c r="I58" i="7"/>
  <c r="H58" i="7"/>
  <c r="G58" i="7"/>
  <c r="J57" i="7"/>
  <c r="I57" i="7"/>
  <c r="H57" i="7"/>
  <c r="G57" i="7"/>
  <c r="J56" i="7"/>
  <c r="I56" i="7"/>
  <c r="H56" i="7"/>
  <c r="G56" i="7"/>
  <c r="J55" i="7"/>
  <c r="I55" i="7"/>
  <c r="H55" i="7"/>
  <c r="G55" i="7"/>
  <c r="I54" i="7"/>
  <c r="G54" i="7"/>
  <c r="H54" i="7"/>
  <c r="J54" i="7"/>
  <c r="I53" i="7"/>
  <c r="H53" i="7"/>
  <c r="G53" i="7"/>
  <c r="J53" i="7"/>
  <c r="I52" i="7"/>
  <c r="H52" i="7"/>
  <c r="G52" i="7"/>
  <c r="J52" i="7"/>
  <c r="I51" i="7"/>
  <c r="H51" i="7"/>
  <c r="G51" i="7"/>
  <c r="J51" i="7"/>
  <c r="I50" i="7"/>
  <c r="H50" i="7"/>
  <c r="G50" i="7"/>
  <c r="J50" i="7"/>
  <c r="I49" i="7"/>
  <c r="H49" i="7"/>
  <c r="G49" i="7"/>
  <c r="J49" i="7"/>
  <c r="I48" i="7"/>
  <c r="H48" i="7"/>
  <c r="G48" i="7"/>
  <c r="J48" i="7"/>
  <c r="I47" i="7"/>
  <c r="H47" i="7"/>
  <c r="G47" i="7"/>
  <c r="J47" i="7"/>
  <c r="I46" i="7"/>
  <c r="H46" i="7"/>
  <c r="G46" i="7"/>
  <c r="J46" i="7"/>
  <c r="I45" i="7"/>
  <c r="H45" i="7"/>
  <c r="G45" i="7"/>
  <c r="J45" i="7"/>
  <c r="I44" i="7"/>
  <c r="H44" i="7"/>
  <c r="G44" i="7"/>
  <c r="J44" i="7"/>
  <c r="I43" i="7"/>
  <c r="H43" i="7"/>
  <c r="J43" i="7"/>
  <c r="G43" i="7"/>
  <c r="H42" i="7"/>
  <c r="J42" i="7"/>
  <c r="I42" i="7"/>
  <c r="G42" i="7"/>
  <c r="J41" i="7"/>
  <c r="I41" i="7"/>
  <c r="H41" i="7"/>
  <c r="G41" i="7"/>
  <c r="J40" i="7"/>
  <c r="I40" i="7"/>
  <c r="H40" i="7"/>
  <c r="G40" i="7"/>
  <c r="J39" i="7"/>
  <c r="I39" i="7"/>
  <c r="H39" i="7"/>
  <c r="G39" i="7"/>
  <c r="J38" i="7"/>
  <c r="I38" i="7"/>
  <c r="H38" i="7"/>
  <c r="G38" i="7"/>
  <c r="I37" i="7"/>
  <c r="G37" i="7"/>
  <c r="H37" i="7"/>
  <c r="J37" i="7"/>
  <c r="I36" i="7"/>
  <c r="H36" i="7"/>
  <c r="G36" i="7"/>
  <c r="J36" i="7"/>
  <c r="I35" i="7"/>
  <c r="H35" i="7"/>
  <c r="G35" i="7"/>
  <c r="J35" i="7"/>
  <c r="I34" i="7"/>
  <c r="H34" i="7"/>
  <c r="G34" i="7"/>
  <c r="J34" i="7"/>
  <c r="I33" i="7"/>
  <c r="H33" i="7"/>
  <c r="G33" i="7"/>
  <c r="J33" i="7"/>
  <c r="I32" i="7"/>
  <c r="H32" i="7"/>
  <c r="G32" i="7"/>
  <c r="J32" i="7"/>
  <c r="I31" i="7"/>
  <c r="H31" i="7"/>
  <c r="G31" i="7"/>
  <c r="J31" i="7"/>
  <c r="I30" i="7"/>
  <c r="H30" i="7"/>
  <c r="G30" i="7"/>
  <c r="J30" i="7"/>
  <c r="I29" i="7"/>
  <c r="H29" i="7"/>
  <c r="G29" i="7"/>
  <c r="J29" i="7"/>
  <c r="I28" i="7"/>
  <c r="H28" i="7"/>
  <c r="G28" i="7"/>
  <c r="J28" i="7"/>
  <c r="I27" i="7"/>
  <c r="H27" i="7"/>
  <c r="G27" i="7"/>
  <c r="J27" i="7"/>
  <c r="I26" i="7"/>
  <c r="D9" i="2" s="1"/>
  <c r="F9" i="2" s="1"/>
  <c r="H26" i="7"/>
  <c r="G26" i="7"/>
  <c r="J26" i="7"/>
  <c r="H25" i="7"/>
  <c r="G25" i="7"/>
  <c r="J25" i="7"/>
  <c r="I25" i="7"/>
  <c r="G24" i="7"/>
  <c r="H24" i="7"/>
  <c r="I24" i="7"/>
  <c r="J24" i="7"/>
  <c r="I23" i="7"/>
  <c r="J23" i="7"/>
  <c r="G23" i="7"/>
  <c r="H23" i="7"/>
  <c r="J22" i="7"/>
  <c r="H9" i="2" s="1"/>
  <c r="I22" i="7"/>
  <c r="E9" i="2" s="1"/>
  <c r="H22" i="7"/>
  <c r="G9" i="2" s="1"/>
  <c r="G22" i="7"/>
  <c r="J381" i="6"/>
  <c r="I381" i="6"/>
  <c r="H381" i="6"/>
  <c r="G381" i="6"/>
  <c r="H380" i="6"/>
  <c r="J380" i="6"/>
  <c r="I380" i="6"/>
  <c r="G380" i="6"/>
  <c r="J379" i="6"/>
  <c r="I379" i="6"/>
  <c r="H379" i="6"/>
  <c r="G379" i="6"/>
  <c r="J378" i="6"/>
  <c r="I378" i="6"/>
  <c r="H378" i="6"/>
  <c r="G378" i="6"/>
  <c r="I377" i="6"/>
  <c r="H377" i="6"/>
  <c r="G377" i="6"/>
  <c r="J377" i="6"/>
  <c r="J376" i="6"/>
  <c r="I376" i="6"/>
  <c r="H376" i="6"/>
  <c r="G376" i="6"/>
  <c r="J375" i="6"/>
  <c r="I375" i="6"/>
  <c r="H375" i="6"/>
  <c r="G375" i="6"/>
  <c r="I374" i="6"/>
  <c r="J374" i="6"/>
  <c r="H374" i="6"/>
  <c r="G374" i="6"/>
  <c r="J373" i="6"/>
  <c r="I373" i="6"/>
  <c r="H373" i="6"/>
  <c r="G373" i="6"/>
  <c r="J372" i="6"/>
  <c r="I372" i="6"/>
  <c r="H372" i="6"/>
  <c r="G372" i="6"/>
  <c r="G371" i="6"/>
  <c r="J371" i="6"/>
  <c r="I371" i="6"/>
  <c r="H371" i="6"/>
  <c r="I370" i="6"/>
  <c r="G370" i="6"/>
  <c r="H370" i="6"/>
  <c r="J370" i="6"/>
  <c r="J369" i="6"/>
  <c r="I369" i="6"/>
  <c r="H369" i="6"/>
  <c r="G369" i="6"/>
  <c r="J368" i="6"/>
  <c r="I368" i="6"/>
  <c r="H368" i="6"/>
  <c r="G368" i="6"/>
  <c r="J367" i="6"/>
  <c r="I367" i="6"/>
  <c r="H367" i="6"/>
  <c r="G367" i="6"/>
  <c r="H366" i="6"/>
  <c r="I366" i="6"/>
  <c r="J366" i="6"/>
  <c r="G366" i="6"/>
  <c r="J365" i="6"/>
  <c r="I365" i="6"/>
  <c r="H365" i="6"/>
  <c r="G365" i="6"/>
  <c r="J364" i="6"/>
  <c r="I364" i="6"/>
  <c r="H364" i="6"/>
  <c r="G364" i="6"/>
  <c r="J363" i="6"/>
  <c r="I363" i="6"/>
  <c r="H363" i="6"/>
  <c r="G363" i="6"/>
  <c r="J362" i="6"/>
  <c r="I362" i="6"/>
  <c r="H362" i="6"/>
  <c r="G362" i="6"/>
  <c r="H361" i="6"/>
  <c r="I361" i="6"/>
  <c r="J361" i="6"/>
  <c r="G361" i="6"/>
  <c r="J360" i="6"/>
  <c r="I360" i="6"/>
  <c r="H360" i="6"/>
  <c r="G360" i="6"/>
  <c r="J359" i="6"/>
  <c r="I359" i="6"/>
  <c r="H359" i="6"/>
  <c r="G359" i="6"/>
  <c r="J358" i="6"/>
  <c r="I358" i="6"/>
  <c r="H358" i="6"/>
  <c r="G358" i="6"/>
  <c r="J357" i="6"/>
  <c r="I357" i="6"/>
  <c r="H357" i="6"/>
  <c r="G357" i="6"/>
  <c r="J356" i="6"/>
  <c r="I356" i="6"/>
  <c r="H356" i="6"/>
  <c r="G356" i="6"/>
  <c r="J355" i="6"/>
  <c r="I355" i="6"/>
  <c r="H355" i="6"/>
  <c r="G355" i="6"/>
  <c r="J354" i="6"/>
  <c r="I354" i="6"/>
  <c r="H354" i="6"/>
  <c r="G354" i="6"/>
  <c r="J353" i="6"/>
  <c r="I353" i="6"/>
  <c r="H353" i="6"/>
  <c r="G353" i="6"/>
  <c r="J352" i="6"/>
  <c r="I352" i="6"/>
  <c r="H352" i="6"/>
  <c r="G352" i="6"/>
  <c r="H351" i="6"/>
  <c r="I351" i="6"/>
  <c r="J351" i="6"/>
  <c r="G351" i="6"/>
  <c r="J350" i="6"/>
  <c r="I350" i="6"/>
  <c r="H350" i="6"/>
  <c r="G350" i="6"/>
  <c r="J349" i="6"/>
  <c r="I349" i="6"/>
  <c r="H349" i="6"/>
  <c r="G349" i="6"/>
  <c r="J348" i="6"/>
  <c r="I348" i="6"/>
  <c r="H348" i="6"/>
  <c r="G348" i="6"/>
  <c r="J347" i="6"/>
  <c r="I347" i="6"/>
  <c r="H347" i="6"/>
  <c r="G347" i="6"/>
  <c r="J346" i="6"/>
  <c r="I346" i="6"/>
  <c r="H346" i="6"/>
  <c r="G346" i="6"/>
  <c r="J345" i="6"/>
  <c r="I345" i="6"/>
  <c r="H345" i="6"/>
  <c r="G345" i="6"/>
  <c r="J344" i="6"/>
  <c r="I344" i="6"/>
  <c r="H344" i="6"/>
  <c r="G344" i="6"/>
  <c r="J343" i="6"/>
  <c r="I343" i="6"/>
  <c r="H343" i="6"/>
  <c r="G343" i="6"/>
  <c r="J342" i="6"/>
  <c r="I342" i="6"/>
  <c r="H342" i="6"/>
  <c r="G342" i="6"/>
  <c r="J341" i="6"/>
  <c r="I341" i="6"/>
  <c r="H341" i="6"/>
  <c r="G341" i="6"/>
  <c r="J340" i="6"/>
  <c r="I340" i="6"/>
  <c r="H340" i="6"/>
  <c r="G340" i="6"/>
  <c r="J339" i="6"/>
  <c r="I339" i="6"/>
  <c r="H339" i="6"/>
  <c r="G339" i="6"/>
  <c r="J338" i="6"/>
  <c r="I338" i="6"/>
  <c r="H338" i="6"/>
  <c r="G338" i="6"/>
  <c r="J337" i="6"/>
  <c r="I337" i="6"/>
  <c r="H337" i="6"/>
  <c r="G337" i="6"/>
  <c r="J336" i="6"/>
  <c r="I336" i="6"/>
  <c r="H336" i="6"/>
  <c r="G336" i="6"/>
  <c r="J335" i="6"/>
  <c r="I335" i="6"/>
  <c r="H335" i="6"/>
  <c r="G335" i="6"/>
  <c r="J334" i="6"/>
  <c r="I334" i="6"/>
  <c r="H334" i="6"/>
  <c r="G334" i="6"/>
  <c r="J333" i="6"/>
  <c r="I333" i="6"/>
  <c r="H333" i="6"/>
  <c r="G333" i="6"/>
  <c r="J332" i="6"/>
  <c r="I332" i="6"/>
  <c r="H332" i="6"/>
  <c r="G332" i="6"/>
  <c r="H331" i="6"/>
  <c r="I331" i="6"/>
  <c r="J331" i="6"/>
  <c r="G331" i="6"/>
  <c r="G330" i="6"/>
  <c r="H330" i="6"/>
  <c r="I330" i="6"/>
  <c r="J330" i="6"/>
  <c r="G329" i="6"/>
  <c r="H329" i="6"/>
  <c r="I329" i="6"/>
  <c r="J329" i="6"/>
  <c r="G328" i="6"/>
  <c r="H328" i="6"/>
  <c r="I328" i="6"/>
  <c r="J328" i="6"/>
  <c r="G327" i="6"/>
  <c r="H327" i="6"/>
  <c r="I327" i="6"/>
  <c r="J327" i="6"/>
  <c r="G326" i="6"/>
  <c r="H326" i="6"/>
  <c r="I326" i="6"/>
  <c r="J326" i="6"/>
  <c r="I325" i="6"/>
  <c r="H325" i="6"/>
  <c r="J325" i="6"/>
  <c r="G325" i="6"/>
  <c r="J324" i="6"/>
  <c r="I324" i="6"/>
  <c r="H324" i="6"/>
  <c r="G324" i="6"/>
  <c r="J323" i="6"/>
  <c r="I323" i="6"/>
  <c r="H323" i="6"/>
  <c r="G323" i="6"/>
  <c r="J322" i="6"/>
  <c r="I322" i="6"/>
  <c r="H322" i="6"/>
  <c r="G322" i="6"/>
  <c r="J321" i="6"/>
  <c r="I321" i="6"/>
  <c r="H321" i="6"/>
  <c r="G321" i="6"/>
  <c r="J320" i="6"/>
  <c r="I320" i="6"/>
  <c r="H320" i="6"/>
  <c r="G320" i="6"/>
  <c r="H319" i="6"/>
  <c r="I319" i="6"/>
  <c r="J319" i="6"/>
  <c r="G319" i="6"/>
  <c r="J318" i="6"/>
  <c r="I318" i="6"/>
  <c r="H318" i="6"/>
  <c r="G318" i="6"/>
  <c r="J317" i="6"/>
  <c r="I317" i="6"/>
  <c r="H317" i="6"/>
  <c r="G317" i="6"/>
  <c r="J316" i="6"/>
  <c r="I316" i="6"/>
  <c r="H316" i="6"/>
  <c r="G316" i="6"/>
  <c r="J315" i="6"/>
  <c r="I315" i="6"/>
  <c r="H315" i="6"/>
  <c r="G315" i="6"/>
  <c r="J314" i="6"/>
  <c r="I314" i="6"/>
  <c r="H314" i="6"/>
  <c r="G314" i="6"/>
  <c r="H313" i="6"/>
  <c r="I313" i="6"/>
  <c r="J313" i="6"/>
  <c r="G313" i="6"/>
  <c r="J312" i="6"/>
  <c r="I312" i="6"/>
  <c r="H312" i="6"/>
  <c r="G312" i="6"/>
  <c r="J311" i="6"/>
  <c r="I311" i="6"/>
  <c r="H311" i="6"/>
  <c r="G311" i="6"/>
  <c r="H310" i="6"/>
  <c r="I310" i="6"/>
  <c r="J310" i="6"/>
  <c r="G310" i="6"/>
  <c r="J309" i="6"/>
  <c r="I309" i="6"/>
  <c r="H309" i="6"/>
  <c r="G309" i="6"/>
  <c r="J308" i="6"/>
  <c r="I308" i="6"/>
  <c r="H308" i="6"/>
  <c r="G308" i="6"/>
  <c r="J307" i="6"/>
  <c r="I307" i="6"/>
  <c r="H307" i="6"/>
  <c r="G307" i="6"/>
  <c r="H306" i="6"/>
  <c r="I306" i="6"/>
  <c r="J306" i="6"/>
  <c r="G306" i="6"/>
  <c r="J305" i="6"/>
  <c r="I305" i="6"/>
  <c r="H305" i="6"/>
  <c r="G305" i="6"/>
  <c r="J304" i="6"/>
  <c r="I304" i="6"/>
  <c r="H304" i="6"/>
  <c r="G304" i="6"/>
  <c r="J303" i="6"/>
  <c r="I303" i="6"/>
  <c r="H303" i="6"/>
  <c r="G303" i="6"/>
  <c r="J302" i="6"/>
  <c r="I302" i="6"/>
  <c r="H302" i="6"/>
  <c r="G302" i="6"/>
  <c r="J301" i="6"/>
  <c r="I301" i="6"/>
  <c r="H301" i="6"/>
  <c r="G301" i="6"/>
  <c r="J300" i="6"/>
  <c r="I300" i="6"/>
  <c r="H300" i="6"/>
  <c r="G300" i="6"/>
  <c r="J299" i="6"/>
  <c r="I299" i="6"/>
  <c r="H299" i="6"/>
  <c r="G299" i="6"/>
  <c r="J298" i="6"/>
  <c r="I298" i="6"/>
  <c r="H298" i="6"/>
  <c r="G298" i="6"/>
  <c r="J297" i="6"/>
  <c r="I297" i="6"/>
  <c r="H297" i="6"/>
  <c r="G297" i="6"/>
  <c r="J296" i="6"/>
  <c r="I296" i="6"/>
  <c r="H296" i="6"/>
  <c r="G296" i="6"/>
  <c r="J295" i="6"/>
  <c r="I295" i="6"/>
  <c r="H295" i="6"/>
  <c r="G295" i="6"/>
  <c r="J294" i="6"/>
  <c r="I294" i="6"/>
  <c r="H294" i="6"/>
  <c r="G294" i="6"/>
  <c r="J293" i="6"/>
  <c r="I293" i="6"/>
  <c r="H293" i="6"/>
  <c r="G293" i="6"/>
  <c r="J292" i="6"/>
  <c r="I292" i="6"/>
  <c r="H292" i="6"/>
  <c r="G292" i="6"/>
  <c r="J291" i="6"/>
  <c r="I291" i="6"/>
  <c r="H291" i="6"/>
  <c r="G291" i="6"/>
  <c r="J290" i="6"/>
  <c r="I290" i="6"/>
  <c r="H290" i="6"/>
  <c r="G290" i="6"/>
  <c r="J289" i="6"/>
  <c r="I289" i="6"/>
  <c r="H289" i="6"/>
  <c r="G289" i="6"/>
  <c r="J288" i="6"/>
  <c r="I288" i="6"/>
  <c r="H288" i="6"/>
  <c r="G288" i="6"/>
  <c r="J287" i="6"/>
  <c r="I287" i="6"/>
  <c r="H287" i="6"/>
  <c r="G287" i="6"/>
  <c r="J286" i="6"/>
  <c r="I286" i="6"/>
  <c r="H286" i="6"/>
  <c r="G286" i="6"/>
  <c r="J285" i="6"/>
  <c r="I285" i="6"/>
  <c r="H285" i="6"/>
  <c r="G285" i="6"/>
  <c r="J284" i="6"/>
  <c r="I284" i="6"/>
  <c r="H284" i="6"/>
  <c r="G284" i="6"/>
  <c r="J283" i="6"/>
  <c r="I283" i="6"/>
  <c r="H283" i="6"/>
  <c r="G283" i="6"/>
  <c r="J282" i="6"/>
  <c r="I282" i="6"/>
  <c r="H282" i="6"/>
  <c r="G282" i="6"/>
  <c r="H281" i="6"/>
  <c r="J281" i="6"/>
  <c r="I281" i="6"/>
  <c r="G281" i="6"/>
  <c r="J280" i="6"/>
  <c r="G280" i="6"/>
  <c r="H280" i="6"/>
  <c r="I280" i="6"/>
  <c r="I279" i="6"/>
  <c r="H279" i="6"/>
  <c r="G279" i="6"/>
  <c r="J279" i="6"/>
  <c r="J278" i="6"/>
  <c r="I278" i="6"/>
  <c r="H278" i="6"/>
  <c r="G278" i="6"/>
  <c r="J277" i="6"/>
  <c r="I277" i="6"/>
  <c r="H277" i="6"/>
  <c r="G277" i="6"/>
  <c r="J276" i="6"/>
  <c r="I276" i="6"/>
  <c r="H276" i="6"/>
  <c r="G276" i="6"/>
  <c r="J275" i="6"/>
  <c r="I275" i="6"/>
  <c r="H275" i="6"/>
  <c r="G275" i="6"/>
  <c r="H274" i="6"/>
  <c r="G274" i="6"/>
  <c r="J274" i="6"/>
  <c r="I274" i="6"/>
  <c r="H273" i="6"/>
  <c r="G273" i="6"/>
  <c r="J273" i="6"/>
  <c r="I273" i="6"/>
  <c r="H272" i="6"/>
  <c r="G272" i="6"/>
  <c r="J272" i="6"/>
  <c r="I272" i="6"/>
  <c r="H271" i="6"/>
  <c r="G271" i="6"/>
  <c r="J271" i="6"/>
  <c r="I271" i="6"/>
  <c r="H270" i="6"/>
  <c r="G270" i="6"/>
  <c r="J270" i="6"/>
  <c r="I270" i="6"/>
  <c r="H269" i="6"/>
  <c r="J269" i="6"/>
  <c r="I269" i="6"/>
  <c r="G269" i="6"/>
  <c r="J268" i="6"/>
  <c r="I268" i="6"/>
  <c r="H268" i="6"/>
  <c r="G268" i="6"/>
  <c r="J267" i="6"/>
  <c r="I267" i="6"/>
  <c r="H267" i="6"/>
  <c r="G267" i="6"/>
  <c r="J266" i="6"/>
  <c r="I266" i="6"/>
  <c r="H266" i="6"/>
  <c r="G266" i="6"/>
  <c r="J265" i="6"/>
  <c r="I265" i="6"/>
  <c r="H265" i="6"/>
  <c r="G265" i="6"/>
  <c r="H264" i="6"/>
  <c r="G264" i="6"/>
  <c r="J264" i="6"/>
  <c r="I264" i="6"/>
  <c r="H263" i="6"/>
  <c r="G263" i="6"/>
  <c r="J263" i="6"/>
  <c r="I263" i="6"/>
  <c r="H262" i="6"/>
  <c r="G262" i="6"/>
  <c r="J262" i="6"/>
  <c r="I262" i="6"/>
  <c r="H261" i="6"/>
  <c r="G261" i="6"/>
  <c r="J261" i="6"/>
  <c r="I261" i="6"/>
  <c r="H260" i="6"/>
  <c r="G260" i="6"/>
  <c r="J260" i="6"/>
  <c r="I260" i="6"/>
  <c r="H259" i="6"/>
  <c r="G259" i="6"/>
  <c r="J259" i="6"/>
  <c r="I259" i="6"/>
  <c r="G258" i="6"/>
  <c r="H258" i="6"/>
  <c r="J258" i="6"/>
  <c r="I258" i="6"/>
  <c r="G257" i="6"/>
  <c r="I257" i="6"/>
  <c r="H257" i="6"/>
  <c r="J257" i="6"/>
  <c r="J256" i="6"/>
  <c r="I256" i="6"/>
  <c r="H256" i="6"/>
  <c r="G256" i="6"/>
  <c r="J255" i="6"/>
  <c r="I255" i="6"/>
  <c r="H255" i="6"/>
  <c r="G255" i="6"/>
  <c r="J254" i="6"/>
  <c r="I254" i="6"/>
  <c r="H254" i="6"/>
  <c r="G254" i="6"/>
  <c r="J253" i="6"/>
  <c r="I253" i="6"/>
  <c r="H253" i="6"/>
  <c r="G253" i="6"/>
  <c r="H252" i="6"/>
  <c r="G252" i="6"/>
  <c r="J252" i="6"/>
  <c r="I252" i="6"/>
  <c r="H251" i="6"/>
  <c r="G251" i="6"/>
  <c r="J251" i="6"/>
  <c r="I251" i="6"/>
  <c r="H250" i="6"/>
  <c r="G250" i="6"/>
  <c r="J250" i="6"/>
  <c r="I250" i="6"/>
  <c r="H249" i="6"/>
  <c r="G249" i="6"/>
  <c r="J249" i="6"/>
  <c r="I249" i="6"/>
  <c r="H248" i="6"/>
  <c r="G248" i="6"/>
  <c r="J248" i="6"/>
  <c r="I248" i="6"/>
  <c r="H247" i="6"/>
  <c r="J247" i="6"/>
  <c r="I247" i="6"/>
  <c r="G247" i="6"/>
  <c r="J246" i="6"/>
  <c r="I246" i="6"/>
  <c r="H246" i="6"/>
  <c r="G246" i="6"/>
  <c r="J245" i="6"/>
  <c r="I245" i="6"/>
  <c r="H245" i="6"/>
  <c r="G245" i="6"/>
  <c r="J244" i="6"/>
  <c r="I244" i="6"/>
  <c r="H244" i="6"/>
  <c r="G244" i="6"/>
  <c r="J243" i="6"/>
  <c r="I243" i="6"/>
  <c r="H243" i="6"/>
  <c r="G243" i="6"/>
  <c r="H242" i="6"/>
  <c r="G242" i="6"/>
  <c r="J242" i="6"/>
  <c r="I242" i="6"/>
  <c r="H241" i="6"/>
  <c r="G241" i="6"/>
  <c r="J241" i="6"/>
  <c r="I241" i="6"/>
  <c r="H240" i="6"/>
  <c r="G240" i="6"/>
  <c r="J240" i="6"/>
  <c r="I240" i="6"/>
  <c r="H239" i="6"/>
  <c r="G239" i="6"/>
  <c r="J239" i="6"/>
  <c r="I239" i="6"/>
  <c r="H238" i="6"/>
  <c r="G238" i="6"/>
  <c r="J238" i="6"/>
  <c r="I238" i="6"/>
  <c r="H237" i="6"/>
  <c r="G237" i="6"/>
  <c r="J237" i="6"/>
  <c r="I237" i="6"/>
  <c r="G236" i="6"/>
  <c r="H236" i="6"/>
  <c r="J236" i="6"/>
  <c r="I236" i="6"/>
  <c r="G235" i="6"/>
  <c r="J235" i="6"/>
  <c r="I235" i="6"/>
  <c r="H235" i="6"/>
  <c r="H234" i="6"/>
  <c r="I234" i="6"/>
  <c r="J234" i="6"/>
  <c r="G234" i="6"/>
  <c r="I233" i="6"/>
  <c r="H233" i="6"/>
  <c r="J233" i="6"/>
  <c r="G233" i="6"/>
  <c r="I232" i="6"/>
  <c r="G232" i="6"/>
  <c r="J232" i="6"/>
  <c r="H232" i="6"/>
  <c r="G231" i="6"/>
  <c r="H231" i="6"/>
  <c r="I231" i="6"/>
  <c r="J231" i="6"/>
  <c r="I230" i="6"/>
  <c r="J230" i="6"/>
  <c r="G230" i="6"/>
  <c r="H230" i="6"/>
  <c r="G229" i="6"/>
  <c r="H229" i="6"/>
  <c r="I229" i="6"/>
  <c r="J229" i="6"/>
  <c r="G228" i="6"/>
  <c r="H228" i="6"/>
  <c r="I228" i="6"/>
  <c r="J228" i="6"/>
  <c r="H227" i="6"/>
  <c r="G227" i="6"/>
  <c r="I227" i="6"/>
  <c r="J227" i="6"/>
  <c r="H226" i="6"/>
  <c r="G226" i="6"/>
  <c r="J226" i="6"/>
  <c r="I226" i="6"/>
  <c r="H225" i="6"/>
  <c r="G225" i="6"/>
  <c r="J225" i="6"/>
  <c r="I225" i="6"/>
  <c r="H224" i="6"/>
  <c r="G224" i="6"/>
  <c r="J224" i="6"/>
  <c r="I224" i="6"/>
  <c r="H223" i="6"/>
  <c r="G223" i="6"/>
  <c r="J223" i="6"/>
  <c r="I223" i="6"/>
  <c r="H222" i="6"/>
  <c r="G222" i="6"/>
  <c r="J222" i="6"/>
  <c r="I222" i="6"/>
  <c r="H221" i="6"/>
  <c r="G221" i="6"/>
  <c r="J221" i="6"/>
  <c r="I221" i="6"/>
  <c r="H220" i="6"/>
  <c r="G220" i="6"/>
  <c r="J220" i="6"/>
  <c r="I220" i="6"/>
  <c r="H219" i="6"/>
  <c r="G219" i="6"/>
  <c r="J219" i="6"/>
  <c r="I219" i="6"/>
  <c r="H218" i="6"/>
  <c r="G218" i="6"/>
  <c r="J218" i="6"/>
  <c r="I218" i="6"/>
  <c r="H217" i="6"/>
  <c r="G217" i="6"/>
  <c r="J217" i="6"/>
  <c r="I217" i="6"/>
  <c r="H216" i="6"/>
  <c r="G216" i="6"/>
  <c r="J216" i="6"/>
  <c r="I216" i="6"/>
  <c r="H215" i="6"/>
  <c r="G215" i="6"/>
  <c r="J215" i="6"/>
  <c r="I215" i="6"/>
  <c r="H214" i="6"/>
  <c r="G214" i="6"/>
  <c r="J214" i="6"/>
  <c r="I214" i="6"/>
  <c r="H213" i="6"/>
  <c r="G213" i="6"/>
  <c r="J213" i="6"/>
  <c r="I213" i="6"/>
  <c r="H212" i="6"/>
  <c r="I212" i="6"/>
  <c r="J212" i="6"/>
  <c r="G212" i="6"/>
  <c r="I211" i="6"/>
  <c r="J211" i="6"/>
  <c r="H211" i="6"/>
  <c r="G211" i="6"/>
  <c r="J210" i="6"/>
  <c r="I210" i="6"/>
  <c r="H210" i="6"/>
  <c r="G210" i="6"/>
  <c r="J209" i="6"/>
  <c r="I209" i="6"/>
  <c r="H209" i="6"/>
  <c r="G209" i="6"/>
  <c r="J208" i="6"/>
  <c r="I208" i="6"/>
  <c r="H208" i="6"/>
  <c r="G208" i="6"/>
  <c r="J207" i="6"/>
  <c r="I207" i="6"/>
  <c r="H207" i="6"/>
  <c r="G207" i="6"/>
  <c r="H206" i="6"/>
  <c r="G206" i="6"/>
  <c r="J206" i="6"/>
  <c r="I206" i="6"/>
  <c r="H205" i="6"/>
  <c r="G205" i="6"/>
  <c r="J205" i="6"/>
  <c r="I205" i="6"/>
  <c r="H204" i="6"/>
  <c r="G204" i="6"/>
  <c r="J204" i="6"/>
  <c r="I204" i="6"/>
  <c r="H203" i="6"/>
  <c r="G203" i="6"/>
  <c r="J203" i="6"/>
  <c r="I203" i="6"/>
  <c r="H202" i="6"/>
  <c r="G202" i="6"/>
  <c r="J202" i="6"/>
  <c r="I202" i="6"/>
  <c r="H201" i="6"/>
  <c r="G201" i="6"/>
  <c r="J201" i="6"/>
  <c r="I201" i="6"/>
  <c r="H200" i="6"/>
  <c r="G200" i="6"/>
  <c r="J200" i="6"/>
  <c r="I200" i="6"/>
  <c r="H199" i="6"/>
  <c r="G199" i="6"/>
  <c r="J199" i="6"/>
  <c r="I199" i="6"/>
  <c r="H198" i="6"/>
  <c r="G198" i="6"/>
  <c r="J198" i="6"/>
  <c r="I198" i="6"/>
  <c r="H197" i="6"/>
  <c r="G197" i="6"/>
  <c r="J197" i="6"/>
  <c r="I197" i="6"/>
  <c r="H196" i="6"/>
  <c r="G196" i="6"/>
  <c r="J196" i="6"/>
  <c r="I196" i="6"/>
  <c r="H195" i="6"/>
  <c r="G195" i="6"/>
  <c r="J195" i="6"/>
  <c r="I195" i="6"/>
  <c r="H194" i="6"/>
  <c r="G194" i="6"/>
  <c r="J194" i="6"/>
  <c r="I194" i="6"/>
  <c r="H193" i="6"/>
  <c r="G193" i="6"/>
  <c r="J193" i="6"/>
  <c r="I193" i="6"/>
  <c r="H192" i="6"/>
  <c r="G192" i="6"/>
  <c r="J192" i="6"/>
  <c r="I192" i="6"/>
  <c r="H191" i="6"/>
  <c r="G191" i="6"/>
  <c r="J191" i="6"/>
  <c r="I191" i="6"/>
  <c r="G190" i="6"/>
  <c r="J190" i="6"/>
  <c r="I190" i="6"/>
  <c r="H190" i="6"/>
  <c r="H189" i="6"/>
  <c r="G189" i="6"/>
  <c r="J189" i="6"/>
  <c r="I189" i="6"/>
  <c r="G188" i="6"/>
  <c r="J188" i="6"/>
  <c r="I188" i="6"/>
  <c r="H188" i="6"/>
  <c r="H187" i="6"/>
  <c r="I187" i="6"/>
  <c r="G187" i="6"/>
  <c r="J187" i="6"/>
  <c r="J186" i="6"/>
  <c r="H186" i="6"/>
  <c r="G186" i="6"/>
  <c r="I186" i="6"/>
  <c r="J185" i="6"/>
  <c r="I185" i="6"/>
  <c r="H185" i="6"/>
  <c r="G185" i="6"/>
  <c r="J184" i="6"/>
  <c r="I184" i="6"/>
  <c r="H184" i="6"/>
  <c r="G184" i="6"/>
  <c r="J183" i="6"/>
  <c r="I183" i="6"/>
  <c r="H183" i="6"/>
  <c r="G183" i="6"/>
  <c r="J182" i="6"/>
  <c r="I182" i="6"/>
  <c r="H182" i="6"/>
  <c r="G182" i="6"/>
  <c r="H181" i="6"/>
  <c r="G181" i="6"/>
  <c r="J181" i="6"/>
  <c r="I181" i="6"/>
  <c r="H180" i="6"/>
  <c r="G180" i="6"/>
  <c r="J180" i="6"/>
  <c r="I180" i="6"/>
  <c r="H179" i="6"/>
  <c r="G179" i="6"/>
  <c r="J179" i="6"/>
  <c r="I179" i="6"/>
  <c r="H178" i="6"/>
  <c r="G178" i="6"/>
  <c r="J178" i="6"/>
  <c r="I178" i="6"/>
  <c r="H177" i="6"/>
  <c r="G177" i="6"/>
  <c r="J177" i="6"/>
  <c r="I177" i="6"/>
  <c r="H176" i="6"/>
  <c r="J176" i="6"/>
  <c r="I176" i="6"/>
  <c r="G176" i="6"/>
  <c r="J175" i="6"/>
  <c r="I175" i="6"/>
  <c r="H175" i="6"/>
  <c r="G175" i="6"/>
  <c r="J174" i="6"/>
  <c r="I174" i="6"/>
  <c r="H174" i="6"/>
  <c r="G174" i="6"/>
  <c r="J173" i="6"/>
  <c r="I173" i="6"/>
  <c r="H173" i="6"/>
  <c r="G173" i="6"/>
  <c r="J172" i="6"/>
  <c r="I172" i="6"/>
  <c r="H172" i="6"/>
  <c r="G172" i="6"/>
  <c r="H171" i="6"/>
  <c r="G171" i="6"/>
  <c r="J171" i="6"/>
  <c r="I171" i="6"/>
  <c r="H170" i="6"/>
  <c r="G170" i="6"/>
  <c r="J170" i="6"/>
  <c r="I170" i="6"/>
  <c r="H169" i="6"/>
  <c r="G169" i="6"/>
  <c r="J169" i="6"/>
  <c r="I169" i="6"/>
  <c r="H168" i="6"/>
  <c r="G168" i="6"/>
  <c r="J168" i="6"/>
  <c r="I168" i="6"/>
  <c r="H167" i="6"/>
  <c r="G167" i="6"/>
  <c r="J167" i="6"/>
  <c r="I167" i="6"/>
  <c r="H166" i="6"/>
  <c r="G166" i="6"/>
  <c r="J166" i="6"/>
  <c r="I166" i="6"/>
  <c r="G165" i="6"/>
  <c r="H165" i="6"/>
  <c r="J165" i="6"/>
  <c r="I165" i="6"/>
  <c r="G164" i="6"/>
  <c r="I164" i="6"/>
  <c r="H164" i="6"/>
  <c r="J164" i="6"/>
  <c r="J163" i="6"/>
  <c r="I163" i="6"/>
  <c r="H163" i="6"/>
  <c r="G163" i="6"/>
  <c r="J162" i="6"/>
  <c r="I162" i="6"/>
  <c r="H162" i="6"/>
  <c r="G162" i="6"/>
  <c r="J161" i="6"/>
  <c r="I161" i="6"/>
  <c r="H161" i="6"/>
  <c r="G161" i="6"/>
  <c r="J160" i="6"/>
  <c r="I160" i="6"/>
  <c r="H160" i="6"/>
  <c r="G160" i="6"/>
  <c r="H159" i="6"/>
  <c r="G159" i="6"/>
  <c r="J159" i="6"/>
  <c r="I159" i="6"/>
  <c r="H158" i="6"/>
  <c r="G158" i="6"/>
  <c r="J158" i="6"/>
  <c r="I158" i="6"/>
  <c r="H157" i="6"/>
  <c r="G157" i="6"/>
  <c r="J157" i="6"/>
  <c r="I157" i="6"/>
  <c r="H156" i="6"/>
  <c r="G156" i="6"/>
  <c r="J156" i="6"/>
  <c r="I156" i="6"/>
  <c r="H155" i="6"/>
  <c r="G155" i="6"/>
  <c r="J155" i="6"/>
  <c r="I155" i="6"/>
  <c r="H154" i="6"/>
  <c r="J154" i="6"/>
  <c r="I154" i="6"/>
  <c r="G154" i="6"/>
  <c r="J153" i="6"/>
  <c r="I153" i="6"/>
  <c r="H153" i="6"/>
  <c r="G153" i="6"/>
  <c r="J152" i="6"/>
  <c r="I152" i="6"/>
  <c r="H152" i="6"/>
  <c r="G152" i="6"/>
  <c r="J151" i="6"/>
  <c r="I151" i="6"/>
  <c r="H151" i="6"/>
  <c r="G151" i="6"/>
  <c r="J150" i="6"/>
  <c r="I150" i="6"/>
  <c r="H150" i="6"/>
  <c r="G150" i="6"/>
  <c r="H149" i="6"/>
  <c r="G149" i="6"/>
  <c r="J149" i="6"/>
  <c r="I149" i="6"/>
  <c r="H148" i="6"/>
  <c r="G148" i="6"/>
  <c r="J148" i="6"/>
  <c r="I148" i="6"/>
  <c r="H147" i="6"/>
  <c r="G147" i="6"/>
  <c r="J147" i="6"/>
  <c r="I147" i="6"/>
  <c r="H146" i="6"/>
  <c r="G146" i="6"/>
  <c r="J146" i="6"/>
  <c r="I146" i="6"/>
  <c r="H145" i="6"/>
  <c r="G145" i="6"/>
  <c r="J145" i="6"/>
  <c r="I145" i="6"/>
  <c r="H144" i="6"/>
  <c r="G144" i="6"/>
  <c r="J144" i="6"/>
  <c r="I144" i="6"/>
  <c r="G143" i="6"/>
  <c r="H143" i="6"/>
  <c r="J143" i="6"/>
  <c r="I143" i="6"/>
  <c r="G142" i="6"/>
  <c r="J142" i="6"/>
  <c r="I142" i="6"/>
  <c r="H142" i="6"/>
  <c r="H141" i="6"/>
  <c r="I141" i="6"/>
  <c r="J141" i="6"/>
  <c r="G141" i="6"/>
  <c r="I140" i="6"/>
  <c r="H140" i="6"/>
  <c r="J140" i="6"/>
  <c r="G140" i="6"/>
  <c r="I139" i="6"/>
  <c r="G139" i="6"/>
  <c r="J139" i="6"/>
  <c r="H139" i="6"/>
  <c r="G138" i="6"/>
  <c r="H138" i="6"/>
  <c r="I138" i="6"/>
  <c r="J138" i="6"/>
  <c r="I137" i="6"/>
  <c r="J137" i="6"/>
  <c r="G137" i="6"/>
  <c r="H137" i="6"/>
  <c r="G136" i="6"/>
  <c r="H136" i="6"/>
  <c r="I136" i="6"/>
  <c r="J136" i="6"/>
  <c r="G135" i="6"/>
  <c r="H135" i="6"/>
  <c r="I135" i="6"/>
  <c r="J135" i="6"/>
  <c r="H134" i="6"/>
  <c r="G134" i="6"/>
  <c r="I134" i="6"/>
  <c r="J134" i="6"/>
  <c r="H133" i="6"/>
  <c r="G133" i="6"/>
  <c r="J133" i="6"/>
  <c r="I133" i="6"/>
  <c r="H132" i="6"/>
  <c r="G132" i="6"/>
  <c r="J132" i="6"/>
  <c r="I132" i="6"/>
  <c r="H131" i="6"/>
  <c r="G131" i="6"/>
  <c r="J131" i="6"/>
  <c r="I131" i="6"/>
  <c r="H130" i="6"/>
  <c r="G130" i="6"/>
  <c r="J130" i="6"/>
  <c r="I130" i="6"/>
  <c r="H129" i="6"/>
  <c r="G129" i="6"/>
  <c r="J129" i="6"/>
  <c r="I129" i="6"/>
  <c r="H128" i="6"/>
  <c r="G128" i="6"/>
  <c r="J128" i="6"/>
  <c r="I128" i="6"/>
  <c r="H127" i="6"/>
  <c r="G127" i="6"/>
  <c r="J127" i="6"/>
  <c r="I127" i="6"/>
  <c r="H126" i="6"/>
  <c r="G126" i="6"/>
  <c r="J126" i="6"/>
  <c r="I126" i="6"/>
  <c r="H125" i="6"/>
  <c r="G125" i="6"/>
  <c r="J125" i="6"/>
  <c r="I125" i="6"/>
  <c r="H124" i="6"/>
  <c r="G124" i="6"/>
  <c r="J124" i="6"/>
  <c r="I124" i="6"/>
  <c r="H123" i="6"/>
  <c r="G123" i="6"/>
  <c r="J123" i="6"/>
  <c r="I123" i="6"/>
  <c r="H122" i="6"/>
  <c r="G122" i="6"/>
  <c r="J122" i="6"/>
  <c r="I122" i="6"/>
  <c r="H121" i="6"/>
  <c r="G121" i="6"/>
  <c r="J121" i="6"/>
  <c r="I121" i="6"/>
  <c r="H120" i="6"/>
  <c r="G120" i="6"/>
  <c r="J120" i="6"/>
  <c r="I120" i="6"/>
  <c r="H119" i="6"/>
  <c r="I119" i="6"/>
  <c r="J119" i="6"/>
  <c r="G119" i="6"/>
  <c r="I118" i="6"/>
  <c r="J118" i="6"/>
  <c r="H118" i="6"/>
  <c r="G118" i="6"/>
  <c r="J117" i="6"/>
  <c r="I117" i="6"/>
  <c r="H117" i="6"/>
  <c r="G117" i="6"/>
  <c r="J116" i="6"/>
  <c r="I116" i="6"/>
  <c r="H116" i="6"/>
  <c r="G116" i="6"/>
  <c r="J115" i="6"/>
  <c r="I115" i="6"/>
  <c r="H115" i="6"/>
  <c r="G115" i="6"/>
  <c r="J114" i="6"/>
  <c r="I114" i="6"/>
  <c r="H114" i="6"/>
  <c r="G114" i="6"/>
  <c r="H113" i="6"/>
  <c r="G113" i="6"/>
  <c r="J113" i="6"/>
  <c r="I113" i="6"/>
  <c r="H112" i="6"/>
  <c r="G112" i="6"/>
  <c r="J112" i="6"/>
  <c r="I112" i="6"/>
  <c r="H111" i="6"/>
  <c r="G111" i="6"/>
  <c r="J111" i="6"/>
  <c r="I111" i="6"/>
  <c r="H110" i="6"/>
  <c r="G110" i="6"/>
  <c r="J110" i="6"/>
  <c r="I110" i="6"/>
  <c r="H109" i="6"/>
  <c r="G109" i="6"/>
  <c r="J109" i="6"/>
  <c r="I109" i="6"/>
  <c r="H108" i="6"/>
  <c r="G108" i="6"/>
  <c r="J108" i="6"/>
  <c r="I108" i="6"/>
  <c r="H107" i="6"/>
  <c r="G107" i="6"/>
  <c r="J107" i="6"/>
  <c r="I107" i="6"/>
  <c r="H106" i="6"/>
  <c r="G106" i="6"/>
  <c r="J106" i="6"/>
  <c r="I106" i="6"/>
  <c r="H105" i="6"/>
  <c r="G105" i="6"/>
  <c r="J105" i="6"/>
  <c r="I105" i="6"/>
  <c r="H104" i="6"/>
  <c r="G104" i="6"/>
  <c r="J104" i="6"/>
  <c r="I104" i="6"/>
  <c r="H103" i="6"/>
  <c r="G103" i="6"/>
  <c r="J103" i="6"/>
  <c r="I103" i="6"/>
  <c r="H102" i="6"/>
  <c r="G102" i="6"/>
  <c r="J102" i="6"/>
  <c r="I102" i="6"/>
  <c r="H101" i="6"/>
  <c r="G101" i="6"/>
  <c r="J101" i="6"/>
  <c r="I101" i="6"/>
  <c r="H100" i="6"/>
  <c r="G100" i="6"/>
  <c r="J100" i="6"/>
  <c r="I100" i="6"/>
  <c r="H99" i="6"/>
  <c r="G99" i="6"/>
  <c r="J99" i="6"/>
  <c r="I99" i="6"/>
  <c r="H98" i="6"/>
  <c r="G98" i="6"/>
  <c r="J98" i="6"/>
  <c r="I98" i="6"/>
  <c r="G97" i="6"/>
  <c r="J97" i="6"/>
  <c r="I97" i="6"/>
  <c r="H97" i="6"/>
  <c r="H96" i="6"/>
  <c r="G96" i="6"/>
  <c r="J96" i="6"/>
  <c r="I96" i="6"/>
  <c r="G95" i="6"/>
  <c r="J95" i="6"/>
  <c r="I95" i="6"/>
  <c r="H95" i="6"/>
  <c r="H94" i="6"/>
  <c r="G94" i="6"/>
  <c r="J94" i="6"/>
  <c r="I94" i="6"/>
  <c r="G93" i="6"/>
  <c r="H93" i="6"/>
  <c r="I93" i="6"/>
  <c r="J93" i="6"/>
  <c r="H92" i="6"/>
  <c r="J92" i="6"/>
  <c r="I92" i="6"/>
  <c r="G92" i="6"/>
  <c r="J91" i="6"/>
  <c r="I91" i="6"/>
  <c r="H91" i="6"/>
  <c r="G91" i="6"/>
  <c r="J90" i="6"/>
  <c r="I90" i="6"/>
  <c r="H90" i="6"/>
  <c r="G90" i="6"/>
  <c r="J89" i="6"/>
  <c r="I89" i="6"/>
  <c r="H89" i="6"/>
  <c r="G89" i="6"/>
  <c r="J88" i="6"/>
  <c r="I88" i="6"/>
  <c r="H88" i="6"/>
  <c r="G88" i="6"/>
  <c r="J87" i="6"/>
  <c r="I87" i="6"/>
  <c r="H87" i="6"/>
  <c r="G87" i="6"/>
  <c r="J86" i="6"/>
  <c r="I86" i="6"/>
  <c r="H86" i="6"/>
  <c r="G86" i="6"/>
  <c r="J85" i="6"/>
  <c r="I85" i="6"/>
  <c r="H85" i="6"/>
  <c r="G85" i="6"/>
  <c r="J84" i="6"/>
  <c r="I84" i="6"/>
  <c r="H84" i="6"/>
  <c r="G84" i="6"/>
  <c r="J83" i="6"/>
  <c r="I83" i="6"/>
  <c r="H83" i="6"/>
  <c r="G83" i="6"/>
  <c r="J82" i="6"/>
  <c r="I82" i="6"/>
  <c r="H82" i="6"/>
  <c r="G82" i="6"/>
  <c r="J81" i="6"/>
  <c r="I81" i="6"/>
  <c r="H81" i="6"/>
  <c r="G81" i="6"/>
  <c r="J80" i="6"/>
  <c r="I80" i="6"/>
  <c r="H80" i="6"/>
  <c r="G80" i="6"/>
  <c r="J79" i="6"/>
  <c r="I79" i="6"/>
  <c r="H79" i="6"/>
  <c r="G79" i="6"/>
  <c r="J78" i="6"/>
  <c r="I78" i="6"/>
  <c r="H78" i="6"/>
  <c r="G78" i="6"/>
  <c r="J77" i="6"/>
  <c r="I77" i="6"/>
  <c r="H77" i="6"/>
  <c r="G77" i="6"/>
  <c r="J76" i="6"/>
  <c r="I76" i="6"/>
  <c r="H76" i="6"/>
  <c r="G76" i="6"/>
  <c r="J75" i="6"/>
  <c r="I75" i="6"/>
  <c r="H75" i="6"/>
  <c r="G75" i="6"/>
  <c r="J74" i="6"/>
  <c r="I74" i="6"/>
  <c r="H74" i="6"/>
  <c r="G74" i="6"/>
  <c r="J73" i="6"/>
  <c r="I73" i="6"/>
  <c r="H73" i="6"/>
  <c r="G73" i="6"/>
  <c r="J72" i="6"/>
  <c r="I72" i="6"/>
  <c r="H72" i="6"/>
  <c r="G72" i="6"/>
  <c r="J71" i="6"/>
  <c r="I71" i="6"/>
  <c r="H71" i="6"/>
  <c r="G71" i="6"/>
  <c r="J70" i="6"/>
  <c r="I70" i="6"/>
  <c r="H70" i="6"/>
  <c r="G70" i="6"/>
  <c r="J69" i="6"/>
  <c r="I69" i="6"/>
  <c r="H69" i="6"/>
  <c r="G69" i="6"/>
  <c r="J68" i="6"/>
  <c r="I68" i="6"/>
  <c r="H68" i="6"/>
  <c r="G68" i="6"/>
  <c r="J67" i="6"/>
  <c r="I67" i="6"/>
  <c r="H67" i="6"/>
  <c r="G67" i="6"/>
  <c r="J66" i="6"/>
  <c r="I66" i="6"/>
  <c r="H66" i="6"/>
  <c r="G66" i="6"/>
  <c r="J65" i="6"/>
  <c r="I65" i="6"/>
  <c r="H65" i="6"/>
  <c r="G65" i="6"/>
  <c r="J64" i="6"/>
  <c r="I64" i="6"/>
  <c r="H64" i="6"/>
  <c r="G64" i="6"/>
  <c r="J63" i="6"/>
  <c r="I63" i="6"/>
  <c r="H63" i="6"/>
  <c r="G63" i="6"/>
  <c r="J62" i="6"/>
  <c r="I62" i="6"/>
  <c r="H62" i="6"/>
  <c r="G62" i="6"/>
  <c r="J61" i="6"/>
  <c r="I61" i="6"/>
  <c r="H61" i="6"/>
  <c r="G61" i="6"/>
  <c r="J60" i="6"/>
  <c r="I60" i="6"/>
  <c r="H60" i="6"/>
  <c r="G60" i="6"/>
  <c r="J59" i="6"/>
  <c r="I59" i="6"/>
  <c r="H59" i="6"/>
  <c r="G59" i="6"/>
  <c r="J58" i="6"/>
  <c r="I58" i="6"/>
  <c r="H58" i="6"/>
  <c r="G58" i="6"/>
  <c r="J57" i="6"/>
  <c r="I57" i="6"/>
  <c r="H57" i="6"/>
  <c r="G57" i="6"/>
  <c r="J56" i="6"/>
  <c r="I56" i="6"/>
  <c r="H56" i="6"/>
  <c r="G56" i="6"/>
  <c r="J55" i="6"/>
  <c r="I55" i="6"/>
  <c r="H55" i="6"/>
  <c r="G55" i="6"/>
  <c r="J54" i="6"/>
  <c r="I54" i="6"/>
  <c r="H54" i="6"/>
  <c r="G54" i="6"/>
  <c r="J53" i="6"/>
  <c r="I53" i="6"/>
  <c r="H53" i="6"/>
  <c r="G53" i="6"/>
  <c r="J52" i="6"/>
  <c r="I52" i="6"/>
  <c r="H52" i="6"/>
  <c r="G52" i="6"/>
  <c r="J51" i="6"/>
  <c r="I51" i="6"/>
  <c r="H51" i="6"/>
  <c r="G51" i="6"/>
  <c r="J50" i="6"/>
  <c r="I50" i="6"/>
  <c r="H50" i="6"/>
  <c r="G50" i="6"/>
  <c r="J49" i="6"/>
  <c r="I49" i="6"/>
  <c r="H49" i="6"/>
  <c r="G49" i="6"/>
  <c r="J48" i="6"/>
  <c r="I48" i="6"/>
  <c r="H48" i="6"/>
  <c r="G48" i="6"/>
  <c r="J47" i="6"/>
  <c r="I47" i="6"/>
  <c r="H47" i="6"/>
  <c r="G47" i="6"/>
  <c r="J46" i="6"/>
  <c r="I46" i="6"/>
  <c r="H46" i="6"/>
  <c r="G46" i="6"/>
  <c r="J45" i="6"/>
  <c r="I45" i="6"/>
  <c r="H45" i="6"/>
  <c r="G45" i="6"/>
  <c r="J44" i="6"/>
  <c r="I44" i="6"/>
  <c r="H44" i="6"/>
  <c r="G44" i="6"/>
  <c r="J43" i="6"/>
  <c r="I43" i="6"/>
  <c r="H43" i="6"/>
  <c r="G43" i="6"/>
  <c r="J42" i="6"/>
  <c r="I42" i="6"/>
  <c r="H42" i="6"/>
  <c r="G42" i="6"/>
  <c r="J41" i="6"/>
  <c r="I41" i="6"/>
  <c r="H41" i="6"/>
  <c r="G41" i="6"/>
  <c r="J40" i="6"/>
  <c r="I40" i="6"/>
  <c r="H40" i="6"/>
  <c r="G40" i="6"/>
  <c r="J39" i="6"/>
  <c r="I39" i="6"/>
  <c r="H39" i="6"/>
  <c r="G39" i="6"/>
  <c r="J38" i="6"/>
  <c r="I38" i="6"/>
  <c r="H38" i="6"/>
  <c r="G38" i="6"/>
  <c r="J37" i="6"/>
  <c r="I37" i="6"/>
  <c r="H37" i="6"/>
  <c r="G37" i="6"/>
  <c r="J36" i="6"/>
  <c r="I36" i="6"/>
  <c r="H36" i="6"/>
  <c r="G36" i="6"/>
  <c r="J35" i="6"/>
  <c r="I35" i="6"/>
  <c r="H35" i="6"/>
  <c r="G35" i="6"/>
  <c r="J34" i="6"/>
  <c r="I34" i="6"/>
  <c r="H34" i="6"/>
  <c r="G34" i="6"/>
  <c r="J33" i="6"/>
  <c r="I33" i="6"/>
  <c r="H33" i="6"/>
  <c r="G33" i="6"/>
  <c r="J32" i="6"/>
  <c r="I32" i="6"/>
  <c r="H32" i="6"/>
  <c r="G32" i="6"/>
  <c r="J31" i="6"/>
  <c r="I31" i="6"/>
  <c r="H31" i="6"/>
  <c r="G31" i="6"/>
  <c r="J30" i="6"/>
  <c r="I30" i="6"/>
  <c r="H30" i="6"/>
  <c r="G30" i="6"/>
  <c r="J29" i="6"/>
  <c r="I29" i="6"/>
  <c r="H29" i="6"/>
  <c r="G29" i="6"/>
  <c r="J28" i="6"/>
  <c r="I28" i="6"/>
  <c r="H28" i="6"/>
  <c r="G28" i="6"/>
  <c r="J27" i="6"/>
  <c r="I27" i="6"/>
  <c r="H27" i="6"/>
  <c r="G27" i="6"/>
  <c r="J26" i="6"/>
  <c r="I26" i="6"/>
  <c r="H26" i="6"/>
  <c r="G26" i="6"/>
  <c r="J25" i="6"/>
  <c r="I25" i="6"/>
  <c r="H25" i="6"/>
  <c r="G25" i="6"/>
  <c r="J24" i="6"/>
  <c r="I24" i="6"/>
  <c r="H24" i="6"/>
  <c r="G24" i="6"/>
  <c r="J23" i="6"/>
  <c r="I23" i="6"/>
  <c r="H23" i="6"/>
  <c r="G23" i="6"/>
  <c r="J22" i="6"/>
  <c r="H8" i="2" s="1"/>
  <c r="I22" i="6"/>
  <c r="H22" i="6"/>
  <c r="G8" i="2" s="1"/>
  <c r="G22" i="6"/>
  <c r="J447" i="5"/>
  <c r="I447" i="5"/>
  <c r="H447" i="5"/>
  <c r="G447" i="5"/>
  <c r="J446" i="5"/>
  <c r="I446" i="5"/>
  <c r="H446" i="5"/>
  <c r="G446" i="5"/>
  <c r="J445" i="5"/>
  <c r="I445" i="5"/>
  <c r="H445" i="5"/>
  <c r="G445" i="5"/>
  <c r="J444" i="5"/>
  <c r="I444" i="5"/>
  <c r="H444" i="5"/>
  <c r="G444" i="5"/>
  <c r="J443" i="5"/>
  <c r="I443" i="5"/>
  <c r="H443" i="5"/>
  <c r="G443" i="5"/>
  <c r="J442" i="5"/>
  <c r="I442" i="5"/>
  <c r="H442" i="5"/>
  <c r="G442" i="5"/>
  <c r="J441" i="5"/>
  <c r="I441" i="5"/>
  <c r="H441" i="5"/>
  <c r="G441" i="5"/>
  <c r="J440" i="5"/>
  <c r="I440" i="5"/>
  <c r="H440" i="5"/>
  <c r="G440" i="5"/>
  <c r="J439" i="5"/>
  <c r="I439" i="5"/>
  <c r="H439" i="5"/>
  <c r="G439" i="5"/>
  <c r="J438" i="5"/>
  <c r="I438" i="5"/>
  <c r="H438" i="5"/>
  <c r="G438" i="5"/>
  <c r="J437" i="5"/>
  <c r="I437" i="5"/>
  <c r="H437" i="5"/>
  <c r="G437" i="5"/>
  <c r="J436" i="5"/>
  <c r="I436" i="5"/>
  <c r="H436" i="5"/>
  <c r="G436" i="5"/>
  <c r="J435" i="5"/>
  <c r="I435" i="5"/>
  <c r="H435" i="5"/>
  <c r="G435" i="5"/>
  <c r="J434" i="5"/>
  <c r="I434" i="5"/>
  <c r="H434" i="5"/>
  <c r="G434" i="5"/>
  <c r="J433" i="5"/>
  <c r="I433" i="5"/>
  <c r="H433" i="5"/>
  <c r="G433" i="5"/>
  <c r="J432" i="5"/>
  <c r="I432" i="5"/>
  <c r="H432" i="5"/>
  <c r="G432" i="5"/>
  <c r="J431" i="5"/>
  <c r="I431" i="5"/>
  <c r="H431" i="5"/>
  <c r="G431" i="5"/>
  <c r="J430" i="5"/>
  <c r="I430" i="5"/>
  <c r="H430" i="5"/>
  <c r="G430" i="5"/>
  <c r="J429" i="5"/>
  <c r="I429" i="5"/>
  <c r="H429" i="5"/>
  <c r="G429" i="5"/>
  <c r="J428" i="5"/>
  <c r="I428" i="5"/>
  <c r="H428" i="5"/>
  <c r="G428" i="5"/>
  <c r="J427" i="5"/>
  <c r="I427" i="5"/>
  <c r="H427" i="5"/>
  <c r="G427" i="5"/>
  <c r="J426" i="5"/>
  <c r="I426" i="5"/>
  <c r="H426" i="5"/>
  <c r="G426" i="5"/>
  <c r="J425" i="5"/>
  <c r="I425" i="5"/>
  <c r="H425" i="5"/>
  <c r="G425" i="5"/>
  <c r="J424" i="5"/>
  <c r="I424" i="5"/>
  <c r="H424" i="5"/>
  <c r="G424" i="5"/>
  <c r="J423" i="5"/>
  <c r="I423" i="5"/>
  <c r="H423" i="5"/>
  <c r="G423" i="5"/>
  <c r="J422" i="5"/>
  <c r="I422" i="5"/>
  <c r="H422" i="5"/>
  <c r="G422" i="5"/>
  <c r="J421" i="5"/>
  <c r="I421" i="5"/>
  <c r="H421" i="5"/>
  <c r="G421" i="5"/>
  <c r="J420" i="5"/>
  <c r="I420" i="5"/>
  <c r="H420" i="5"/>
  <c r="G420" i="5"/>
  <c r="J419" i="5"/>
  <c r="I419" i="5"/>
  <c r="H419" i="5"/>
  <c r="G419" i="5"/>
  <c r="J418" i="5"/>
  <c r="I418" i="5"/>
  <c r="H418" i="5"/>
  <c r="G418" i="5"/>
  <c r="J417" i="5"/>
  <c r="I417" i="5"/>
  <c r="H417" i="5"/>
  <c r="G417" i="5"/>
  <c r="J416" i="5"/>
  <c r="I416" i="5"/>
  <c r="H416" i="5"/>
  <c r="G416" i="5"/>
  <c r="J415" i="5"/>
  <c r="I415" i="5"/>
  <c r="H415" i="5"/>
  <c r="G415" i="5"/>
  <c r="J414" i="5"/>
  <c r="I414" i="5"/>
  <c r="H414" i="5"/>
  <c r="G414" i="5"/>
  <c r="J413" i="5"/>
  <c r="I413" i="5"/>
  <c r="H413" i="5"/>
  <c r="G413" i="5"/>
  <c r="J412" i="5"/>
  <c r="I412" i="5"/>
  <c r="H412" i="5"/>
  <c r="G412" i="5"/>
  <c r="J411" i="5"/>
  <c r="I411" i="5"/>
  <c r="H411" i="5"/>
  <c r="G411" i="5"/>
  <c r="J410" i="5"/>
  <c r="I410" i="5"/>
  <c r="H410" i="5"/>
  <c r="G410" i="5"/>
  <c r="J409" i="5"/>
  <c r="I409" i="5"/>
  <c r="H409" i="5"/>
  <c r="G409" i="5"/>
  <c r="J408" i="5"/>
  <c r="I408" i="5"/>
  <c r="H408" i="5"/>
  <c r="G408" i="5"/>
  <c r="J407" i="5"/>
  <c r="I407" i="5"/>
  <c r="H407" i="5"/>
  <c r="G407" i="5"/>
  <c r="J406" i="5"/>
  <c r="I406" i="5"/>
  <c r="H406" i="5"/>
  <c r="G406" i="5"/>
  <c r="J405" i="5"/>
  <c r="I405" i="5"/>
  <c r="H405" i="5"/>
  <c r="G405" i="5"/>
  <c r="J404" i="5"/>
  <c r="I404" i="5"/>
  <c r="H404" i="5"/>
  <c r="G404" i="5"/>
  <c r="J403" i="5"/>
  <c r="I403" i="5"/>
  <c r="H403" i="5"/>
  <c r="G403" i="5"/>
  <c r="J402" i="5"/>
  <c r="I402" i="5"/>
  <c r="H402" i="5"/>
  <c r="G402" i="5"/>
  <c r="J401" i="5"/>
  <c r="I401" i="5"/>
  <c r="H401" i="5"/>
  <c r="G401" i="5"/>
  <c r="J400" i="5"/>
  <c r="I400" i="5"/>
  <c r="H400" i="5"/>
  <c r="G400" i="5"/>
  <c r="J399" i="5"/>
  <c r="I399" i="5"/>
  <c r="H399" i="5"/>
  <c r="G399" i="5"/>
  <c r="J398" i="5"/>
  <c r="I398" i="5"/>
  <c r="H398" i="5"/>
  <c r="G398" i="5"/>
  <c r="J397" i="5"/>
  <c r="I397" i="5"/>
  <c r="H397" i="5"/>
  <c r="G397" i="5"/>
  <c r="J396" i="5"/>
  <c r="I396" i="5"/>
  <c r="H396" i="5"/>
  <c r="G396" i="5"/>
  <c r="J395" i="5"/>
  <c r="I395" i="5"/>
  <c r="H395" i="5"/>
  <c r="G395" i="5"/>
  <c r="J394" i="5"/>
  <c r="I394" i="5"/>
  <c r="H394" i="5"/>
  <c r="G394" i="5"/>
  <c r="J393" i="5"/>
  <c r="I393" i="5"/>
  <c r="H393" i="5"/>
  <c r="G393" i="5"/>
  <c r="J392" i="5"/>
  <c r="I392" i="5"/>
  <c r="H392" i="5"/>
  <c r="G392" i="5"/>
  <c r="J391" i="5"/>
  <c r="I391" i="5"/>
  <c r="H391" i="5"/>
  <c r="G391" i="5"/>
  <c r="J390" i="5"/>
  <c r="I390" i="5"/>
  <c r="H390" i="5"/>
  <c r="G390" i="5"/>
  <c r="J389" i="5"/>
  <c r="I389" i="5"/>
  <c r="H389" i="5"/>
  <c r="G389" i="5"/>
  <c r="J388" i="5"/>
  <c r="I388" i="5"/>
  <c r="H388" i="5"/>
  <c r="G388" i="5"/>
  <c r="J387" i="5"/>
  <c r="I387" i="5"/>
  <c r="H387" i="5"/>
  <c r="G387" i="5"/>
  <c r="J386" i="5"/>
  <c r="I386" i="5"/>
  <c r="H386" i="5"/>
  <c r="G386" i="5"/>
  <c r="J385" i="5"/>
  <c r="I385" i="5"/>
  <c r="H385" i="5"/>
  <c r="G385" i="5"/>
  <c r="J384" i="5"/>
  <c r="I384" i="5"/>
  <c r="H384" i="5"/>
  <c r="G384" i="5"/>
  <c r="J383" i="5"/>
  <c r="I383" i="5"/>
  <c r="H383" i="5"/>
  <c r="G383" i="5"/>
  <c r="J382" i="5"/>
  <c r="I382" i="5"/>
  <c r="H382" i="5"/>
  <c r="G382" i="5"/>
  <c r="J381" i="5"/>
  <c r="I381" i="5"/>
  <c r="H381" i="5"/>
  <c r="G381" i="5"/>
  <c r="J380" i="5"/>
  <c r="I380" i="5"/>
  <c r="H380" i="5"/>
  <c r="G380" i="5"/>
  <c r="J379" i="5"/>
  <c r="I379" i="5"/>
  <c r="H379" i="5"/>
  <c r="G379" i="5"/>
  <c r="J378" i="5"/>
  <c r="I378" i="5"/>
  <c r="H378" i="5"/>
  <c r="G378" i="5"/>
  <c r="J377" i="5"/>
  <c r="I377" i="5"/>
  <c r="H377" i="5"/>
  <c r="G377" i="5"/>
  <c r="J376" i="5"/>
  <c r="I376" i="5"/>
  <c r="H376" i="5"/>
  <c r="G376" i="5"/>
  <c r="J375" i="5"/>
  <c r="I375" i="5"/>
  <c r="H375" i="5"/>
  <c r="G375" i="5"/>
  <c r="J374" i="5"/>
  <c r="I374" i="5"/>
  <c r="H374" i="5"/>
  <c r="G374" i="5"/>
  <c r="J373" i="5"/>
  <c r="I373" i="5"/>
  <c r="H373" i="5"/>
  <c r="G373" i="5"/>
  <c r="J372" i="5"/>
  <c r="I372" i="5"/>
  <c r="H372" i="5"/>
  <c r="G372" i="5"/>
  <c r="J371" i="5"/>
  <c r="I371" i="5"/>
  <c r="H371" i="5"/>
  <c r="G371" i="5"/>
  <c r="J370" i="5"/>
  <c r="I370" i="5"/>
  <c r="H370" i="5"/>
  <c r="G370" i="5"/>
  <c r="J369" i="5"/>
  <c r="I369" i="5"/>
  <c r="H369" i="5"/>
  <c r="G369" i="5"/>
  <c r="J368" i="5"/>
  <c r="I368" i="5"/>
  <c r="H368" i="5"/>
  <c r="G368" i="5"/>
  <c r="J367" i="5"/>
  <c r="I367" i="5"/>
  <c r="H367" i="5"/>
  <c r="G367" i="5"/>
  <c r="J366" i="5"/>
  <c r="I366" i="5"/>
  <c r="H366" i="5"/>
  <c r="G366" i="5"/>
  <c r="J365" i="5"/>
  <c r="I365" i="5"/>
  <c r="H365" i="5"/>
  <c r="G365" i="5"/>
  <c r="J364" i="5"/>
  <c r="I364" i="5"/>
  <c r="H364" i="5"/>
  <c r="G364" i="5"/>
  <c r="J363" i="5"/>
  <c r="I363" i="5"/>
  <c r="H363" i="5"/>
  <c r="G363" i="5"/>
  <c r="J362" i="5"/>
  <c r="I362" i="5"/>
  <c r="H362" i="5"/>
  <c r="G362" i="5"/>
  <c r="J361" i="5"/>
  <c r="I361" i="5"/>
  <c r="H361" i="5"/>
  <c r="G361" i="5"/>
  <c r="J360" i="5"/>
  <c r="I360" i="5"/>
  <c r="H360" i="5"/>
  <c r="G360" i="5"/>
  <c r="J359" i="5"/>
  <c r="I359" i="5"/>
  <c r="H359" i="5"/>
  <c r="G359" i="5"/>
  <c r="J358" i="5"/>
  <c r="I358" i="5"/>
  <c r="H358" i="5"/>
  <c r="G358" i="5"/>
  <c r="J357" i="5"/>
  <c r="I357" i="5"/>
  <c r="H357" i="5"/>
  <c r="G357" i="5"/>
  <c r="J356" i="5"/>
  <c r="I356" i="5"/>
  <c r="H356" i="5"/>
  <c r="G356" i="5"/>
  <c r="J355" i="5"/>
  <c r="I355" i="5"/>
  <c r="H355" i="5"/>
  <c r="G355" i="5"/>
  <c r="J354" i="5"/>
  <c r="I354" i="5"/>
  <c r="H354" i="5"/>
  <c r="G354" i="5"/>
  <c r="J353" i="5"/>
  <c r="I353" i="5"/>
  <c r="H353" i="5"/>
  <c r="G353" i="5"/>
  <c r="J352" i="5"/>
  <c r="I352" i="5"/>
  <c r="H352" i="5"/>
  <c r="G352" i="5"/>
  <c r="J351" i="5"/>
  <c r="I351" i="5"/>
  <c r="H351" i="5"/>
  <c r="G351" i="5"/>
  <c r="J350" i="5"/>
  <c r="I350" i="5"/>
  <c r="H350" i="5"/>
  <c r="G350" i="5"/>
  <c r="J349" i="5"/>
  <c r="I349" i="5"/>
  <c r="H349" i="5"/>
  <c r="G349" i="5"/>
  <c r="J348" i="5"/>
  <c r="I348" i="5"/>
  <c r="H348" i="5"/>
  <c r="G348" i="5"/>
  <c r="J347" i="5"/>
  <c r="I347" i="5"/>
  <c r="H347" i="5"/>
  <c r="G347" i="5"/>
  <c r="J346" i="5"/>
  <c r="I346" i="5"/>
  <c r="H346" i="5"/>
  <c r="G346" i="5"/>
  <c r="J345" i="5"/>
  <c r="I345" i="5"/>
  <c r="H345" i="5"/>
  <c r="G345" i="5"/>
  <c r="J344" i="5"/>
  <c r="I344" i="5"/>
  <c r="H344" i="5"/>
  <c r="G344" i="5"/>
  <c r="J343" i="5"/>
  <c r="I343" i="5"/>
  <c r="H343" i="5"/>
  <c r="G343" i="5"/>
  <c r="J342" i="5"/>
  <c r="I342" i="5"/>
  <c r="H342" i="5"/>
  <c r="G342" i="5"/>
  <c r="J341" i="5"/>
  <c r="I341" i="5"/>
  <c r="H341" i="5"/>
  <c r="G341" i="5"/>
  <c r="J340" i="5"/>
  <c r="I340" i="5"/>
  <c r="H340" i="5"/>
  <c r="G340" i="5"/>
  <c r="J339" i="5"/>
  <c r="I339" i="5"/>
  <c r="H339" i="5"/>
  <c r="G339" i="5"/>
  <c r="J338" i="5"/>
  <c r="I338" i="5"/>
  <c r="H338" i="5"/>
  <c r="G338" i="5"/>
  <c r="J337" i="5"/>
  <c r="I337" i="5"/>
  <c r="H337" i="5"/>
  <c r="G337" i="5"/>
  <c r="J336" i="5"/>
  <c r="I336" i="5"/>
  <c r="H336" i="5"/>
  <c r="G336" i="5"/>
  <c r="J335" i="5"/>
  <c r="I335" i="5"/>
  <c r="H335" i="5"/>
  <c r="G335" i="5"/>
  <c r="J334" i="5"/>
  <c r="I334" i="5"/>
  <c r="H334" i="5"/>
  <c r="G334" i="5"/>
  <c r="J333" i="5"/>
  <c r="I333" i="5"/>
  <c r="H333" i="5"/>
  <c r="G333" i="5"/>
  <c r="J332" i="5"/>
  <c r="I332" i="5"/>
  <c r="H332" i="5"/>
  <c r="G332" i="5"/>
  <c r="J331" i="5"/>
  <c r="I331" i="5"/>
  <c r="H331" i="5"/>
  <c r="G331" i="5"/>
  <c r="J330" i="5"/>
  <c r="I330" i="5"/>
  <c r="H330" i="5"/>
  <c r="G330" i="5"/>
  <c r="J329" i="5"/>
  <c r="I329" i="5"/>
  <c r="H329" i="5"/>
  <c r="G329" i="5"/>
  <c r="J328" i="5"/>
  <c r="I328" i="5"/>
  <c r="H328" i="5"/>
  <c r="G328" i="5"/>
  <c r="J327" i="5"/>
  <c r="I327" i="5"/>
  <c r="H327" i="5"/>
  <c r="G327" i="5"/>
  <c r="J326" i="5"/>
  <c r="I326" i="5"/>
  <c r="H326" i="5"/>
  <c r="G326" i="5"/>
  <c r="J325" i="5"/>
  <c r="I325" i="5"/>
  <c r="H325" i="5"/>
  <c r="G325" i="5"/>
  <c r="J324" i="5"/>
  <c r="I324" i="5"/>
  <c r="H324" i="5"/>
  <c r="G324" i="5"/>
  <c r="J323" i="5"/>
  <c r="I323" i="5"/>
  <c r="H323" i="5"/>
  <c r="G323" i="5"/>
  <c r="J322" i="5"/>
  <c r="I322" i="5"/>
  <c r="H322" i="5"/>
  <c r="G322" i="5"/>
  <c r="J321" i="5"/>
  <c r="I321" i="5"/>
  <c r="H321" i="5"/>
  <c r="G321" i="5"/>
  <c r="J320" i="5"/>
  <c r="I320" i="5"/>
  <c r="H320" i="5"/>
  <c r="G320" i="5"/>
  <c r="J319" i="5"/>
  <c r="I319" i="5"/>
  <c r="H319" i="5"/>
  <c r="G319" i="5"/>
  <c r="J318" i="5"/>
  <c r="I318" i="5"/>
  <c r="H318" i="5"/>
  <c r="G318" i="5"/>
  <c r="J317" i="5"/>
  <c r="I317" i="5"/>
  <c r="H317" i="5"/>
  <c r="G317" i="5"/>
  <c r="J316" i="5"/>
  <c r="I316" i="5"/>
  <c r="H316" i="5"/>
  <c r="G316" i="5"/>
  <c r="J315" i="5"/>
  <c r="I315" i="5"/>
  <c r="H315" i="5"/>
  <c r="G315" i="5"/>
  <c r="J314" i="5"/>
  <c r="I314" i="5"/>
  <c r="H314" i="5"/>
  <c r="G314" i="5"/>
  <c r="J313" i="5"/>
  <c r="I313" i="5"/>
  <c r="H313" i="5"/>
  <c r="G313" i="5"/>
  <c r="J312" i="5"/>
  <c r="I312" i="5"/>
  <c r="H312" i="5"/>
  <c r="G312" i="5"/>
  <c r="J311" i="5"/>
  <c r="I311" i="5"/>
  <c r="H311" i="5"/>
  <c r="G311" i="5"/>
  <c r="J310" i="5"/>
  <c r="I310" i="5"/>
  <c r="H310" i="5"/>
  <c r="G310" i="5"/>
  <c r="J309" i="5"/>
  <c r="I309" i="5"/>
  <c r="H309" i="5"/>
  <c r="G309" i="5"/>
  <c r="I308" i="5"/>
  <c r="H308" i="5"/>
  <c r="G308" i="5"/>
  <c r="J308" i="5"/>
  <c r="J307" i="5"/>
  <c r="I307" i="5"/>
  <c r="H307" i="5"/>
  <c r="G307" i="5"/>
  <c r="I306" i="5"/>
  <c r="J306" i="5"/>
  <c r="G306" i="5"/>
  <c r="H306" i="5"/>
  <c r="J305" i="5"/>
  <c r="H305" i="5"/>
  <c r="G305" i="5"/>
  <c r="I305" i="5"/>
  <c r="J304" i="5"/>
  <c r="I304" i="5"/>
  <c r="H304" i="5"/>
  <c r="G304" i="5"/>
  <c r="J303" i="5"/>
  <c r="I303" i="5"/>
  <c r="H303" i="5"/>
  <c r="G303" i="5"/>
  <c r="J302" i="5"/>
  <c r="I302" i="5"/>
  <c r="H302" i="5"/>
  <c r="G302" i="5"/>
  <c r="J301" i="5"/>
  <c r="I301" i="5"/>
  <c r="H301" i="5"/>
  <c r="G301" i="5"/>
  <c r="J300" i="5"/>
  <c r="I300" i="5"/>
  <c r="H300" i="5"/>
  <c r="G300" i="5"/>
  <c r="J299" i="5"/>
  <c r="I299" i="5"/>
  <c r="H299" i="5"/>
  <c r="G299" i="5"/>
  <c r="J298" i="5"/>
  <c r="I298" i="5"/>
  <c r="H298" i="5"/>
  <c r="G298" i="5"/>
  <c r="J297" i="5"/>
  <c r="I297" i="5"/>
  <c r="H297" i="5"/>
  <c r="G297" i="5"/>
  <c r="J296" i="5"/>
  <c r="I296" i="5"/>
  <c r="H296" i="5"/>
  <c r="G296" i="5"/>
  <c r="J295" i="5"/>
  <c r="I295" i="5"/>
  <c r="H295" i="5"/>
  <c r="G295" i="5"/>
  <c r="J294" i="5"/>
  <c r="I294" i="5"/>
  <c r="H294" i="5"/>
  <c r="G294" i="5"/>
  <c r="J293" i="5"/>
  <c r="I293" i="5"/>
  <c r="H293" i="5"/>
  <c r="G293" i="5"/>
  <c r="J292" i="5"/>
  <c r="I292" i="5"/>
  <c r="H292" i="5"/>
  <c r="G292" i="5"/>
  <c r="J291" i="5"/>
  <c r="I291" i="5"/>
  <c r="H291" i="5"/>
  <c r="G291" i="5"/>
  <c r="J290" i="5"/>
  <c r="I290" i="5"/>
  <c r="H290" i="5"/>
  <c r="G290" i="5"/>
  <c r="J289" i="5"/>
  <c r="I289" i="5"/>
  <c r="H289" i="5"/>
  <c r="G289" i="5"/>
  <c r="J288" i="5"/>
  <c r="I288" i="5"/>
  <c r="H288" i="5"/>
  <c r="G288" i="5"/>
  <c r="J287" i="5"/>
  <c r="I287" i="5"/>
  <c r="H287" i="5"/>
  <c r="G287" i="5"/>
  <c r="G286" i="5"/>
  <c r="H286" i="5"/>
  <c r="J286" i="5"/>
  <c r="I286" i="5"/>
  <c r="I285" i="5"/>
  <c r="H285" i="5"/>
  <c r="G285" i="5"/>
  <c r="J285" i="5"/>
  <c r="J284" i="5"/>
  <c r="I284" i="5"/>
  <c r="H284" i="5"/>
  <c r="G284" i="5"/>
  <c r="J283" i="5"/>
  <c r="I283" i="5"/>
  <c r="H283" i="5"/>
  <c r="G283" i="5"/>
  <c r="J282" i="5"/>
  <c r="I282" i="5"/>
  <c r="H282" i="5"/>
  <c r="G282" i="5"/>
  <c r="J281" i="5"/>
  <c r="I281" i="5"/>
  <c r="H281" i="5"/>
  <c r="G281" i="5"/>
  <c r="J280" i="5"/>
  <c r="I280" i="5"/>
  <c r="H280" i="5"/>
  <c r="G280" i="5"/>
  <c r="J279" i="5"/>
  <c r="I279" i="5"/>
  <c r="H279" i="5"/>
  <c r="G279" i="5"/>
  <c r="J278" i="5"/>
  <c r="I278" i="5"/>
  <c r="H278" i="5"/>
  <c r="G278" i="5"/>
  <c r="J277" i="5"/>
  <c r="I277" i="5"/>
  <c r="H277" i="5"/>
  <c r="G277" i="5"/>
  <c r="J276" i="5"/>
  <c r="I276" i="5"/>
  <c r="H276" i="5"/>
  <c r="G276" i="5"/>
  <c r="J275" i="5"/>
  <c r="I275" i="5"/>
  <c r="H275" i="5"/>
  <c r="G275" i="5"/>
  <c r="J274" i="5"/>
  <c r="I274" i="5"/>
  <c r="H274" i="5"/>
  <c r="G274" i="5"/>
  <c r="J273" i="5"/>
  <c r="I273" i="5"/>
  <c r="H273" i="5"/>
  <c r="G273" i="5"/>
  <c r="J272" i="5"/>
  <c r="I272" i="5"/>
  <c r="H272" i="5"/>
  <c r="G272" i="5"/>
  <c r="J271" i="5"/>
  <c r="I271" i="5"/>
  <c r="H271" i="5"/>
  <c r="G271" i="5"/>
  <c r="J270" i="5"/>
  <c r="I270" i="5"/>
  <c r="H270" i="5"/>
  <c r="G270" i="5"/>
  <c r="J269" i="5"/>
  <c r="I269" i="5"/>
  <c r="H269" i="5"/>
  <c r="G269" i="5"/>
  <c r="J268" i="5"/>
  <c r="I268" i="5"/>
  <c r="H268" i="5"/>
  <c r="G268" i="5"/>
  <c r="J267" i="5"/>
  <c r="I267" i="5"/>
  <c r="H267" i="5"/>
  <c r="G267" i="5"/>
  <c r="G266" i="5"/>
  <c r="H266" i="5"/>
  <c r="J266" i="5"/>
  <c r="I266" i="5"/>
  <c r="I265" i="5"/>
  <c r="H265" i="5"/>
  <c r="J265" i="5"/>
  <c r="G265" i="5"/>
  <c r="G264" i="5"/>
  <c r="H264" i="5"/>
  <c r="I264" i="5"/>
  <c r="J264" i="5"/>
  <c r="J263" i="5"/>
  <c r="I263" i="5"/>
  <c r="H263" i="5"/>
  <c r="G263" i="5"/>
  <c r="J262" i="5"/>
  <c r="I262" i="5"/>
  <c r="H262" i="5"/>
  <c r="G262" i="5"/>
  <c r="J261" i="5"/>
  <c r="I261" i="5"/>
  <c r="H261" i="5"/>
  <c r="G261" i="5"/>
  <c r="J260" i="5"/>
  <c r="I260" i="5"/>
  <c r="H260" i="5"/>
  <c r="G260" i="5"/>
  <c r="J259" i="5"/>
  <c r="H259" i="5"/>
  <c r="G259" i="5"/>
  <c r="I259" i="5"/>
  <c r="J258" i="5"/>
  <c r="I258" i="5"/>
  <c r="H258" i="5"/>
  <c r="G258" i="5"/>
  <c r="J257" i="5"/>
  <c r="I257" i="5"/>
  <c r="H257" i="5"/>
  <c r="G257" i="5"/>
  <c r="J256" i="5"/>
  <c r="I256" i="5"/>
  <c r="H256" i="5"/>
  <c r="G256" i="5"/>
  <c r="G255" i="5"/>
  <c r="I255" i="5"/>
  <c r="H255" i="5"/>
  <c r="J255" i="5"/>
  <c r="I254" i="5"/>
  <c r="J254" i="5"/>
  <c r="H254" i="5"/>
  <c r="G254" i="5"/>
  <c r="I253" i="5"/>
  <c r="H253" i="5"/>
  <c r="G253" i="5"/>
  <c r="J253" i="5"/>
  <c r="J252" i="5"/>
  <c r="I252" i="5"/>
  <c r="H252" i="5"/>
  <c r="G252" i="5"/>
  <c r="J251" i="5"/>
  <c r="I251" i="5"/>
  <c r="H251" i="5"/>
  <c r="G251" i="5"/>
  <c r="G250" i="5"/>
  <c r="H250" i="5"/>
  <c r="I250" i="5"/>
  <c r="J250" i="5"/>
  <c r="J249" i="5"/>
  <c r="H249" i="5"/>
  <c r="G249" i="5"/>
  <c r="I249" i="5"/>
  <c r="J248" i="5"/>
  <c r="I248" i="5"/>
  <c r="H248" i="5"/>
  <c r="G248" i="5"/>
  <c r="J247" i="5"/>
  <c r="I247" i="5"/>
  <c r="H247" i="5"/>
  <c r="G247" i="5"/>
  <c r="J246" i="5"/>
  <c r="I246" i="5"/>
  <c r="H246" i="5"/>
  <c r="G246" i="5"/>
  <c r="G245" i="5"/>
  <c r="I245" i="5"/>
  <c r="J245" i="5"/>
  <c r="H245" i="5"/>
  <c r="I244" i="5"/>
  <c r="J244" i="5"/>
  <c r="G244" i="5"/>
  <c r="H244" i="5"/>
  <c r="J243" i="5"/>
  <c r="G243" i="5"/>
  <c r="I243" i="5"/>
  <c r="H243" i="5"/>
  <c r="I242" i="5"/>
  <c r="H242" i="5"/>
  <c r="G242" i="5"/>
  <c r="J242" i="5"/>
  <c r="J241" i="5"/>
  <c r="I241" i="5"/>
  <c r="H241" i="5"/>
  <c r="G241" i="5"/>
  <c r="J240" i="5"/>
  <c r="I240" i="5"/>
  <c r="H240" i="5"/>
  <c r="G240" i="5"/>
  <c r="G239" i="5"/>
  <c r="H239" i="5"/>
  <c r="I239" i="5"/>
  <c r="J239" i="5"/>
  <c r="J238" i="5"/>
  <c r="H238" i="5"/>
  <c r="G238" i="5"/>
  <c r="I238" i="5"/>
  <c r="J237" i="5"/>
  <c r="I237" i="5"/>
  <c r="H237" i="5"/>
  <c r="G237" i="5"/>
  <c r="J236" i="5"/>
  <c r="I236" i="5"/>
  <c r="H236" i="5"/>
  <c r="G236" i="5"/>
  <c r="J235" i="5"/>
  <c r="I235" i="5"/>
  <c r="H235" i="5"/>
  <c r="G235" i="5"/>
  <c r="G234" i="5"/>
  <c r="I234" i="5"/>
  <c r="J234" i="5"/>
  <c r="H234" i="5"/>
  <c r="J233" i="5"/>
  <c r="G233" i="5"/>
  <c r="I233" i="5"/>
  <c r="H233" i="5"/>
  <c r="I232" i="5"/>
  <c r="H232" i="5"/>
  <c r="G232" i="5"/>
  <c r="J232" i="5"/>
  <c r="J231" i="5"/>
  <c r="I231" i="5"/>
  <c r="H231" i="5"/>
  <c r="G231" i="5"/>
  <c r="J230" i="5"/>
  <c r="I230" i="5"/>
  <c r="H230" i="5"/>
  <c r="G230" i="5"/>
  <c r="G229" i="5"/>
  <c r="H229" i="5"/>
  <c r="I229" i="5"/>
  <c r="J229" i="5"/>
  <c r="J228" i="5"/>
  <c r="H228" i="5"/>
  <c r="G228" i="5"/>
  <c r="I228" i="5"/>
  <c r="J227" i="5"/>
  <c r="I227" i="5"/>
  <c r="H227" i="5"/>
  <c r="G227" i="5"/>
  <c r="J226" i="5"/>
  <c r="I226" i="5"/>
  <c r="H226" i="5"/>
  <c r="G226" i="5"/>
  <c r="J225" i="5"/>
  <c r="I225" i="5"/>
  <c r="H225" i="5"/>
  <c r="G225" i="5"/>
  <c r="I224" i="5"/>
  <c r="H224" i="5"/>
  <c r="G224" i="5"/>
  <c r="J224" i="5"/>
  <c r="J223" i="5"/>
  <c r="H223" i="5"/>
  <c r="I223" i="5"/>
  <c r="G223" i="5"/>
  <c r="J222" i="5"/>
  <c r="H222" i="5"/>
  <c r="G222" i="5"/>
  <c r="I222" i="5"/>
  <c r="J221" i="5"/>
  <c r="I221" i="5"/>
  <c r="H221" i="5"/>
  <c r="G221" i="5"/>
  <c r="J220" i="5"/>
  <c r="I220" i="5"/>
  <c r="H220" i="5"/>
  <c r="G220" i="5"/>
  <c r="J219" i="5"/>
  <c r="I219" i="5"/>
  <c r="H219" i="5"/>
  <c r="G219" i="5"/>
  <c r="J218" i="5"/>
  <c r="I218" i="5"/>
  <c r="H218" i="5"/>
  <c r="G218" i="5"/>
  <c r="J217" i="5"/>
  <c r="I217" i="5"/>
  <c r="H217" i="5"/>
  <c r="G217" i="5"/>
  <c r="J216" i="5"/>
  <c r="I216" i="5"/>
  <c r="H216" i="5"/>
  <c r="G216" i="5"/>
  <c r="J215" i="5"/>
  <c r="I215" i="5"/>
  <c r="H215" i="5"/>
  <c r="G215" i="5"/>
  <c r="J214" i="5"/>
  <c r="I214" i="5"/>
  <c r="H214" i="5"/>
  <c r="G214" i="5"/>
  <c r="J213" i="5"/>
  <c r="I213" i="5"/>
  <c r="H213" i="5"/>
  <c r="G213" i="5"/>
  <c r="J212" i="5"/>
  <c r="I212" i="5"/>
  <c r="H212" i="5"/>
  <c r="G212" i="5"/>
  <c r="J211" i="5"/>
  <c r="I211" i="5"/>
  <c r="H211" i="5"/>
  <c r="G211" i="5"/>
  <c r="J210" i="5"/>
  <c r="I210" i="5"/>
  <c r="H210" i="5"/>
  <c r="G210" i="5"/>
  <c r="J209" i="5"/>
  <c r="I209" i="5"/>
  <c r="H209" i="5"/>
  <c r="G209" i="5"/>
  <c r="J208" i="5"/>
  <c r="I208" i="5"/>
  <c r="H208" i="5"/>
  <c r="G208" i="5"/>
  <c r="J207" i="5"/>
  <c r="I207" i="5"/>
  <c r="H207" i="5"/>
  <c r="G207" i="5"/>
  <c r="J206" i="5"/>
  <c r="I206" i="5"/>
  <c r="H206" i="5"/>
  <c r="G206" i="5"/>
  <c r="J205" i="5"/>
  <c r="I205" i="5"/>
  <c r="H205" i="5"/>
  <c r="G205" i="5"/>
  <c r="J204" i="5"/>
  <c r="I204" i="5"/>
  <c r="H204" i="5"/>
  <c r="G204" i="5"/>
  <c r="J203" i="5"/>
  <c r="I203" i="5"/>
  <c r="H203" i="5"/>
  <c r="G203" i="5"/>
  <c r="J202" i="5"/>
  <c r="I202" i="5"/>
  <c r="H202" i="5"/>
  <c r="G202" i="5"/>
  <c r="J201" i="5"/>
  <c r="I201" i="5"/>
  <c r="H201" i="5"/>
  <c r="G201" i="5"/>
  <c r="J200" i="5"/>
  <c r="I200" i="5"/>
  <c r="H200" i="5"/>
  <c r="G200" i="5"/>
  <c r="J199" i="5"/>
  <c r="I199" i="5"/>
  <c r="H199" i="5"/>
  <c r="G199" i="5"/>
  <c r="J198" i="5"/>
  <c r="I198" i="5"/>
  <c r="H198" i="5"/>
  <c r="G198" i="5"/>
  <c r="J197" i="5"/>
  <c r="I197" i="5"/>
  <c r="H197" i="5"/>
  <c r="G197" i="5"/>
  <c r="J196" i="5"/>
  <c r="I196" i="5"/>
  <c r="H196" i="5"/>
  <c r="G196" i="5"/>
  <c r="J195" i="5"/>
  <c r="I195" i="5"/>
  <c r="H195" i="5"/>
  <c r="G195" i="5"/>
  <c r="J194" i="5"/>
  <c r="I194" i="5"/>
  <c r="H194" i="5"/>
  <c r="G194" i="5"/>
  <c r="J193" i="5"/>
  <c r="I193" i="5"/>
  <c r="H193" i="5"/>
  <c r="G193" i="5"/>
  <c r="J192" i="5"/>
  <c r="I192" i="5"/>
  <c r="H192" i="5"/>
  <c r="G192" i="5"/>
  <c r="J191" i="5"/>
  <c r="I191" i="5"/>
  <c r="H191" i="5"/>
  <c r="G191" i="5"/>
  <c r="J190" i="5"/>
  <c r="I190" i="5"/>
  <c r="H190" i="5"/>
  <c r="G190" i="5"/>
  <c r="J189" i="5"/>
  <c r="I189" i="5"/>
  <c r="H189" i="5"/>
  <c r="G189" i="5"/>
  <c r="J188" i="5"/>
  <c r="I188" i="5"/>
  <c r="H188" i="5"/>
  <c r="G188" i="5"/>
  <c r="J187" i="5"/>
  <c r="I187" i="5"/>
  <c r="H187" i="5"/>
  <c r="G187" i="5"/>
  <c r="J186" i="5"/>
  <c r="I186" i="5"/>
  <c r="H186" i="5"/>
  <c r="G186" i="5"/>
  <c r="J185" i="5"/>
  <c r="I185" i="5"/>
  <c r="H185" i="5"/>
  <c r="G185" i="5"/>
  <c r="J184" i="5"/>
  <c r="I184" i="5"/>
  <c r="H184" i="5"/>
  <c r="G184" i="5"/>
  <c r="J183" i="5"/>
  <c r="I183" i="5"/>
  <c r="H183" i="5"/>
  <c r="G183" i="5"/>
  <c r="J182" i="5"/>
  <c r="I182" i="5"/>
  <c r="H182" i="5"/>
  <c r="G182" i="5"/>
  <c r="J181" i="5"/>
  <c r="I181" i="5"/>
  <c r="H181" i="5"/>
  <c r="G181" i="5"/>
  <c r="J180" i="5"/>
  <c r="I180" i="5"/>
  <c r="H180" i="5"/>
  <c r="G180" i="5"/>
  <c r="J179" i="5"/>
  <c r="I179" i="5"/>
  <c r="H179" i="5"/>
  <c r="G179" i="5"/>
  <c r="J178" i="5"/>
  <c r="I178" i="5"/>
  <c r="H178" i="5"/>
  <c r="G178" i="5"/>
  <c r="J177" i="5"/>
  <c r="I177" i="5"/>
  <c r="H177" i="5"/>
  <c r="G177" i="5"/>
  <c r="J176" i="5"/>
  <c r="I176" i="5"/>
  <c r="H176" i="5"/>
  <c r="G176" i="5"/>
  <c r="J175" i="5"/>
  <c r="I175" i="5"/>
  <c r="H175" i="5"/>
  <c r="G175" i="5"/>
  <c r="J174" i="5"/>
  <c r="I174" i="5"/>
  <c r="H174" i="5"/>
  <c r="G174" i="5"/>
  <c r="J173" i="5"/>
  <c r="I173" i="5"/>
  <c r="H173" i="5"/>
  <c r="G173" i="5"/>
  <c r="J172" i="5"/>
  <c r="I172" i="5"/>
  <c r="H172" i="5"/>
  <c r="G172" i="5"/>
  <c r="G171" i="5"/>
  <c r="H171" i="5"/>
  <c r="J171" i="5"/>
  <c r="I171" i="5"/>
  <c r="I170" i="5"/>
  <c r="H170" i="5"/>
  <c r="G170" i="5"/>
  <c r="J170" i="5"/>
  <c r="J169" i="5"/>
  <c r="I169" i="5"/>
  <c r="H169" i="5"/>
  <c r="G169" i="5"/>
  <c r="J168" i="5"/>
  <c r="I168" i="5"/>
  <c r="H168" i="5"/>
  <c r="G168" i="5"/>
  <c r="J167" i="5"/>
  <c r="I167" i="5"/>
  <c r="H167" i="5"/>
  <c r="G167" i="5"/>
  <c r="J166" i="5"/>
  <c r="I166" i="5"/>
  <c r="H166" i="5"/>
  <c r="G166" i="5"/>
  <c r="J165" i="5"/>
  <c r="I165" i="5"/>
  <c r="H165" i="5"/>
  <c r="G165" i="5"/>
  <c r="J164" i="5"/>
  <c r="I164" i="5"/>
  <c r="H164" i="5"/>
  <c r="G164" i="5"/>
  <c r="J163" i="5"/>
  <c r="I163" i="5"/>
  <c r="H163" i="5"/>
  <c r="G163" i="5"/>
  <c r="J162" i="5"/>
  <c r="I162" i="5"/>
  <c r="H162" i="5"/>
  <c r="G162" i="5"/>
  <c r="J161" i="5"/>
  <c r="I161" i="5"/>
  <c r="H161" i="5"/>
  <c r="G161" i="5"/>
  <c r="J160" i="5"/>
  <c r="I160" i="5"/>
  <c r="H160" i="5"/>
  <c r="G160" i="5"/>
  <c r="J159" i="5"/>
  <c r="I159" i="5"/>
  <c r="H159" i="5"/>
  <c r="G159" i="5"/>
  <c r="J158" i="5"/>
  <c r="I158" i="5"/>
  <c r="H158" i="5"/>
  <c r="G158" i="5"/>
  <c r="J157" i="5"/>
  <c r="I157" i="5"/>
  <c r="H157" i="5"/>
  <c r="G157" i="5"/>
  <c r="J156" i="5"/>
  <c r="I156" i="5"/>
  <c r="H156" i="5"/>
  <c r="G156" i="5"/>
  <c r="J155" i="5"/>
  <c r="I155" i="5"/>
  <c r="H155" i="5"/>
  <c r="G155" i="5"/>
  <c r="J154" i="5"/>
  <c r="I154" i="5"/>
  <c r="H154" i="5"/>
  <c r="G154" i="5"/>
  <c r="J153" i="5"/>
  <c r="I153" i="5"/>
  <c r="H153" i="5"/>
  <c r="G153" i="5"/>
  <c r="J152" i="5"/>
  <c r="I152" i="5"/>
  <c r="H152" i="5"/>
  <c r="G152" i="5"/>
  <c r="J151" i="5"/>
  <c r="I151" i="5"/>
  <c r="H151" i="5"/>
  <c r="G151" i="5"/>
  <c r="J150" i="5"/>
  <c r="I150" i="5"/>
  <c r="H150" i="5"/>
  <c r="G150" i="5"/>
  <c r="J149" i="5"/>
  <c r="I149" i="5"/>
  <c r="H149" i="5"/>
  <c r="G149" i="5"/>
  <c r="J148" i="5"/>
  <c r="I148" i="5"/>
  <c r="H148" i="5"/>
  <c r="G148" i="5"/>
  <c r="J147" i="5"/>
  <c r="I147" i="5"/>
  <c r="H147" i="5"/>
  <c r="G147" i="5"/>
  <c r="J146" i="5"/>
  <c r="I146" i="5"/>
  <c r="H146" i="5"/>
  <c r="G146" i="5"/>
  <c r="J145" i="5"/>
  <c r="I145" i="5"/>
  <c r="H145" i="5"/>
  <c r="G145" i="5"/>
  <c r="J144" i="5"/>
  <c r="I144" i="5"/>
  <c r="H144" i="5"/>
  <c r="G144" i="5"/>
  <c r="J143" i="5"/>
  <c r="I143" i="5"/>
  <c r="H143" i="5"/>
  <c r="G143" i="5"/>
  <c r="J142" i="5"/>
  <c r="I142" i="5"/>
  <c r="H142" i="5"/>
  <c r="G142" i="5"/>
  <c r="J141" i="5"/>
  <c r="I141" i="5"/>
  <c r="H141" i="5"/>
  <c r="G141" i="5"/>
  <c r="J140" i="5"/>
  <c r="I140" i="5"/>
  <c r="H140" i="5"/>
  <c r="G140" i="5"/>
  <c r="J139" i="5"/>
  <c r="I139" i="5"/>
  <c r="H139" i="5"/>
  <c r="G139" i="5"/>
  <c r="J138" i="5"/>
  <c r="I138" i="5"/>
  <c r="H138" i="5"/>
  <c r="G138" i="5"/>
  <c r="J137" i="5"/>
  <c r="I137" i="5"/>
  <c r="H137" i="5"/>
  <c r="G137" i="5"/>
  <c r="J136" i="5"/>
  <c r="I136" i="5"/>
  <c r="H136" i="5"/>
  <c r="G136" i="5"/>
  <c r="J135" i="5"/>
  <c r="I135" i="5"/>
  <c r="H135" i="5"/>
  <c r="G135" i="5"/>
  <c r="J134" i="5"/>
  <c r="I134" i="5"/>
  <c r="H134" i="5"/>
  <c r="G134" i="5"/>
  <c r="J133" i="5"/>
  <c r="I133" i="5"/>
  <c r="H133" i="5"/>
  <c r="G133" i="5"/>
  <c r="J132" i="5"/>
  <c r="I132" i="5"/>
  <c r="H132" i="5"/>
  <c r="G132" i="5"/>
  <c r="J131" i="5"/>
  <c r="I131" i="5"/>
  <c r="H131" i="5"/>
  <c r="G131" i="5"/>
  <c r="J130" i="5"/>
  <c r="I130" i="5"/>
  <c r="H130" i="5"/>
  <c r="G130" i="5"/>
  <c r="J129" i="5"/>
  <c r="I129" i="5"/>
  <c r="H129" i="5"/>
  <c r="G129" i="5"/>
  <c r="J128" i="5"/>
  <c r="I128" i="5"/>
  <c r="H128" i="5"/>
  <c r="G128" i="5"/>
  <c r="J127" i="5"/>
  <c r="I127" i="5"/>
  <c r="H127" i="5"/>
  <c r="G127" i="5"/>
  <c r="J126" i="5"/>
  <c r="I126" i="5"/>
  <c r="H126" i="5"/>
  <c r="G126" i="5"/>
  <c r="J125" i="5"/>
  <c r="I125" i="5"/>
  <c r="H125" i="5"/>
  <c r="G125" i="5"/>
  <c r="J124" i="5"/>
  <c r="I124" i="5"/>
  <c r="H124" i="5"/>
  <c r="G124" i="5"/>
  <c r="J123" i="5"/>
  <c r="I123" i="5"/>
  <c r="H123" i="5"/>
  <c r="G123" i="5"/>
  <c r="J122" i="5"/>
  <c r="I122" i="5"/>
  <c r="H122" i="5"/>
  <c r="G122" i="5"/>
  <c r="J121" i="5"/>
  <c r="I121" i="5"/>
  <c r="H121" i="5"/>
  <c r="G121" i="5"/>
  <c r="J120" i="5"/>
  <c r="I120" i="5"/>
  <c r="H120" i="5"/>
  <c r="G120" i="5"/>
  <c r="I119" i="5"/>
  <c r="H119" i="5"/>
  <c r="G119" i="5"/>
  <c r="J119" i="5"/>
  <c r="J118" i="5"/>
  <c r="G118" i="5"/>
  <c r="H118" i="5"/>
  <c r="I118" i="5"/>
  <c r="G117" i="5"/>
  <c r="H117" i="5"/>
  <c r="I117" i="5"/>
  <c r="J117" i="5"/>
  <c r="J116" i="5"/>
  <c r="I116" i="5"/>
  <c r="H116" i="5"/>
  <c r="G116" i="5"/>
  <c r="J115" i="5"/>
  <c r="I115" i="5"/>
  <c r="H115" i="5"/>
  <c r="G115" i="5"/>
  <c r="J114" i="5"/>
  <c r="I114" i="5"/>
  <c r="H114" i="5"/>
  <c r="G114" i="5"/>
  <c r="J113" i="5"/>
  <c r="I113" i="5"/>
  <c r="H113" i="5"/>
  <c r="G113" i="5"/>
  <c r="J112" i="5"/>
  <c r="H112" i="5"/>
  <c r="G112" i="5"/>
  <c r="I112" i="5"/>
  <c r="J111" i="5"/>
  <c r="I111" i="5"/>
  <c r="H111" i="5"/>
  <c r="G111" i="5"/>
  <c r="J110" i="5"/>
  <c r="I110" i="5"/>
  <c r="H110" i="5"/>
  <c r="G110" i="5"/>
  <c r="J109" i="5"/>
  <c r="I109" i="5"/>
  <c r="H109" i="5"/>
  <c r="G109" i="5"/>
  <c r="G108" i="5"/>
  <c r="I108" i="5"/>
  <c r="H108" i="5"/>
  <c r="J108" i="5"/>
  <c r="I107" i="5"/>
  <c r="J107" i="5"/>
  <c r="H107" i="5"/>
  <c r="G107" i="5"/>
  <c r="I106" i="5"/>
  <c r="H106" i="5"/>
  <c r="G106" i="5"/>
  <c r="J106" i="5"/>
  <c r="J105" i="5"/>
  <c r="I105" i="5"/>
  <c r="H105" i="5"/>
  <c r="G105" i="5"/>
  <c r="J104" i="5"/>
  <c r="I104" i="5"/>
  <c r="H104" i="5"/>
  <c r="G104" i="5"/>
  <c r="G103" i="5"/>
  <c r="H103" i="5"/>
  <c r="I103" i="5"/>
  <c r="J103" i="5"/>
  <c r="J102" i="5"/>
  <c r="H102" i="5"/>
  <c r="G102" i="5"/>
  <c r="I102" i="5"/>
  <c r="J101" i="5"/>
  <c r="I101" i="5"/>
  <c r="H101" i="5"/>
  <c r="G101" i="5"/>
  <c r="J100" i="5"/>
  <c r="I100" i="5"/>
  <c r="H100" i="5"/>
  <c r="G100" i="5"/>
  <c r="J99" i="5"/>
  <c r="I99" i="5"/>
  <c r="H99" i="5"/>
  <c r="G99" i="5"/>
  <c r="G98" i="5"/>
  <c r="I98" i="5"/>
  <c r="J98" i="5"/>
  <c r="H98" i="5"/>
  <c r="I97" i="5"/>
  <c r="J97" i="5"/>
  <c r="G97" i="5"/>
  <c r="H97" i="5"/>
  <c r="J96" i="5"/>
  <c r="G96" i="5"/>
  <c r="I96" i="5"/>
  <c r="H96" i="5"/>
  <c r="I95" i="5"/>
  <c r="H95" i="5"/>
  <c r="G95" i="5"/>
  <c r="J95" i="5"/>
  <c r="J94" i="5"/>
  <c r="I94" i="5"/>
  <c r="H94" i="5"/>
  <c r="G94" i="5"/>
  <c r="J93" i="5"/>
  <c r="I93" i="5"/>
  <c r="H93" i="5"/>
  <c r="G93" i="5"/>
  <c r="G92" i="5"/>
  <c r="H92" i="5"/>
  <c r="I92" i="5"/>
  <c r="J92" i="5"/>
  <c r="J91" i="5"/>
  <c r="H91" i="5"/>
  <c r="G91" i="5"/>
  <c r="I91" i="5"/>
  <c r="J90" i="5"/>
  <c r="I90" i="5"/>
  <c r="H90" i="5"/>
  <c r="G90" i="5"/>
  <c r="J89" i="5"/>
  <c r="I89" i="5"/>
  <c r="H89" i="5"/>
  <c r="G89" i="5"/>
  <c r="J88" i="5"/>
  <c r="I88" i="5"/>
  <c r="H88" i="5"/>
  <c r="G88" i="5"/>
  <c r="G87" i="5"/>
  <c r="I87" i="5"/>
  <c r="J87" i="5"/>
  <c r="H87" i="5"/>
  <c r="J86" i="5"/>
  <c r="G86" i="5"/>
  <c r="I86" i="5"/>
  <c r="H86" i="5"/>
  <c r="I85" i="5"/>
  <c r="H85" i="5"/>
  <c r="G85" i="5"/>
  <c r="J85" i="5"/>
  <c r="J84" i="5"/>
  <c r="I84" i="5"/>
  <c r="H84" i="5"/>
  <c r="G84" i="5"/>
  <c r="J83" i="5"/>
  <c r="I83" i="5"/>
  <c r="H83" i="5"/>
  <c r="G83" i="5"/>
  <c r="G82" i="5"/>
  <c r="H82" i="5"/>
  <c r="I82" i="5"/>
  <c r="J82" i="5"/>
  <c r="J81" i="5"/>
  <c r="H81" i="5"/>
  <c r="G81" i="5"/>
  <c r="I81" i="5"/>
  <c r="J80" i="5"/>
  <c r="I80" i="5"/>
  <c r="H80" i="5"/>
  <c r="G80" i="5"/>
  <c r="J79" i="5"/>
  <c r="I79" i="5"/>
  <c r="H79" i="5"/>
  <c r="G79" i="5"/>
  <c r="J78" i="5"/>
  <c r="I78" i="5"/>
  <c r="H78" i="5"/>
  <c r="G78" i="5"/>
  <c r="I77" i="5"/>
  <c r="J77" i="5"/>
  <c r="H77" i="5"/>
  <c r="G77" i="5"/>
  <c r="I76" i="5"/>
  <c r="H76" i="5"/>
  <c r="J76" i="5"/>
  <c r="G76" i="5"/>
  <c r="J75" i="5"/>
  <c r="G75" i="5"/>
  <c r="I75" i="5"/>
  <c r="H75" i="5"/>
  <c r="J74" i="5"/>
  <c r="I74" i="5"/>
  <c r="H74" i="5"/>
  <c r="G74" i="5"/>
  <c r="J73" i="5"/>
  <c r="I73" i="5"/>
  <c r="H73" i="5"/>
  <c r="G73" i="5"/>
  <c r="J72" i="5"/>
  <c r="I72" i="5"/>
  <c r="H72" i="5"/>
  <c r="G72" i="5"/>
  <c r="J71" i="5"/>
  <c r="I71" i="5"/>
  <c r="H71" i="5"/>
  <c r="G71" i="5"/>
  <c r="J70" i="5"/>
  <c r="I70" i="5"/>
  <c r="H70" i="5"/>
  <c r="G70" i="5"/>
  <c r="J69" i="5"/>
  <c r="I69" i="5"/>
  <c r="H69" i="5"/>
  <c r="G69" i="5"/>
  <c r="J68" i="5"/>
  <c r="I68" i="5"/>
  <c r="H68" i="5"/>
  <c r="G68" i="5"/>
  <c r="J67" i="5"/>
  <c r="I67" i="5"/>
  <c r="H67" i="5"/>
  <c r="G67" i="5"/>
  <c r="J66" i="5"/>
  <c r="I66" i="5"/>
  <c r="H66" i="5"/>
  <c r="G66" i="5"/>
  <c r="J65" i="5"/>
  <c r="I65" i="5"/>
  <c r="H65" i="5"/>
  <c r="G65" i="5"/>
  <c r="J64" i="5"/>
  <c r="I64" i="5"/>
  <c r="H64" i="5"/>
  <c r="G64" i="5"/>
  <c r="G63" i="5"/>
  <c r="I63" i="5"/>
  <c r="J63" i="5"/>
  <c r="H63" i="5"/>
  <c r="J62" i="5"/>
  <c r="G62" i="5"/>
  <c r="I62" i="5"/>
  <c r="H62" i="5"/>
  <c r="I61" i="5"/>
  <c r="H61" i="5"/>
  <c r="G61" i="5"/>
  <c r="J61" i="5"/>
  <c r="J60" i="5"/>
  <c r="I60" i="5"/>
  <c r="H60" i="5"/>
  <c r="G60" i="5"/>
  <c r="J59" i="5"/>
  <c r="I59" i="5"/>
  <c r="H59" i="5"/>
  <c r="G59" i="5"/>
  <c r="J58" i="5"/>
  <c r="I58" i="5"/>
  <c r="H58" i="5"/>
  <c r="G58" i="5"/>
  <c r="G57" i="5"/>
  <c r="H57" i="5"/>
  <c r="I57" i="5"/>
  <c r="J57" i="5"/>
  <c r="J56" i="5"/>
  <c r="H56" i="5"/>
  <c r="G56" i="5"/>
  <c r="I56" i="5"/>
  <c r="J55" i="5"/>
  <c r="I55" i="5"/>
  <c r="H55" i="5"/>
  <c r="G55" i="5"/>
  <c r="J54" i="5"/>
  <c r="I54" i="5"/>
  <c r="H54" i="5"/>
  <c r="G54" i="5"/>
  <c r="J53" i="5"/>
  <c r="I53" i="5"/>
  <c r="H53" i="5"/>
  <c r="G53" i="5"/>
  <c r="J52" i="5"/>
  <c r="I52" i="5"/>
  <c r="H52" i="5"/>
  <c r="G52" i="5"/>
  <c r="G51" i="5"/>
  <c r="I51" i="5"/>
  <c r="J51" i="5"/>
  <c r="H51" i="5"/>
  <c r="I50" i="5"/>
  <c r="G50" i="5"/>
  <c r="J50" i="5"/>
  <c r="H50" i="5"/>
  <c r="J49" i="5"/>
  <c r="G49" i="5"/>
  <c r="I49" i="5"/>
  <c r="H49" i="5"/>
  <c r="I48" i="5"/>
  <c r="H48" i="5"/>
  <c r="G48" i="5"/>
  <c r="J48" i="5"/>
  <c r="J47" i="5"/>
  <c r="I47" i="5"/>
  <c r="H47" i="5"/>
  <c r="G47" i="5"/>
  <c r="J46" i="5"/>
  <c r="I46" i="5"/>
  <c r="H46" i="5"/>
  <c r="G46" i="5"/>
  <c r="J45" i="5"/>
  <c r="I45" i="5"/>
  <c r="H45" i="5"/>
  <c r="G45" i="5"/>
  <c r="G44" i="5"/>
  <c r="H44" i="5"/>
  <c r="I44" i="5"/>
  <c r="J44" i="5"/>
  <c r="J43" i="5"/>
  <c r="H43" i="5"/>
  <c r="G43" i="5"/>
  <c r="I43" i="5"/>
  <c r="J42" i="5"/>
  <c r="I42" i="5"/>
  <c r="H42" i="5"/>
  <c r="G42" i="5"/>
  <c r="J41" i="5"/>
  <c r="I41" i="5"/>
  <c r="H41" i="5"/>
  <c r="G41" i="5"/>
  <c r="J40" i="5"/>
  <c r="I40" i="5"/>
  <c r="H40" i="5"/>
  <c r="G40" i="5"/>
  <c r="J39" i="5"/>
  <c r="I39" i="5"/>
  <c r="H39" i="5"/>
  <c r="G39" i="5"/>
  <c r="G38" i="5"/>
  <c r="I38" i="5"/>
  <c r="H38" i="5"/>
  <c r="J38" i="5"/>
  <c r="I37" i="5"/>
  <c r="H37" i="5"/>
  <c r="J37" i="5"/>
  <c r="G37" i="5"/>
  <c r="J36" i="5"/>
  <c r="I36" i="5"/>
  <c r="H36" i="5"/>
  <c r="G36" i="5"/>
  <c r="J35" i="5"/>
  <c r="I35" i="5"/>
  <c r="H35" i="5"/>
  <c r="G35" i="5"/>
  <c r="J34" i="5"/>
  <c r="I34" i="5"/>
  <c r="H34" i="5"/>
  <c r="G34" i="5"/>
  <c r="J33" i="5"/>
  <c r="I33" i="5"/>
  <c r="H33" i="5"/>
  <c r="G33" i="5"/>
  <c r="J32" i="5"/>
  <c r="I32" i="5"/>
  <c r="H32" i="5"/>
  <c r="G32" i="5"/>
  <c r="G31" i="5"/>
  <c r="H31" i="5"/>
  <c r="J31" i="5"/>
  <c r="I31" i="5"/>
  <c r="J30" i="5"/>
  <c r="I30" i="5"/>
  <c r="H30" i="5"/>
  <c r="G30" i="5"/>
  <c r="J29" i="5"/>
  <c r="I29" i="5"/>
  <c r="H29" i="5"/>
  <c r="G29" i="5"/>
  <c r="J28" i="5"/>
  <c r="I28" i="5"/>
  <c r="H28" i="5"/>
  <c r="G28" i="5"/>
  <c r="J27" i="5"/>
  <c r="I27" i="5"/>
  <c r="H27" i="5"/>
  <c r="G27" i="5"/>
  <c r="J26" i="5"/>
  <c r="I26" i="5"/>
  <c r="H26" i="5"/>
  <c r="G26" i="5"/>
  <c r="G25" i="5"/>
  <c r="J25" i="5"/>
  <c r="I25" i="5"/>
  <c r="H25" i="5"/>
  <c r="I24" i="5"/>
  <c r="G24" i="5"/>
  <c r="J24" i="5"/>
  <c r="H24" i="5"/>
  <c r="J23" i="5"/>
  <c r="I23" i="5"/>
  <c r="H23" i="5"/>
  <c r="G23" i="5"/>
  <c r="J22" i="5"/>
  <c r="I22" i="5"/>
  <c r="H22" i="5"/>
  <c r="G22" i="5"/>
  <c r="J439" i="4"/>
  <c r="I439" i="4"/>
  <c r="H439" i="4"/>
  <c r="G439" i="4"/>
  <c r="J438" i="4"/>
  <c r="I438" i="4"/>
  <c r="H438" i="4"/>
  <c r="G438" i="4"/>
  <c r="J437" i="4"/>
  <c r="I437" i="4"/>
  <c r="H437" i="4"/>
  <c r="G437" i="4"/>
  <c r="J436" i="4"/>
  <c r="I436" i="4"/>
  <c r="H436" i="4"/>
  <c r="G436" i="4"/>
  <c r="J435" i="4"/>
  <c r="I435" i="4"/>
  <c r="H435" i="4"/>
  <c r="G435" i="4"/>
  <c r="J434" i="4"/>
  <c r="I434" i="4"/>
  <c r="H434" i="4"/>
  <c r="G434" i="4"/>
  <c r="J433" i="4"/>
  <c r="I433" i="4"/>
  <c r="H433" i="4"/>
  <c r="G433" i="4"/>
  <c r="G432" i="4"/>
  <c r="I432" i="4"/>
  <c r="J432" i="4"/>
  <c r="H432" i="4"/>
  <c r="J431" i="4"/>
  <c r="G431" i="4"/>
  <c r="I431" i="4"/>
  <c r="H431" i="4"/>
  <c r="I430" i="4"/>
  <c r="H430" i="4"/>
  <c r="G430" i="4"/>
  <c r="J430" i="4"/>
  <c r="J429" i="4"/>
  <c r="I429" i="4"/>
  <c r="H429" i="4"/>
  <c r="G429" i="4"/>
  <c r="J428" i="4"/>
  <c r="I428" i="4"/>
  <c r="H428" i="4"/>
  <c r="G428" i="4"/>
  <c r="G427" i="4"/>
  <c r="H427" i="4"/>
  <c r="I427" i="4"/>
  <c r="J427" i="4"/>
  <c r="J426" i="4"/>
  <c r="H426" i="4"/>
  <c r="G426" i="4"/>
  <c r="I426" i="4"/>
  <c r="J425" i="4"/>
  <c r="I425" i="4"/>
  <c r="H425" i="4"/>
  <c r="G425" i="4"/>
  <c r="J424" i="4"/>
  <c r="I424" i="4"/>
  <c r="H424" i="4"/>
  <c r="G424" i="4"/>
  <c r="J423" i="4"/>
  <c r="I423" i="4"/>
  <c r="H423" i="4"/>
  <c r="G423" i="4"/>
  <c r="G422" i="4"/>
  <c r="J422" i="4"/>
  <c r="I422" i="4"/>
  <c r="H422" i="4"/>
  <c r="G421" i="4"/>
  <c r="H421" i="4"/>
  <c r="J421" i="4"/>
  <c r="I421" i="4"/>
  <c r="J420" i="4"/>
  <c r="I420" i="4"/>
  <c r="H420" i="4"/>
  <c r="G420" i="4"/>
  <c r="J419" i="4"/>
  <c r="I419" i="4"/>
  <c r="H419" i="4"/>
  <c r="G419" i="4"/>
  <c r="J418" i="4"/>
  <c r="I418" i="4"/>
  <c r="H418" i="4"/>
  <c r="G418" i="4"/>
  <c r="J417" i="4"/>
  <c r="I417" i="4"/>
  <c r="H417" i="4"/>
  <c r="G417" i="4"/>
  <c r="J416" i="4"/>
  <c r="I416" i="4"/>
  <c r="H416" i="4"/>
  <c r="G416" i="4"/>
  <c r="J415" i="4"/>
  <c r="I415" i="4"/>
  <c r="H415" i="4"/>
  <c r="G415" i="4"/>
  <c r="J414" i="4"/>
  <c r="I414" i="4"/>
  <c r="H414" i="4"/>
  <c r="G414" i="4"/>
  <c r="J413" i="4"/>
  <c r="I413" i="4"/>
  <c r="H413" i="4"/>
  <c r="G413" i="4"/>
  <c r="J412" i="4"/>
  <c r="I412" i="4"/>
  <c r="H412" i="4"/>
  <c r="G412" i="4"/>
  <c r="J411" i="4"/>
  <c r="I411" i="4"/>
  <c r="H411" i="4"/>
  <c r="G411" i="4"/>
  <c r="J410" i="4"/>
  <c r="I410" i="4"/>
  <c r="H410" i="4"/>
  <c r="G410" i="4"/>
  <c r="G409" i="4"/>
  <c r="I409" i="4"/>
  <c r="H409" i="4"/>
  <c r="J409" i="4"/>
  <c r="I408" i="4"/>
  <c r="H408" i="4"/>
  <c r="J408" i="4"/>
  <c r="G408" i="4"/>
  <c r="J407" i="4"/>
  <c r="I407" i="4"/>
  <c r="H407" i="4"/>
  <c r="G407" i="4"/>
  <c r="J406" i="4"/>
  <c r="I406" i="4"/>
  <c r="H406" i="4"/>
  <c r="G406" i="4"/>
  <c r="J405" i="4"/>
  <c r="I405" i="4"/>
  <c r="H405" i="4"/>
  <c r="G405" i="4"/>
  <c r="J404" i="4"/>
  <c r="I404" i="4"/>
  <c r="H404" i="4"/>
  <c r="G404" i="4"/>
  <c r="J403" i="4"/>
  <c r="I403" i="4"/>
  <c r="H403" i="4"/>
  <c r="G403" i="4"/>
  <c r="G402" i="4"/>
  <c r="H402" i="4"/>
  <c r="J402" i="4"/>
  <c r="I402" i="4"/>
  <c r="J401" i="4"/>
  <c r="I401" i="4"/>
  <c r="H401" i="4"/>
  <c r="G401" i="4"/>
  <c r="J400" i="4"/>
  <c r="I400" i="4"/>
  <c r="H400" i="4"/>
  <c r="G400" i="4"/>
  <c r="J399" i="4"/>
  <c r="I399" i="4"/>
  <c r="H399" i="4"/>
  <c r="G399" i="4"/>
  <c r="J398" i="4"/>
  <c r="I398" i="4"/>
  <c r="H398" i="4"/>
  <c r="G398" i="4"/>
  <c r="J397" i="4"/>
  <c r="I397" i="4"/>
  <c r="H397" i="4"/>
  <c r="G397" i="4"/>
  <c r="G396" i="4"/>
  <c r="I396" i="4"/>
  <c r="J396" i="4"/>
  <c r="H396" i="4"/>
  <c r="J395" i="4"/>
  <c r="I395" i="4"/>
  <c r="G395" i="4"/>
  <c r="H395" i="4"/>
  <c r="J394" i="4"/>
  <c r="I394" i="4"/>
  <c r="H394" i="4"/>
  <c r="G394" i="4"/>
  <c r="J393" i="4"/>
  <c r="I393" i="4"/>
  <c r="H393" i="4"/>
  <c r="G393" i="4"/>
  <c r="J392" i="4"/>
  <c r="I392" i="4"/>
  <c r="H392" i="4"/>
  <c r="G392" i="4"/>
  <c r="J391" i="4"/>
  <c r="I391" i="4"/>
  <c r="H391" i="4"/>
  <c r="G391" i="4"/>
  <c r="G390" i="4"/>
  <c r="H390" i="4"/>
  <c r="J390" i="4"/>
  <c r="I390" i="4"/>
  <c r="J389" i="4"/>
  <c r="I389" i="4"/>
  <c r="H389" i="4"/>
  <c r="G389" i="4"/>
  <c r="J388" i="4"/>
  <c r="I388" i="4"/>
  <c r="H388" i="4"/>
  <c r="G388" i="4"/>
  <c r="J387" i="4"/>
  <c r="I387" i="4"/>
  <c r="H387" i="4"/>
  <c r="G387" i="4"/>
  <c r="J386" i="4"/>
  <c r="I386" i="4"/>
  <c r="H386" i="4"/>
  <c r="G386" i="4"/>
  <c r="I385" i="4"/>
  <c r="H385" i="4"/>
  <c r="G385" i="4"/>
  <c r="J385" i="4"/>
  <c r="J384" i="4"/>
  <c r="I384" i="4"/>
  <c r="G384" i="4"/>
  <c r="H384" i="4"/>
  <c r="J383" i="4"/>
  <c r="I383" i="4"/>
  <c r="H383" i="4"/>
  <c r="G383" i="4"/>
  <c r="J382" i="4"/>
  <c r="I382" i="4"/>
  <c r="H382" i="4"/>
  <c r="G382" i="4"/>
  <c r="J381" i="4"/>
  <c r="I381" i="4"/>
  <c r="H381" i="4"/>
  <c r="G381" i="4"/>
  <c r="J380" i="4"/>
  <c r="I380" i="4"/>
  <c r="H380" i="4"/>
  <c r="G380" i="4"/>
  <c r="J379" i="4"/>
  <c r="I379" i="4"/>
  <c r="H379" i="4"/>
  <c r="G379" i="4"/>
  <c r="G378" i="4"/>
  <c r="H378" i="4"/>
  <c r="J378" i="4"/>
  <c r="I378" i="4"/>
  <c r="J377" i="4"/>
  <c r="I377" i="4"/>
  <c r="H377" i="4"/>
  <c r="G377" i="4"/>
  <c r="J376" i="4"/>
  <c r="I376" i="4"/>
  <c r="H376" i="4"/>
  <c r="G376" i="4"/>
  <c r="J375" i="4"/>
  <c r="I375" i="4"/>
  <c r="H375" i="4"/>
  <c r="G375" i="4"/>
  <c r="J374" i="4"/>
  <c r="I374" i="4"/>
  <c r="H374" i="4"/>
  <c r="G374" i="4"/>
  <c r="J373" i="4"/>
  <c r="I373" i="4"/>
  <c r="H373" i="4"/>
  <c r="G373" i="4"/>
  <c r="I372" i="4"/>
  <c r="G372" i="4"/>
  <c r="H372" i="4"/>
  <c r="J372" i="4"/>
  <c r="I371" i="4"/>
  <c r="H371" i="4"/>
  <c r="G371" i="4"/>
  <c r="J371" i="4"/>
  <c r="J370" i="4"/>
  <c r="I370" i="4"/>
  <c r="H370" i="4"/>
  <c r="G370" i="4"/>
  <c r="J369" i="4"/>
  <c r="I369" i="4"/>
  <c r="H369" i="4"/>
  <c r="G369" i="4"/>
  <c r="J368" i="4"/>
  <c r="I368" i="4"/>
  <c r="H368" i="4"/>
  <c r="G368" i="4"/>
  <c r="G367" i="4"/>
  <c r="I367" i="4"/>
  <c r="J367" i="4"/>
  <c r="H367" i="4"/>
  <c r="J366" i="4"/>
  <c r="G366" i="4"/>
  <c r="H366" i="4"/>
  <c r="I366" i="4"/>
  <c r="J365" i="4"/>
  <c r="I365" i="4"/>
  <c r="H365" i="4"/>
  <c r="G365" i="4"/>
  <c r="J364" i="4"/>
  <c r="I364" i="4"/>
  <c r="H364" i="4"/>
  <c r="G364" i="4"/>
  <c r="J363" i="4"/>
  <c r="H363" i="4"/>
  <c r="G363" i="4"/>
  <c r="I363" i="4"/>
  <c r="J362" i="4"/>
  <c r="I362" i="4"/>
  <c r="H362" i="4"/>
  <c r="G362" i="4"/>
  <c r="J361" i="4"/>
  <c r="I361" i="4"/>
  <c r="H361" i="4"/>
  <c r="G361" i="4"/>
  <c r="I360" i="4"/>
  <c r="G360" i="4"/>
  <c r="J360" i="4"/>
  <c r="H360" i="4"/>
  <c r="I359" i="4"/>
  <c r="H359" i="4"/>
  <c r="G359" i="4"/>
  <c r="J359" i="4"/>
  <c r="G358" i="4"/>
  <c r="J358" i="4"/>
  <c r="H358" i="4"/>
  <c r="I358" i="4"/>
  <c r="J357" i="4"/>
  <c r="I357" i="4"/>
  <c r="H357" i="4"/>
  <c r="G357" i="4"/>
  <c r="J356" i="4"/>
  <c r="I356" i="4"/>
  <c r="H356" i="4"/>
  <c r="G356" i="4"/>
  <c r="J355" i="4"/>
  <c r="I355" i="4"/>
  <c r="H355" i="4"/>
  <c r="G355" i="4"/>
  <c r="I354" i="4"/>
  <c r="G354" i="4"/>
  <c r="H354" i="4"/>
  <c r="J354" i="4"/>
  <c r="J353" i="4"/>
  <c r="H353" i="4"/>
  <c r="G353" i="4"/>
  <c r="I353" i="4"/>
  <c r="J352" i="4"/>
  <c r="I352" i="4"/>
  <c r="H352" i="4"/>
  <c r="G352" i="4"/>
  <c r="J351" i="4"/>
  <c r="I351" i="4"/>
  <c r="H351" i="4"/>
  <c r="G351" i="4"/>
  <c r="J350" i="4"/>
  <c r="I350" i="4"/>
  <c r="H350" i="4"/>
  <c r="G350" i="4"/>
  <c r="J349" i="4"/>
  <c r="I349" i="4"/>
  <c r="H349" i="4"/>
  <c r="G349" i="4"/>
  <c r="J348" i="4"/>
  <c r="I348" i="4"/>
  <c r="H348" i="4"/>
  <c r="G348" i="4"/>
  <c r="J347" i="4"/>
  <c r="I347" i="4"/>
  <c r="H347" i="4"/>
  <c r="G347" i="4"/>
  <c r="J346" i="4"/>
  <c r="I346" i="4"/>
  <c r="H346" i="4"/>
  <c r="G346" i="4"/>
  <c r="J345" i="4"/>
  <c r="I345" i="4"/>
  <c r="H345" i="4"/>
  <c r="G345" i="4"/>
  <c r="I344" i="4"/>
  <c r="G344" i="4"/>
  <c r="H344" i="4"/>
  <c r="J344" i="4"/>
  <c r="I343" i="4"/>
  <c r="H343" i="4"/>
  <c r="G343" i="4"/>
  <c r="J343" i="4"/>
  <c r="I342" i="4"/>
  <c r="H342" i="4"/>
  <c r="G342" i="4"/>
  <c r="J342" i="4"/>
  <c r="I341" i="4"/>
  <c r="H341" i="4"/>
  <c r="G341" i="4"/>
  <c r="J341" i="4"/>
  <c r="I340" i="4"/>
  <c r="H340" i="4"/>
  <c r="G340" i="4"/>
  <c r="J340" i="4"/>
  <c r="I339" i="4"/>
  <c r="H339" i="4"/>
  <c r="G339" i="4"/>
  <c r="J339" i="4"/>
  <c r="I338" i="4"/>
  <c r="H338" i="4"/>
  <c r="G338" i="4"/>
  <c r="J338" i="4"/>
  <c r="I337" i="4"/>
  <c r="H337" i="4"/>
  <c r="G337" i="4"/>
  <c r="J337" i="4"/>
  <c r="I336" i="4"/>
  <c r="H336" i="4"/>
  <c r="G336" i="4"/>
  <c r="J336" i="4"/>
  <c r="I335" i="4"/>
  <c r="H335" i="4"/>
  <c r="G335" i="4"/>
  <c r="J335" i="4"/>
  <c r="I334" i="4"/>
  <c r="H334" i="4"/>
  <c r="G334" i="4"/>
  <c r="J334" i="4"/>
  <c r="I333" i="4"/>
  <c r="H333" i="4"/>
  <c r="G333" i="4"/>
  <c r="J333" i="4"/>
  <c r="I332" i="4"/>
  <c r="H332" i="4"/>
  <c r="G332" i="4"/>
  <c r="J332" i="4"/>
  <c r="H331" i="4"/>
  <c r="I331" i="4"/>
  <c r="G331" i="4"/>
  <c r="J331" i="4"/>
  <c r="G330" i="4"/>
  <c r="I330" i="4"/>
  <c r="J330" i="4"/>
  <c r="H330" i="4"/>
  <c r="J329" i="4"/>
  <c r="I329" i="4"/>
  <c r="H329" i="4"/>
  <c r="G329" i="4"/>
  <c r="J328" i="4"/>
  <c r="I328" i="4"/>
  <c r="H328" i="4"/>
  <c r="G328" i="4"/>
  <c r="J327" i="4"/>
  <c r="I327" i="4"/>
  <c r="H327" i="4"/>
  <c r="G327" i="4"/>
  <c r="J326" i="4"/>
  <c r="I326" i="4"/>
  <c r="H326" i="4"/>
  <c r="G326" i="4"/>
  <c r="I325" i="4"/>
  <c r="G325" i="4"/>
  <c r="H325" i="4"/>
  <c r="J325" i="4"/>
  <c r="I324" i="4"/>
  <c r="H324" i="4"/>
  <c r="G324" i="4"/>
  <c r="J324" i="4"/>
  <c r="I323" i="4"/>
  <c r="H323" i="4"/>
  <c r="G323" i="4"/>
  <c r="J323" i="4"/>
  <c r="H322" i="4"/>
  <c r="G322" i="4"/>
  <c r="J322" i="4"/>
  <c r="I322" i="4"/>
  <c r="I320" i="4"/>
  <c r="H320" i="4"/>
  <c r="G320" i="4"/>
  <c r="J320" i="4"/>
  <c r="I319" i="4"/>
  <c r="H319" i="4"/>
  <c r="G319" i="4"/>
  <c r="J319" i="4"/>
  <c r="I318" i="4"/>
  <c r="H318" i="4"/>
  <c r="G318" i="4"/>
  <c r="J318" i="4"/>
  <c r="I317" i="4"/>
  <c r="H317" i="4"/>
  <c r="G317" i="4"/>
  <c r="J317" i="4"/>
  <c r="I316" i="4"/>
  <c r="H316" i="4"/>
  <c r="G316" i="4"/>
  <c r="J316" i="4"/>
  <c r="I315" i="4"/>
  <c r="H315" i="4"/>
  <c r="G315" i="4"/>
  <c r="J315" i="4"/>
  <c r="I314" i="4"/>
  <c r="H314" i="4"/>
  <c r="G314" i="4"/>
  <c r="J314" i="4"/>
  <c r="I313" i="4"/>
  <c r="H313" i="4"/>
  <c r="G313" i="4"/>
  <c r="J313" i="4"/>
  <c r="I312" i="4"/>
  <c r="H312" i="4"/>
  <c r="G312" i="4"/>
  <c r="J312" i="4"/>
  <c r="H311" i="4"/>
  <c r="J311" i="4"/>
  <c r="I311" i="4"/>
  <c r="G311" i="4"/>
  <c r="G310" i="4"/>
  <c r="I310" i="4"/>
  <c r="H310" i="4"/>
  <c r="J310" i="4"/>
  <c r="I309" i="4"/>
  <c r="H309" i="4"/>
  <c r="J309" i="4"/>
  <c r="G309" i="4"/>
  <c r="H308" i="4"/>
  <c r="I308" i="4"/>
  <c r="J308" i="4"/>
  <c r="G308" i="4"/>
  <c r="J307" i="4"/>
  <c r="I307" i="4"/>
  <c r="H307" i="4"/>
  <c r="G307" i="4"/>
  <c r="J306" i="4"/>
  <c r="I306" i="4"/>
  <c r="H306" i="4"/>
  <c r="G306" i="4"/>
  <c r="J305" i="4"/>
  <c r="I305" i="4"/>
  <c r="H305" i="4"/>
  <c r="G305" i="4"/>
  <c r="J304" i="4"/>
  <c r="I304" i="4"/>
  <c r="H304" i="4"/>
  <c r="G304" i="4"/>
  <c r="I303" i="4"/>
  <c r="G303" i="4"/>
  <c r="H303" i="4"/>
  <c r="J303" i="4"/>
  <c r="I302" i="4"/>
  <c r="H302" i="4"/>
  <c r="G302" i="4"/>
  <c r="J302" i="4"/>
  <c r="I301" i="4"/>
  <c r="H301" i="4"/>
  <c r="G301" i="4"/>
  <c r="J301" i="4"/>
  <c r="I300" i="4"/>
  <c r="H300" i="4"/>
  <c r="G300" i="4"/>
  <c r="J300" i="4"/>
  <c r="I299" i="4"/>
  <c r="H299" i="4"/>
  <c r="G299" i="4"/>
  <c r="J299" i="4"/>
  <c r="I298" i="4"/>
  <c r="H298" i="4"/>
  <c r="G298" i="4"/>
  <c r="J298" i="4"/>
  <c r="I297" i="4"/>
  <c r="H297" i="4"/>
  <c r="G297" i="4"/>
  <c r="J297" i="4"/>
  <c r="I296" i="4"/>
  <c r="H296" i="4"/>
  <c r="G296" i="4"/>
  <c r="J296" i="4"/>
  <c r="I295" i="4"/>
  <c r="H295" i="4"/>
  <c r="G295" i="4"/>
  <c r="J295" i="4"/>
  <c r="I294" i="4"/>
  <c r="H294" i="4"/>
  <c r="G294" i="4"/>
  <c r="J294" i="4"/>
  <c r="I293" i="4"/>
  <c r="H293" i="4"/>
  <c r="G293" i="4"/>
  <c r="J293" i="4"/>
  <c r="I292" i="4"/>
  <c r="H292" i="4"/>
  <c r="G292" i="4"/>
  <c r="J292" i="4"/>
  <c r="I291" i="4"/>
  <c r="G291" i="4"/>
  <c r="H291" i="4"/>
  <c r="J291" i="4"/>
  <c r="I290" i="4"/>
  <c r="H290" i="4"/>
  <c r="J290" i="4"/>
  <c r="G290" i="4"/>
  <c r="J289" i="4"/>
  <c r="I289" i="4"/>
  <c r="H289" i="4"/>
  <c r="G289" i="4"/>
  <c r="J288" i="4"/>
  <c r="I288" i="4"/>
  <c r="H288" i="4"/>
  <c r="G288" i="4"/>
  <c r="J287" i="4"/>
  <c r="I287" i="4"/>
  <c r="H287" i="4"/>
  <c r="G287" i="4"/>
  <c r="J286" i="4"/>
  <c r="I286" i="4"/>
  <c r="H286" i="4"/>
  <c r="G286" i="4"/>
  <c r="J285" i="4"/>
  <c r="I285" i="4"/>
  <c r="H285" i="4"/>
  <c r="G285" i="4"/>
  <c r="I284" i="4"/>
  <c r="G284" i="4"/>
  <c r="H284" i="4"/>
  <c r="J284" i="4"/>
  <c r="I283" i="4"/>
  <c r="H283" i="4"/>
  <c r="G283" i="4"/>
  <c r="J283" i="4"/>
  <c r="I282" i="4"/>
  <c r="H282" i="4"/>
  <c r="G282" i="4"/>
  <c r="J282" i="4"/>
  <c r="I281" i="4"/>
  <c r="H281" i="4"/>
  <c r="G281" i="4"/>
  <c r="J281" i="4"/>
  <c r="I280" i="4"/>
  <c r="H280" i="4"/>
  <c r="G280" i="4"/>
  <c r="J280" i="4"/>
  <c r="I279" i="4"/>
  <c r="H279" i="4"/>
  <c r="G279" i="4"/>
  <c r="J279" i="4"/>
  <c r="I278" i="4"/>
  <c r="H278" i="4"/>
  <c r="G278" i="4"/>
  <c r="J278" i="4"/>
  <c r="I277" i="4"/>
  <c r="H277" i="4"/>
  <c r="G277" i="4"/>
  <c r="J277" i="4"/>
  <c r="I276" i="4"/>
  <c r="H276" i="4"/>
  <c r="G276" i="4"/>
  <c r="J276" i="4"/>
  <c r="I275" i="4"/>
  <c r="H275" i="4"/>
  <c r="G275" i="4"/>
  <c r="J275" i="4"/>
  <c r="I274" i="4"/>
  <c r="H274" i="4"/>
  <c r="G274" i="4"/>
  <c r="J274" i="4"/>
  <c r="I273" i="4"/>
  <c r="H273" i="4"/>
  <c r="G273" i="4"/>
  <c r="J273" i="4"/>
  <c r="I272" i="4"/>
  <c r="H272" i="4"/>
  <c r="G272" i="4"/>
  <c r="J272" i="4"/>
  <c r="G271" i="4"/>
  <c r="H271" i="4"/>
  <c r="J271" i="4"/>
  <c r="I271" i="4"/>
  <c r="H270" i="4"/>
  <c r="G270" i="4"/>
  <c r="I270" i="4"/>
  <c r="J270" i="4"/>
  <c r="H269" i="4"/>
  <c r="J269" i="4"/>
  <c r="I269" i="4"/>
  <c r="G269" i="4"/>
  <c r="G268" i="4"/>
  <c r="I268" i="4"/>
  <c r="H268" i="4"/>
  <c r="J268" i="4"/>
  <c r="I267" i="4"/>
  <c r="H267" i="4"/>
  <c r="J267" i="4"/>
  <c r="G267" i="4"/>
  <c r="J266" i="4"/>
  <c r="I266" i="4"/>
  <c r="H266" i="4"/>
  <c r="G266" i="4"/>
  <c r="J265" i="4"/>
  <c r="I265" i="4"/>
  <c r="H265" i="4"/>
  <c r="G265" i="4"/>
  <c r="J264" i="4"/>
  <c r="I264" i="4"/>
  <c r="H264" i="4"/>
  <c r="G264" i="4"/>
  <c r="J263" i="4"/>
  <c r="I263" i="4"/>
  <c r="H263" i="4"/>
  <c r="G263" i="4"/>
  <c r="J262" i="4"/>
  <c r="I262" i="4"/>
  <c r="H262" i="4"/>
  <c r="G262" i="4"/>
  <c r="I261" i="4"/>
  <c r="G261" i="4"/>
  <c r="H261" i="4"/>
  <c r="J261" i="4"/>
  <c r="I260" i="4"/>
  <c r="H260" i="4"/>
  <c r="G260" i="4"/>
  <c r="J260" i="4"/>
  <c r="I259" i="4"/>
  <c r="H259" i="4"/>
  <c r="G259" i="4"/>
  <c r="J259" i="4"/>
  <c r="I258" i="4"/>
  <c r="H258" i="4"/>
  <c r="G258" i="4"/>
  <c r="J258" i="4"/>
  <c r="I257" i="4"/>
  <c r="H257" i="4"/>
  <c r="G257" i="4"/>
  <c r="J257" i="4"/>
  <c r="I256" i="4"/>
  <c r="H256" i="4"/>
  <c r="G256" i="4"/>
  <c r="J256" i="4"/>
  <c r="I255" i="4"/>
  <c r="H255" i="4"/>
  <c r="G255" i="4"/>
  <c r="J255" i="4"/>
  <c r="I254" i="4"/>
  <c r="H254" i="4"/>
  <c r="G254" i="4"/>
  <c r="J254" i="4"/>
  <c r="I253" i="4"/>
  <c r="H253" i="4"/>
  <c r="G253" i="4"/>
  <c r="J253" i="4"/>
  <c r="I252" i="4"/>
  <c r="H252" i="4"/>
  <c r="G252" i="4"/>
  <c r="J252" i="4"/>
  <c r="I251" i="4"/>
  <c r="H251" i="4"/>
  <c r="G251" i="4"/>
  <c r="J251" i="4"/>
  <c r="I250" i="4"/>
  <c r="H250" i="4"/>
  <c r="G250" i="4"/>
  <c r="J250" i="4"/>
  <c r="I249" i="4"/>
  <c r="G249" i="4"/>
  <c r="H249" i="4"/>
  <c r="J249" i="4"/>
  <c r="I248" i="4"/>
  <c r="H248" i="4"/>
  <c r="J248" i="4"/>
  <c r="G248" i="4"/>
  <c r="H247" i="4"/>
  <c r="J247" i="4"/>
  <c r="I247" i="4"/>
  <c r="G247" i="4"/>
  <c r="J246" i="4"/>
  <c r="I246" i="4"/>
  <c r="H246" i="4"/>
  <c r="G246" i="4"/>
  <c r="J245" i="4"/>
  <c r="I245" i="4"/>
  <c r="H245" i="4"/>
  <c r="G245" i="4"/>
  <c r="J244" i="4"/>
  <c r="I244" i="4"/>
  <c r="H244" i="4"/>
  <c r="G244" i="4"/>
  <c r="J243" i="4"/>
  <c r="I243" i="4"/>
  <c r="H243" i="4"/>
  <c r="G243" i="4"/>
  <c r="I242" i="4"/>
  <c r="G242" i="4"/>
  <c r="H242" i="4"/>
  <c r="J242" i="4"/>
  <c r="I241" i="4"/>
  <c r="H241" i="4"/>
  <c r="G241" i="4"/>
  <c r="J241" i="4"/>
  <c r="I240" i="4"/>
  <c r="H240" i="4"/>
  <c r="G240" i="4"/>
  <c r="J240" i="4"/>
  <c r="I239" i="4"/>
  <c r="J239" i="4"/>
  <c r="H239" i="4"/>
  <c r="G239" i="4"/>
  <c r="J238" i="4"/>
  <c r="I238" i="4"/>
  <c r="H238" i="4"/>
  <c r="G238" i="4"/>
  <c r="J237" i="4"/>
  <c r="I237" i="4"/>
  <c r="H237" i="4"/>
  <c r="G237" i="4"/>
  <c r="J236" i="4"/>
  <c r="I236" i="4"/>
  <c r="H236" i="4"/>
  <c r="G236" i="4"/>
  <c r="J235" i="4"/>
  <c r="I235" i="4"/>
  <c r="H235" i="4"/>
  <c r="G235" i="4"/>
  <c r="I234" i="4"/>
  <c r="G234" i="4"/>
  <c r="H234" i="4"/>
  <c r="J234" i="4"/>
  <c r="I233" i="4"/>
  <c r="H233" i="4"/>
  <c r="G233" i="4"/>
  <c r="J233" i="4"/>
  <c r="I232" i="4"/>
  <c r="H232" i="4"/>
  <c r="G232" i="4"/>
  <c r="J232" i="4"/>
  <c r="I231" i="4"/>
  <c r="H231" i="4"/>
  <c r="G231" i="4"/>
  <c r="J231" i="4"/>
  <c r="H230" i="4"/>
  <c r="I230" i="4"/>
  <c r="G230" i="4"/>
  <c r="J230" i="4"/>
  <c r="H229" i="4"/>
  <c r="J229" i="4"/>
  <c r="I229" i="4"/>
  <c r="G229" i="4"/>
  <c r="G228" i="4"/>
  <c r="I228" i="4"/>
  <c r="H228" i="4"/>
  <c r="J228" i="4"/>
  <c r="I227" i="4"/>
  <c r="H227" i="4"/>
  <c r="J227" i="4"/>
  <c r="G227" i="4"/>
  <c r="J226" i="4"/>
  <c r="I226" i="4"/>
  <c r="H226" i="4"/>
  <c r="G226" i="4"/>
  <c r="J225" i="4"/>
  <c r="I225" i="4"/>
  <c r="H225" i="4"/>
  <c r="G225" i="4"/>
  <c r="J224" i="4"/>
  <c r="I224" i="4"/>
  <c r="H224" i="4"/>
  <c r="G224" i="4"/>
  <c r="J223" i="4"/>
  <c r="I223" i="4"/>
  <c r="H223" i="4"/>
  <c r="G223" i="4"/>
  <c r="J222" i="4"/>
  <c r="I222" i="4"/>
  <c r="H222" i="4"/>
  <c r="G222" i="4"/>
  <c r="I221" i="4"/>
  <c r="G221" i="4"/>
  <c r="H221" i="4"/>
  <c r="J221" i="4"/>
  <c r="I220" i="4"/>
  <c r="H220" i="4"/>
  <c r="G220" i="4"/>
  <c r="J220" i="4"/>
  <c r="I219" i="4"/>
  <c r="H219" i="4"/>
  <c r="G219" i="4"/>
  <c r="J219" i="4"/>
  <c r="I218" i="4"/>
  <c r="H218" i="4"/>
  <c r="G218" i="4"/>
  <c r="J218" i="4"/>
  <c r="I217" i="4"/>
  <c r="H217" i="4"/>
  <c r="G217" i="4"/>
  <c r="J217" i="4"/>
  <c r="I216" i="4"/>
  <c r="H216" i="4"/>
  <c r="G216" i="4"/>
  <c r="J216" i="4"/>
  <c r="I215" i="4"/>
  <c r="H215" i="4"/>
  <c r="G215" i="4"/>
  <c r="J215" i="4"/>
  <c r="I214" i="4"/>
  <c r="H214" i="4"/>
  <c r="G214" i="4"/>
  <c r="J214" i="4"/>
  <c r="I213" i="4"/>
  <c r="H213" i="4"/>
  <c r="G213" i="4"/>
  <c r="J213" i="4"/>
  <c r="I212" i="4"/>
  <c r="H212" i="4"/>
  <c r="G212" i="4"/>
  <c r="J212" i="4"/>
  <c r="I211" i="4"/>
  <c r="H211" i="4"/>
  <c r="G211" i="4"/>
  <c r="J211" i="4"/>
  <c r="I210" i="4"/>
  <c r="H210" i="4"/>
  <c r="G210" i="4"/>
  <c r="J210" i="4"/>
  <c r="I209" i="4"/>
  <c r="G209" i="4"/>
  <c r="H209" i="4"/>
  <c r="J209" i="4"/>
  <c r="I208" i="4"/>
  <c r="H208" i="4"/>
  <c r="J208" i="4"/>
  <c r="G208" i="4"/>
  <c r="J207" i="4"/>
  <c r="I207" i="4"/>
  <c r="H207" i="4"/>
  <c r="G207" i="4"/>
  <c r="J206" i="4"/>
  <c r="I206" i="4"/>
  <c r="H206" i="4"/>
  <c r="G206" i="4"/>
  <c r="J205" i="4"/>
  <c r="I205" i="4"/>
  <c r="H205" i="4"/>
  <c r="G205" i="4"/>
  <c r="J204" i="4"/>
  <c r="I204" i="4"/>
  <c r="H204" i="4"/>
  <c r="G204" i="4"/>
  <c r="J203" i="4"/>
  <c r="I203" i="4"/>
  <c r="H203" i="4"/>
  <c r="G203" i="4"/>
  <c r="I202" i="4"/>
  <c r="G202" i="4"/>
  <c r="H202" i="4"/>
  <c r="J202" i="4"/>
  <c r="I201" i="4"/>
  <c r="H201" i="4"/>
  <c r="G201" i="4"/>
  <c r="J201" i="4"/>
  <c r="I200" i="4"/>
  <c r="H200" i="4"/>
  <c r="G200" i="4"/>
  <c r="J200" i="4"/>
  <c r="I199" i="4"/>
  <c r="H199" i="4"/>
  <c r="G199" i="4"/>
  <c r="J199" i="4"/>
  <c r="I198" i="4"/>
  <c r="H198" i="4"/>
  <c r="G198" i="4"/>
  <c r="J198" i="4"/>
  <c r="I197" i="4"/>
  <c r="H197" i="4"/>
  <c r="G197" i="4"/>
  <c r="J197" i="4"/>
  <c r="I196" i="4"/>
  <c r="H196" i="4"/>
  <c r="G196" i="4"/>
  <c r="J196" i="4"/>
  <c r="I195" i="4"/>
  <c r="H195" i="4"/>
  <c r="G195" i="4"/>
  <c r="J195" i="4"/>
  <c r="I194" i="4"/>
  <c r="H194" i="4"/>
  <c r="G194" i="4"/>
  <c r="J194" i="4"/>
  <c r="I193" i="4"/>
  <c r="H193" i="4"/>
  <c r="G193" i="4"/>
  <c r="J193" i="4"/>
  <c r="I192" i="4"/>
  <c r="H192" i="4"/>
  <c r="G192" i="4"/>
  <c r="J192" i="4"/>
  <c r="I191" i="4"/>
  <c r="H191" i="4"/>
  <c r="G191" i="4"/>
  <c r="J191" i="4"/>
  <c r="G190" i="4"/>
  <c r="H190" i="4"/>
  <c r="I190" i="4"/>
  <c r="J190" i="4"/>
  <c r="H189" i="4"/>
  <c r="G189" i="4"/>
  <c r="J189" i="4"/>
  <c r="I189" i="4"/>
  <c r="G188" i="4"/>
  <c r="H188" i="4"/>
  <c r="I188" i="4"/>
  <c r="J188" i="4"/>
  <c r="H187" i="4"/>
  <c r="G187" i="4"/>
  <c r="J187" i="4"/>
  <c r="I187" i="4"/>
  <c r="G186" i="4"/>
  <c r="H186" i="4"/>
  <c r="I186" i="4"/>
  <c r="J186" i="4"/>
  <c r="H185" i="4"/>
  <c r="J185" i="4"/>
  <c r="I185" i="4"/>
  <c r="G185" i="4"/>
  <c r="I184" i="4"/>
  <c r="H184" i="4"/>
  <c r="G184" i="4"/>
  <c r="J184" i="4"/>
  <c r="J183" i="4"/>
  <c r="I183" i="4"/>
  <c r="H183" i="4"/>
  <c r="G183" i="4"/>
  <c r="J182" i="4"/>
  <c r="I182" i="4"/>
  <c r="H182" i="4"/>
  <c r="G182" i="4"/>
  <c r="J181" i="4"/>
  <c r="I181" i="4"/>
  <c r="H181" i="4"/>
  <c r="G181" i="4"/>
  <c r="J180" i="4"/>
  <c r="I180" i="4"/>
  <c r="H180" i="4"/>
  <c r="G180" i="4"/>
  <c r="J179" i="4"/>
  <c r="I179" i="4"/>
  <c r="H179" i="4"/>
  <c r="G179" i="4"/>
  <c r="I178" i="4"/>
  <c r="G178" i="4"/>
  <c r="H178" i="4"/>
  <c r="J178" i="4"/>
  <c r="I177" i="4"/>
  <c r="H177" i="4"/>
  <c r="G177" i="4"/>
  <c r="J177" i="4"/>
  <c r="I176" i="4"/>
  <c r="H176" i="4"/>
  <c r="G176" i="4"/>
  <c r="J176" i="4"/>
  <c r="I175" i="4"/>
  <c r="H175" i="4"/>
  <c r="G175" i="4"/>
  <c r="J175" i="4"/>
  <c r="I174" i="4"/>
  <c r="H174" i="4"/>
  <c r="G174" i="4"/>
  <c r="J174" i="4"/>
  <c r="I173" i="4"/>
  <c r="H173" i="4"/>
  <c r="G173" i="4"/>
  <c r="J173" i="4"/>
  <c r="I172" i="4"/>
  <c r="H172" i="4"/>
  <c r="G172" i="4"/>
  <c r="J172" i="4"/>
  <c r="I171" i="4"/>
  <c r="H171" i="4"/>
  <c r="G171" i="4"/>
  <c r="J171" i="4"/>
  <c r="I170" i="4"/>
  <c r="H170" i="4"/>
  <c r="G170" i="4"/>
  <c r="J170" i="4"/>
  <c r="I169" i="4"/>
  <c r="H169" i="4"/>
  <c r="G169" i="4"/>
  <c r="J169" i="4"/>
  <c r="I168" i="4"/>
  <c r="H168" i="4"/>
  <c r="G168" i="4"/>
  <c r="J168" i="4"/>
  <c r="I167" i="4"/>
  <c r="H167" i="4"/>
  <c r="G167" i="4"/>
  <c r="J167" i="4"/>
  <c r="I166" i="4"/>
  <c r="H166" i="4"/>
  <c r="G166" i="4"/>
  <c r="J166" i="4"/>
  <c r="I165" i="4"/>
  <c r="H165" i="4"/>
  <c r="J165" i="4"/>
  <c r="G165" i="4"/>
  <c r="H164" i="4"/>
  <c r="J164" i="4"/>
  <c r="I164" i="4"/>
  <c r="G164" i="4"/>
  <c r="J163" i="4"/>
  <c r="I163" i="4"/>
  <c r="H163" i="4"/>
  <c r="G163" i="4"/>
  <c r="J162" i="4"/>
  <c r="I162" i="4"/>
  <c r="H162" i="4"/>
  <c r="G162" i="4"/>
  <c r="J161" i="4"/>
  <c r="I161" i="4"/>
  <c r="H161" i="4"/>
  <c r="G161" i="4"/>
  <c r="J160" i="4"/>
  <c r="I160" i="4"/>
  <c r="H160" i="4"/>
  <c r="G160" i="4"/>
  <c r="I159" i="4"/>
  <c r="G159" i="4"/>
  <c r="H159" i="4"/>
  <c r="J159" i="4"/>
  <c r="I158" i="4"/>
  <c r="H158" i="4"/>
  <c r="G158" i="4"/>
  <c r="J158" i="4"/>
  <c r="I157" i="4"/>
  <c r="H157" i="4"/>
  <c r="G157" i="4"/>
  <c r="J157" i="4"/>
  <c r="I156" i="4"/>
  <c r="H156" i="4"/>
  <c r="G156" i="4"/>
  <c r="J156" i="4"/>
  <c r="I155" i="4"/>
  <c r="H155" i="4"/>
  <c r="G155" i="4"/>
  <c r="J155" i="4"/>
  <c r="I154" i="4"/>
  <c r="H154" i="4"/>
  <c r="G154" i="4"/>
  <c r="J154" i="4"/>
  <c r="I153" i="4"/>
  <c r="H153" i="4"/>
  <c r="G153" i="4"/>
  <c r="J153" i="4"/>
  <c r="I152" i="4"/>
  <c r="H152" i="4"/>
  <c r="G152" i="4"/>
  <c r="J152" i="4"/>
  <c r="I151" i="4"/>
  <c r="H151" i="4"/>
  <c r="G151" i="4"/>
  <c r="J151" i="4"/>
  <c r="I150" i="4"/>
  <c r="H150" i="4"/>
  <c r="G150" i="4"/>
  <c r="J150" i="4"/>
  <c r="I149" i="4"/>
  <c r="H149" i="4"/>
  <c r="G149" i="4"/>
  <c r="J149" i="4"/>
  <c r="I148" i="4"/>
  <c r="H148" i="4"/>
  <c r="G148" i="4"/>
  <c r="J148" i="4"/>
  <c r="I147" i="4"/>
  <c r="H147" i="4"/>
  <c r="G147" i="4"/>
  <c r="J147" i="4"/>
  <c r="I146" i="4"/>
  <c r="H146" i="4"/>
  <c r="G146" i="4"/>
  <c r="J146" i="4"/>
  <c r="H145" i="4"/>
  <c r="J145" i="4"/>
  <c r="I145" i="4"/>
  <c r="G145" i="4"/>
  <c r="I144" i="4"/>
  <c r="H144" i="4"/>
  <c r="G144" i="4"/>
  <c r="J144" i="4"/>
  <c r="J143" i="4"/>
  <c r="I143" i="4"/>
  <c r="H143" i="4"/>
  <c r="G143" i="4"/>
  <c r="J142" i="4"/>
  <c r="I142" i="4"/>
  <c r="H142" i="4"/>
  <c r="G142" i="4"/>
  <c r="J141" i="4"/>
  <c r="I141" i="4"/>
  <c r="H141" i="4"/>
  <c r="G141" i="4"/>
  <c r="J140" i="4"/>
  <c r="I140" i="4"/>
  <c r="H140" i="4"/>
  <c r="G140" i="4"/>
  <c r="J139" i="4"/>
  <c r="I139" i="4"/>
  <c r="H139" i="4"/>
  <c r="G139" i="4"/>
  <c r="I138" i="4"/>
  <c r="G138" i="4"/>
  <c r="H138" i="4"/>
  <c r="J138" i="4"/>
  <c r="I137" i="4"/>
  <c r="H137" i="4"/>
  <c r="G137" i="4"/>
  <c r="J137" i="4"/>
  <c r="I136" i="4"/>
  <c r="H136" i="4"/>
  <c r="G136" i="4"/>
  <c r="J136" i="4"/>
  <c r="I135" i="4"/>
  <c r="H135" i="4"/>
  <c r="G135" i="4"/>
  <c r="J135" i="4"/>
  <c r="I134" i="4"/>
  <c r="H134" i="4"/>
  <c r="G134" i="4"/>
  <c r="J134" i="4"/>
  <c r="I133" i="4"/>
  <c r="H133" i="4"/>
  <c r="G133" i="4"/>
  <c r="J133" i="4"/>
  <c r="I132" i="4"/>
  <c r="H132" i="4"/>
  <c r="G132" i="4"/>
  <c r="J132" i="4"/>
  <c r="I131" i="4"/>
  <c r="H131" i="4"/>
  <c r="G131" i="4"/>
  <c r="J131" i="4"/>
  <c r="I130" i="4"/>
  <c r="H130" i="4"/>
  <c r="G130" i="4"/>
  <c r="J130" i="4"/>
  <c r="I129" i="4"/>
  <c r="H129" i="4"/>
  <c r="G129" i="4"/>
  <c r="J129" i="4"/>
  <c r="I128" i="4"/>
  <c r="H128" i="4"/>
  <c r="G128" i="4"/>
  <c r="J128" i="4"/>
  <c r="I127" i="4"/>
  <c r="H127" i="4"/>
  <c r="G127" i="4"/>
  <c r="J127" i="4"/>
  <c r="I126" i="4"/>
  <c r="H126" i="4"/>
  <c r="J126" i="4"/>
  <c r="G126" i="4"/>
  <c r="H125" i="4"/>
  <c r="J125" i="4"/>
  <c r="I125" i="4"/>
  <c r="G125" i="4"/>
  <c r="J124" i="4"/>
  <c r="I124" i="4"/>
  <c r="H124" i="4"/>
  <c r="G124" i="4"/>
  <c r="J123" i="4"/>
  <c r="I123" i="4"/>
  <c r="H123" i="4"/>
  <c r="G123" i="4"/>
  <c r="J122" i="4"/>
  <c r="I122" i="4"/>
  <c r="H122" i="4"/>
  <c r="G122" i="4"/>
  <c r="J121" i="4"/>
  <c r="I121" i="4"/>
  <c r="H121" i="4"/>
  <c r="G121" i="4"/>
  <c r="I120" i="4"/>
  <c r="G120" i="4"/>
  <c r="H120" i="4"/>
  <c r="J120" i="4"/>
  <c r="I119" i="4"/>
  <c r="H119" i="4"/>
  <c r="G119" i="4"/>
  <c r="J119" i="4"/>
  <c r="I118" i="4"/>
  <c r="H118" i="4"/>
  <c r="G118" i="4"/>
  <c r="J118" i="4"/>
  <c r="I117" i="4"/>
  <c r="H117" i="4"/>
  <c r="G117" i="4"/>
  <c r="J117" i="4"/>
  <c r="I116" i="4"/>
  <c r="H116" i="4"/>
  <c r="G116" i="4"/>
  <c r="J116" i="4"/>
  <c r="I115" i="4"/>
  <c r="H115" i="4"/>
  <c r="G115" i="4"/>
  <c r="J115" i="4"/>
  <c r="I114" i="4"/>
  <c r="H114" i="4"/>
  <c r="G114" i="4"/>
  <c r="J114" i="4"/>
  <c r="I113" i="4"/>
  <c r="H113" i="4"/>
  <c r="G113" i="4"/>
  <c r="J113" i="4"/>
  <c r="I112" i="4"/>
  <c r="H112" i="4"/>
  <c r="G112" i="4"/>
  <c r="J112" i="4"/>
  <c r="I111" i="4"/>
  <c r="H111" i="4"/>
  <c r="G111" i="4"/>
  <c r="J111" i="4"/>
  <c r="I110" i="4"/>
  <c r="H110" i="4"/>
  <c r="G110" i="4"/>
  <c r="J110" i="4"/>
  <c r="I109" i="4"/>
  <c r="H109" i="4"/>
  <c r="G109" i="4"/>
  <c r="J109" i="4"/>
  <c r="I108" i="4"/>
  <c r="H108" i="4"/>
  <c r="G108" i="4"/>
  <c r="J108" i="4"/>
  <c r="H107" i="4"/>
  <c r="G107" i="4"/>
  <c r="J107" i="4"/>
  <c r="I107" i="4"/>
  <c r="G106" i="4"/>
  <c r="H106" i="4"/>
  <c r="I106" i="4"/>
  <c r="J106" i="4"/>
  <c r="H105" i="4"/>
  <c r="J105" i="4"/>
  <c r="I105" i="4"/>
  <c r="G105" i="4"/>
  <c r="G104" i="4"/>
  <c r="I104" i="4"/>
  <c r="H104" i="4"/>
  <c r="J104" i="4"/>
  <c r="I103" i="4"/>
  <c r="H103" i="4"/>
  <c r="J103" i="4"/>
  <c r="G103" i="4"/>
  <c r="J102" i="4"/>
  <c r="I102" i="4"/>
  <c r="H102" i="4"/>
  <c r="G102" i="4"/>
  <c r="J101" i="4"/>
  <c r="I101" i="4"/>
  <c r="H101" i="4"/>
  <c r="G101" i="4"/>
  <c r="J100" i="4"/>
  <c r="I100" i="4"/>
  <c r="H100" i="4"/>
  <c r="G100" i="4"/>
  <c r="J99" i="4"/>
  <c r="I99" i="4"/>
  <c r="H99" i="4"/>
  <c r="G99" i="4"/>
  <c r="J98" i="4"/>
  <c r="I98" i="4"/>
  <c r="H98" i="4"/>
  <c r="G98" i="4"/>
  <c r="I97" i="4"/>
  <c r="G97" i="4"/>
  <c r="H97" i="4"/>
  <c r="J97" i="4"/>
  <c r="I96" i="4"/>
  <c r="H96" i="4"/>
  <c r="G96" i="4"/>
  <c r="J96" i="4"/>
  <c r="I95" i="4"/>
  <c r="H95" i="4"/>
  <c r="G95" i="4"/>
  <c r="J95" i="4"/>
  <c r="I94" i="4"/>
  <c r="H94" i="4"/>
  <c r="G94" i="4"/>
  <c r="J94" i="4"/>
  <c r="I93" i="4"/>
  <c r="H93" i="4"/>
  <c r="G93" i="4"/>
  <c r="J93" i="4"/>
  <c r="I92" i="4"/>
  <c r="H92" i="4"/>
  <c r="G92" i="4"/>
  <c r="J92" i="4"/>
  <c r="I91" i="4"/>
  <c r="H91" i="4"/>
  <c r="G91" i="4"/>
  <c r="J91" i="4"/>
  <c r="I90" i="4"/>
  <c r="H90" i="4"/>
  <c r="G90" i="4"/>
  <c r="J90" i="4"/>
  <c r="I89" i="4"/>
  <c r="H89" i="4"/>
  <c r="G89" i="4"/>
  <c r="J89" i="4"/>
  <c r="I88" i="4"/>
  <c r="H88" i="4"/>
  <c r="G88" i="4"/>
  <c r="J88" i="4"/>
  <c r="I87" i="4"/>
  <c r="H87" i="4"/>
  <c r="G87" i="4"/>
  <c r="J87" i="4"/>
  <c r="I86" i="4"/>
  <c r="H86" i="4"/>
  <c r="G86" i="4"/>
  <c r="J86" i="4"/>
  <c r="I85" i="4"/>
  <c r="G85" i="4"/>
  <c r="H85" i="4"/>
  <c r="J85" i="4"/>
  <c r="I84" i="4"/>
  <c r="H84" i="4"/>
  <c r="J84" i="4"/>
  <c r="G84" i="4"/>
  <c r="J83" i="4"/>
  <c r="I83" i="4"/>
  <c r="H83" i="4"/>
  <c r="G83" i="4"/>
  <c r="J82" i="4"/>
  <c r="I82" i="4"/>
  <c r="H82" i="4"/>
  <c r="G82" i="4"/>
  <c r="J81" i="4"/>
  <c r="I81" i="4"/>
  <c r="H81" i="4"/>
  <c r="G81" i="4"/>
  <c r="J80" i="4"/>
  <c r="I80" i="4"/>
  <c r="H80" i="4"/>
  <c r="G80" i="4"/>
  <c r="J79" i="4"/>
  <c r="I79" i="4"/>
  <c r="H79" i="4"/>
  <c r="G79" i="4"/>
  <c r="I78" i="4"/>
  <c r="G78" i="4"/>
  <c r="H78" i="4"/>
  <c r="J78" i="4"/>
  <c r="I77" i="4"/>
  <c r="H77" i="4"/>
  <c r="G77" i="4"/>
  <c r="J77" i="4"/>
  <c r="I76" i="4"/>
  <c r="H76" i="4"/>
  <c r="G76" i="4"/>
  <c r="J76" i="4"/>
  <c r="I75" i="4"/>
  <c r="H75" i="4"/>
  <c r="G75" i="4"/>
  <c r="J75" i="4"/>
  <c r="I74" i="4"/>
  <c r="H74" i="4"/>
  <c r="G74" i="4"/>
  <c r="J74" i="4"/>
  <c r="I73" i="4"/>
  <c r="H73" i="4"/>
  <c r="G73" i="4"/>
  <c r="J73" i="4"/>
  <c r="I72" i="4"/>
  <c r="H72" i="4"/>
  <c r="G72" i="4"/>
  <c r="J72" i="4"/>
  <c r="I71" i="4"/>
  <c r="H71" i="4"/>
  <c r="G71" i="4"/>
  <c r="J71" i="4"/>
  <c r="I70" i="4"/>
  <c r="H70" i="4"/>
  <c r="G70" i="4"/>
  <c r="J70" i="4"/>
  <c r="I69" i="4"/>
  <c r="H69" i="4"/>
  <c r="G69" i="4"/>
  <c r="J69" i="4"/>
  <c r="I68" i="4"/>
  <c r="H68" i="4"/>
  <c r="G68" i="4"/>
  <c r="J68" i="4"/>
  <c r="I67" i="4"/>
  <c r="H67" i="4"/>
  <c r="G67" i="4"/>
  <c r="J67" i="4"/>
  <c r="G66" i="4"/>
  <c r="H66" i="4"/>
  <c r="I66" i="4"/>
  <c r="J66" i="4"/>
  <c r="H65" i="4"/>
  <c r="G65" i="4"/>
  <c r="J65" i="4"/>
  <c r="I65" i="4"/>
  <c r="I64" i="4"/>
  <c r="H64" i="4"/>
  <c r="J64" i="4"/>
  <c r="G64" i="4"/>
  <c r="H63" i="4"/>
  <c r="J63" i="4"/>
  <c r="I63" i="4"/>
  <c r="G63" i="4"/>
  <c r="J62" i="4"/>
  <c r="I62" i="4"/>
  <c r="H62" i="4"/>
  <c r="G62" i="4"/>
  <c r="J61" i="4"/>
  <c r="I61" i="4"/>
  <c r="H61" i="4"/>
  <c r="G61" i="4"/>
  <c r="J60" i="4"/>
  <c r="I60" i="4"/>
  <c r="H60" i="4"/>
  <c r="G60" i="4"/>
  <c r="J59" i="4"/>
  <c r="I59" i="4"/>
  <c r="H59" i="4"/>
  <c r="G59" i="4"/>
  <c r="I58" i="4"/>
  <c r="G58" i="4"/>
  <c r="H58" i="4"/>
  <c r="J58" i="4"/>
  <c r="I57" i="4"/>
  <c r="H57" i="4"/>
  <c r="G57" i="4"/>
  <c r="J57" i="4"/>
  <c r="I56" i="4"/>
  <c r="H56" i="4"/>
  <c r="G56" i="4"/>
  <c r="J56" i="4"/>
  <c r="I55" i="4"/>
  <c r="H55" i="4"/>
  <c r="G55" i="4"/>
  <c r="J55" i="4"/>
  <c r="I54" i="4"/>
  <c r="H54" i="4"/>
  <c r="G54" i="4"/>
  <c r="J54" i="4"/>
  <c r="I53" i="4"/>
  <c r="H53" i="4"/>
  <c r="G53" i="4"/>
  <c r="J53" i="4"/>
  <c r="I52" i="4"/>
  <c r="H52" i="4"/>
  <c r="G52" i="4"/>
  <c r="J52" i="4"/>
  <c r="I51" i="4"/>
  <c r="H51" i="4"/>
  <c r="G51" i="4"/>
  <c r="J51" i="4"/>
  <c r="I50" i="4"/>
  <c r="H50" i="4"/>
  <c r="G50" i="4"/>
  <c r="J50" i="4"/>
  <c r="I49" i="4"/>
  <c r="H49" i="4"/>
  <c r="G49" i="4"/>
  <c r="J49" i="4"/>
  <c r="I48" i="4"/>
  <c r="H48" i="4"/>
  <c r="G48" i="4"/>
  <c r="J48" i="4"/>
  <c r="I47" i="4"/>
  <c r="H47" i="4"/>
  <c r="G47" i="4"/>
  <c r="J47" i="4"/>
  <c r="I46" i="4"/>
  <c r="H46" i="4"/>
  <c r="G46" i="4"/>
  <c r="J46" i="4"/>
  <c r="I45" i="4"/>
  <c r="G45" i="4"/>
  <c r="J45" i="4"/>
  <c r="H45" i="4"/>
  <c r="J44" i="4"/>
  <c r="I44" i="4"/>
  <c r="H44" i="4"/>
  <c r="G44" i="4"/>
  <c r="J43" i="4"/>
  <c r="I43" i="4"/>
  <c r="H43" i="4"/>
  <c r="G43" i="4"/>
  <c r="J42" i="4"/>
  <c r="I42" i="4"/>
  <c r="H42" i="4"/>
  <c r="G42" i="4"/>
  <c r="J41" i="4"/>
  <c r="I41" i="4"/>
  <c r="H41" i="4"/>
  <c r="G41" i="4"/>
  <c r="J40" i="4"/>
  <c r="I40" i="4"/>
  <c r="H40" i="4"/>
  <c r="G40" i="4"/>
  <c r="I39" i="4"/>
  <c r="G39" i="4"/>
  <c r="H39" i="4"/>
  <c r="J39" i="4"/>
  <c r="I38" i="4"/>
  <c r="H38" i="4"/>
  <c r="G38" i="4"/>
  <c r="J38" i="4"/>
  <c r="I37" i="4"/>
  <c r="H37" i="4"/>
  <c r="G37" i="4"/>
  <c r="J37" i="4"/>
  <c r="I36" i="4"/>
  <c r="H36" i="4"/>
  <c r="G36" i="4"/>
  <c r="J36" i="4"/>
  <c r="I35" i="4"/>
  <c r="H35" i="4"/>
  <c r="G35" i="4"/>
  <c r="J35" i="4"/>
  <c r="I34" i="4"/>
  <c r="H34" i="4"/>
  <c r="G34" i="4"/>
  <c r="J34" i="4"/>
  <c r="I33" i="4"/>
  <c r="H33" i="4"/>
  <c r="G33" i="4"/>
  <c r="J33" i="4"/>
  <c r="I32" i="4"/>
  <c r="H32" i="4"/>
  <c r="G32" i="4"/>
  <c r="J32" i="4"/>
  <c r="I31" i="4"/>
  <c r="H31" i="4"/>
  <c r="G31" i="4"/>
  <c r="J31" i="4"/>
  <c r="I30" i="4"/>
  <c r="H30" i="4"/>
  <c r="G30" i="4"/>
  <c r="J30" i="4"/>
  <c r="I29" i="4"/>
  <c r="H29" i="4"/>
  <c r="G29" i="4"/>
  <c r="J29" i="4"/>
  <c r="I28" i="4"/>
  <c r="H28" i="4"/>
  <c r="G28" i="4"/>
  <c r="J28" i="4"/>
  <c r="I27" i="4"/>
  <c r="H27" i="4"/>
  <c r="G27" i="4"/>
  <c r="J27" i="4"/>
  <c r="H26" i="4"/>
  <c r="J26" i="4"/>
  <c r="I26" i="4"/>
  <c r="G26" i="4"/>
  <c r="I25" i="4"/>
  <c r="H25" i="4"/>
  <c r="G25" i="4"/>
  <c r="J25" i="4"/>
  <c r="H24" i="4"/>
  <c r="G24" i="4"/>
  <c r="J24" i="4"/>
  <c r="I24" i="4"/>
  <c r="G23" i="4"/>
  <c r="H23" i="4"/>
  <c r="I23" i="4"/>
  <c r="J23" i="4"/>
  <c r="H22" i="4"/>
  <c r="G6" i="2" s="1"/>
  <c r="G22" i="4"/>
  <c r="J22" i="4"/>
  <c r="H6" i="2" s="1"/>
  <c r="I22" i="4"/>
  <c r="G444" i="3"/>
  <c r="H444" i="3"/>
  <c r="I444" i="3"/>
  <c r="J444" i="3"/>
  <c r="H443" i="3"/>
  <c r="J443" i="3"/>
  <c r="I443" i="3"/>
  <c r="G443" i="3"/>
  <c r="G442" i="3"/>
  <c r="I442" i="3"/>
  <c r="H442" i="3"/>
  <c r="J442" i="3"/>
  <c r="J441" i="3"/>
  <c r="G441" i="3"/>
  <c r="I441" i="3"/>
  <c r="H441" i="3"/>
  <c r="J440" i="3"/>
  <c r="I440" i="3"/>
  <c r="G440" i="3"/>
  <c r="H440" i="3"/>
  <c r="I439" i="3"/>
  <c r="H439" i="3"/>
  <c r="J439" i="3"/>
  <c r="G439" i="3"/>
  <c r="J438" i="3"/>
  <c r="G438" i="3"/>
  <c r="I438" i="3"/>
  <c r="H438" i="3"/>
  <c r="I437" i="3"/>
  <c r="H437" i="3"/>
  <c r="G437" i="3"/>
  <c r="J437" i="3"/>
  <c r="J436" i="3"/>
  <c r="I436" i="3"/>
  <c r="H436" i="3"/>
  <c r="G436" i="3"/>
  <c r="G435" i="3"/>
  <c r="H435" i="3"/>
  <c r="I435" i="3"/>
  <c r="J435" i="3"/>
  <c r="J434" i="3"/>
  <c r="H434" i="3"/>
  <c r="G434" i="3"/>
  <c r="I434" i="3"/>
  <c r="J433" i="3"/>
  <c r="I433" i="3"/>
  <c r="H433" i="3"/>
  <c r="G433" i="3"/>
  <c r="J432" i="3"/>
  <c r="I432" i="3"/>
  <c r="H432" i="3"/>
  <c r="G432" i="3"/>
  <c r="G431" i="3"/>
  <c r="I431" i="3"/>
  <c r="H431" i="3"/>
  <c r="J431" i="3"/>
  <c r="I430" i="3"/>
  <c r="H430" i="3"/>
  <c r="J430" i="3"/>
  <c r="G430" i="3"/>
  <c r="J429" i="3"/>
  <c r="I429" i="3"/>
  <c r="H429" i="3"/>
  <c r="G429" i="3"/>
  <c r="J428" i="3"/>
  <c r="I428" i="3"/>
  <c r="H428" i="3"/>
  <c r="G428" i="3"/>
  <c r="J427" i="3"/>
  <c r="I427" i="3"/>
  <c r="H427" i="3"/>
  <c r="G427" i="3"/>
  <c r="G426" i="3"/>
  <c r="H426" i="3"/>
  <c r="J426" i="3"/>
  <c r="I426" i="3"/>
  <c r="J425" i="3"/>
  <c r="I425" i="3"/>
  <c r="H425" i="3"/>
  <c r="G425" i="3"/>
  <c r="J424" i="3"/>
  <c r="I424" i="3"/>
  <c r="H424" i="3"/>
  <c r="G424" i="3"/>
  <c r="J423" i="3"/>
  <c r="I423" i="3"/>
  <c r="H423" i="3"/>
  <c r="G423" i="3"/>
  <c r="H422" i="3"/>
  <c r="I422" i="3"/>
  <c r="G422" i="3"/>
  <c r="J422" i="3"/>
  <c r="I421" i="3"/>
  <c r="H421" i="3"/>
  <c r="G421" i="3"/>
  <c r="J421" i="3"/>
  <c r="J420" i="3"/>
  <c r="I420" i="3"/>
  <c r="H420" i="3"/>
  <c r="G420" i="3"/>
  <c r="G419" i="3"/>
  <c r="J419" i="3"/>
  <c r="I419" i="3"/>
  <c r="H419" i="3"/>
  <c r="I418" i="3"/>
  <c r="J418" i="3"/>
  <c r="H418" i="3"/>
  <c r="G418" i="3"/>
  <c r="J417" i="3"/>
  <c r="I417" i="3"/>
  <c r="H417" i="3"/>
  <c r="G417" i="3"/>
  <c r="J416" i="3"/>
  <c r="I416" i="3"/>
  <c r="H416" i="3"/>
  <c r="G416" i="3"/>
  <c r="H415" i="3"/>
  <c r="J415" i="3"/>
  <c r="G415" i="3"/>
  <c r="I415" i="3"/>
  <c r="J414" i="3"/>
  <c r="I414" i="3"/>
  <c r="G414" i="3"/>
  <c r="H414" i="3"/>
  <c r="J413" i="3"/>
  <c r="I413" i="3"/>
  <c r="H413" i="3"/>
  <c r="G413" i="3"/>
  <c r="J412" i="3"/>
  <c r="I412" i="3"/>
  <c r="H412" i="3"/>
  <c r="G412" i="3"/>
  <c r="J411" i="3"/>
  <c r="I411" i="3"/>
  <c r="H411" i="3"/>
  <c r="G411" i="3"/>
  <c r="J410" i="3"/>
  <c r="I410" i="3"/>
  <c r="H410" i="3"/>
  <c r="G410" i="3"/>
  <c r="I409" i="3"/>
  <c r="J409" i="3"/>
  <c r="G409" i="3"/>
  <c r="H409" i="3"/>
  <c r="J408" i="3"/>
  <c r="I408" i="3"/>
  <c r="H408" i="3"/>
  <c r="G408" i="3"/>
  <c r="J407" i="3"/>
  <c r="I407" i="3"/>
  <c r="H407" i="3"/>
  <c r="G407" i="3"/>
  <c r="J406" i="3"/>
  <c r="I406" i="3"/>
  <c r="H406" i="3"/>
  <c r="G406" i="3"/>
  <c r="I405" i="3"/>
  <c r="G405" i="3"/>
  <c r="J405" i="3"/>
  <c r="H405" i="3"/>
  <c r="I404" i="3"/>
  <c r="H404" i="3"/>
  <c r="G404" i="3"/>
  <c r="J404" i="3"/>
  <c r="G403" i="3"/>
  <c r="H403" i="3"/>
  <c r="I403" i="3"/>
  <c r="J403" i="3"/>
  <c r="J402" i="3"/>
  <c r="I402" i="3"/>
  <c r="H402" i="3"/>
  <c r="G402" i="3"/>
  <c r="J401" i="3"/>
  <c r="I401" i="3"/>
  <c r="H401" i="3"/>
  <c r="G401" i="3"/>
  <c r="J400" i="3"/>
  <c r="I400" i="3"/>
  <c r="H400" i="3"/>
  <c r="G400" i="3"/>
  <c r="J399" i="3"/>
  <c r="I399" i="3"/>
  <c r="H399" i="3"/>
  <c r="G399" i="3"/>
  <c r="J398" i="3"/>
  <c r="I398" i="3"/>
  <c r="H398" i="3"/>
  <c r="G398" i="3"/>
  <c r="H397" i="3"/>
  <c r="G397" i="3"/>
  <c r="J397" i="3"/>
  <c r="I397" i="3"/>
  <c r="J396" i="3"/>
  <c r="I396" i="3"/>
  <c r="H396" i="3"/>
  <c r="G396" i="3"/>
  <c r="J395" i="3"/>
  <c r="I395" i="3"/>
  <c r="H395" i="3"/>
  <c r="G395" i="3"/>
  <c r="J394" i="3"/>
  <c r="I394" i="3"/>
  <c r="H394" i="3"/>
  <c r="G394" i="3"/>
  <c r="J393" i="3"/>
  <c r="I393" i="3"/>
  <c r="H393" i="3"/>
  <c r="G393" i="3"/>
  <c r="I392" i="3"/>
  <c r="G392" i="3"/>
  <c r="H392" i="3"/>
  <c r="J392" i="3"/>
  <c r="I391" i="3"/>
  <c r="H391" i="3"/>
  <c r="G391" i="3"/>
  <c r="J391" i="3"/>
  <c r="I390" i="3"/>
  <c r="H390" i="3"/>
  <c r="G390" i="3"/>
  <c r="J390" i="3"/>
  <c r="J389" i="3"/>
  <c r="I389" i="3"/>
  <c r="H389" i="3"/>
  <c r="G389" i="3"/>
  <c r="J388" i="3"/>
  <c r="I388" i="3"/>
  <c r="H388" i="3"/>
  <c r="G388" i="3"/>
  <c r="J387" i="3"/>
  <c r="I387" i="3"/>
  <c r="H387" i="3"/>
  <c r="G387" i="3"/>
  <c r="J386" i="3"/>
  <c r="I386" i="3"/>
  <c r="H386" i="3"/>
  <c r="G386" i="3"/>
  <c r="J385" i="3"/>
  <c r="I385" i="3"/>
  <c r="H385" i="3"/>
  <c r="G385" i="3"/>
  <c r="I384" i="3"/>
  <c r="G384" i="3"/>
  <c r="H384" i="3"/>
  <c r="J384" i="3"/>
  <c r="I383" i="3"/>
  <c r="H383" i="3"/>
  <c r="G383" i="3"/>
  <c r="J383" i="3"/>
  <c r="I382" i="3"/>
  <c r="H382" i="3"/>
  <c r="G382" i="3"/>
  <c r="J382" i="3"/>
  <c r="I381" i="3"/>
  <c r="H381" i="3"/>
  <c r="G381" i="3"/>
  <c r="J381" i="3"/>
  <c r="I380" i="3"/>
  <c r="H380" i="3"/>
  <c r="G380" i="3"/>
  <c r="J380" i="3"/>
  <c r="I379" i="3"/>
  <c r="H379" i="3"/>
  <c r="G379" i="3"/>
  <c r="J379" i="3"/>
  <c r="I378" i="3"/>
  <c r="H378" i="3"/>
  <c r="G378" i="3"/>
  <c r="J378" i="3"/>
  <c r="I377" i="3"/>
  <c r="H377" i="3"/>
  <c r="G377" i="3"/>
  <c r="J377" i="3"/>
  <c r="I376" i="3"/>
  <c r="H376" i="3"/>
  <c r="G376" i="3"/>
  <c r="J376" i="3"/>
  <c r="I375" i="3"/>
  <c r="H375" i="3"/>
  <c r="G375" i="3"/>
  <c r="J375" i="3"/>
  <c r="I374" i="3"/>
  <c r="H374" i="3"/>
  <c r="G374" i="3"/>
  <c r="J374" i="3"/>
  <c r="I373" i="3"/>
  <c r="H373" i="3"/>
  <c r="G373" i="3"/>
  <c r="J373" i="3"/>
  <c r="I372" i="3"/>
  <c r="H372" i="3"/>
  <c r="G372" i="3"/>
  <c r="J372" i="3"/>
  <c r="I371" i="3"/>
  <c r="H371" i="3"/>
  <c r="G371" i="3"/>
  <c r="J371" i="3"/>
  <c r="I370" i="3"/>
  <c r="H370" i="3"/>
  <c r="G370" i="3"/>
  <c r="J370" i="3"/>
  <c r="I369" i="3"/>
  <c r="H369" i="3"/>
  <c r="G369" i="3"/>
  <c r="J369" i="3"/>
  <c r="I368" i="3"/>
  <c r="H368" i="3"/>
  <c r="G368" i="3"/>
  <c r="J368" i="3"/>
  <c r="I367" i="3"/>
  <c r="H367" i="3"/>
  <c r="G367" i="3"/>
  <c r="J367" i="3"/>
  <c r="I366" i="3"/>
  <c r="H366" i="3"/>
  <c r="G366" i="3"/>
  <c r="J366" i="3"/>
  <c r="I365" i="3"/>
  <c r="H365" i="3"/>
  <c r="J365" i="3"/>
  <c r="G365" i="3"/>
  <c r="H364" i="3"/>
  <c r="J364" i="3"/>
  <c r="I364" i="3"/>
  <c r="G364" i="3"/>
  <c r="J363" i="3"/>
  <c r="I363" i="3"/>
  <c r="H363" i="3"/>
  <c r="G363" i="3"/>
  <c r="J362" i="3"/>
  <c r="I362" i="3"/>
  <c r="H362" i="3"/>
  <c r="G362" i="3"/>
  <c r="J361" i="3"/>
  <c r="I361" i="3"/>
  <c r="H361" i="3"/>
  <c r="G361" i="3"/>
  <c r="J360" i="3"/>
  <c r="I360" i="3"/>
  <c r="H360" i="3"/>
  <c r="G360" i="3"/>
  <c r="I359" i="3"/>
  <c r="G359" i="3"/>
  <c r="H359" i="3"/>
  <c r="J359" i="3"/>
  <c r="I358" i="3"/>
  <c r="H358" i="3"/>
  <c r="G358" i="3"/>
  <c r="J358" i="3"/>
  <c r="I357" i="3"/>
  <c r="H357" i="3"/>
  <c r="G357" i="3"/>
  <c r="J357" i="3"/>
  <c r="I356" i="3"/>
  <c r="H356" i="3"/>
  <c r="G356" i="3"/>
  <c r="J356" i="3"/>
  <c r="I355" i="3"/>
  <c r="H355" i="3"/>
  <c r="G355" i="3"/>
  <c r="J355" i="3"/>
  <c r="I354" i="3"/>
  <c r="H354" i="3"/>
  <c r="G354" i="3"/>
  <c r="J354" i="3"/>
  <c r="I353" i="3"/>
  <c r="H353" i="3"/>
  <c r="G353" i="3"/>
  <c r="J353" i="3"/>
  <c r="I352" i="3"/>
  <c r="H352" i="3"/>
  <c r="G352" i="3"/>
  <c r="J352" i="3"/>
  <c r="I351" i="3"/>
  <c r="H351" i="3"/>
  <c r="G351" i="3"/>
  <c r="J351" i="3"/>
  <c r="I350" i="3"/>
  <c r="H350" i="3"/>
  <c r="G350" i="3"/>
  <c r="J350" i="3"/>
  <c r="I349" i="3"/>
  <c r="H349" i="3"/>
  <c r="G349" i="3"/>
  <c r="J349" i="3"/>
  <c r="I348" i="3"/>
  <c r="H348" i="3"/>
  <c r="G348" i="3"/>
  <c r="J348" i="3"/>
  <c r="I347" i="3"/>
  <c r="H347" i="3"/>
  <c r="G347" i="3"/>
  <c r="J347" i="3"/>
  <c r="I346" i="3"/>
  <c r="H346" i="3"/>
  <c r="G346" i="3"/>
  <c r="J346" i="3"/>
  <c r="I345" i="3"/>
  <c r="H345" i="3"/>
  <c r="G345" i="3"/>
  <c r="J345" i="3"/>
  <c r="I344" i="3"/>
  <c r="H344" i="3"/>
  <c r="G344" i="3"/>
  <c r="J344" i="3"/>
  <c r="I343" i="3"/>
  <c r="H343" i="3"/>
  <c r="G343" i="3"/>
  <c r="J343" i="3"/>
  <c r="I342" i="3"/>
  <c r="H342" i="3"/>
  <c r="G342" i="3"/>
  <c r="J342" i="3"/>
  <c r="I341" i="3"/>
  <c r="H341" i="3"/>
  <c r="G341" i="3"/>
  <c r="J341" i="3"/>
  <c r="I340" i="3"/>
  <c r="H340" i="3"/>
  <c r="G340" i="3"/>
  <c r="J340" i="3"/>
  <c r="H339" i="3"/>
  <c r="G339" i="3"/>
  <c r="J339" i="3"/>
  <c r="I339" i="3"/>
  <c r="H338" i="3"/>
  <c r="I338" i="3"/>
  <c r="G338" i="3"/>
  <c r="J338" i="3"/>
  <c r="H337" i="3"/>
  <c r="J337" i="3"/>
  <c r="I337" i="3"/>
  <c r="G337" i="3"/>
  <c r="J336" i="3"/>
  <c r="I336" i="3"/>
  <c r="H336" i="3"/>
  <c r="G336" i="3"/>
  <c r="J335" i="3"/>
  <c r="I335" i="3"/>
  <c r="H335" i="3"/>
  <c r="G335" i="3"/>
  <c r="J334" i="3"/>
  <c r="I334" i="3"/>
  <c r="H334" i="3"/>
  <c r="G334" i="3"/>
  <c r="J333" i="3"/>
  <c r="I333" i="3"/>
  <c r="H333" i="3"/>
  <c r="G333" i="3"/>
  <c r="I332" i="3"/>
  <c r="G332" i="3"/>
  <c r="H332" i="3"/>
  <c r="J332" i="3"/>
  <c r="I331" i="3"/>
  <c r="H331" i="3"/>
  <c r="G331" i="3"/>
  <c r="J331" i="3"/>
  <c r="I330" i="3"/>
  <c r="H330" i="3"/>
  <c r="G330" i="3"/>
  <c r="J330" i="3"/>
  <c r="I329" i="3"/>
  <c r="H329" i="3"/>
  <c r="G329" i="3"/>
  <c r="J329" i="3"/>
  <c r="I328" i="3"/>
  <c r="H328" i="3"/>
  <c r="G328" i="3"/>
  <c r="J328" i="3"/>
  <c r="I327" i="3"/>
  <c r="H327" i="3"/>
  <c r="G327" i="3"/>
  <c r="J327" i="3"/>
  <c r="I326" i="3"/>
  <c r="H326" i="3"/>
  <c r="G326" i="3"/>
  <c r="J326" i="3"/>
  <c r="I325" i="3"/>
  <c r="H325" i="3"/>
  <c r="G325" i="3"/>
  <c r="J325" i="3"/>
  <c r="I324" i="3"/>
  <c r="H324" i="3"/>
  <c r="G324" i="3"/>
  <c r="J324" i="3"/>
  <c r="I323" i="3"/>
  <c r="H323" i="3"/>
  <c r="G323" i="3"/>
  <c r="J323" i="3"/>
  <c r="I322" i="3"/>
  <c r="H322" i="3"/>
  <c r="G322" i="3"/>
  <c r="J322" i="3"/>
  <c r="I321" i="3"/>
  <c r="H321" i="3"/>
  <c r="G321" i="3"/>
  <c r="J321" i="3"/>
  <c r="I320" i="3"/>
  <c r="H320" i="3"/>
  <c r="G320" i="3"/>
  <c r="J320" i="3"/>
  <c r="I319" i="3"/>
  <c r="H319" i="3"/>
  <c r="G319" i="3"/>
  <c r="J319" i="3"/>
  <c r="I318" i="3"/>
  <c r="H318" i="3"/>
  <c r="G318" i="3"/>
  <c r="J318" i="3"/>
  <c r="I317" i="3"/>
  <c r="H317" i="3"/>
  <c r="G317" i="3"/>
  <c r="J317" i="3"/>
  <c r="I316" i="3"/>
  <c r="H316" i="3"/>
  <c r="G316" i="3"/>
  <c r="J316" i="3"/>
  <c r="I315" i="3"/>
  <c r="H315" i="3"/>
  <c r="G315" i="3"/>
  <c r="J315" i="3"/>
  <c r="I314" i="3"/>
  <c r="G314" i="3"/>
  <c r="H314" i="3"/>
  <c r="J314" i="3"/>
  <c r="J313" i="3"/>
  <c r="H313" i="3"/>
  <c r="I313" i="3"/>
  <c r="G313" i="3"/>
  <c r="J312" i="3"/>
  <c r="I312" i="3"/>
  <c r="H312" i="3"/>
  <c r="G312" i="3"/>
  <c r="J311" i="3"/>
  <c r="I311" i="3"/>
  <c r="H311" i="3"/>
  <c r="G311" i="3"/>
  <c r="J310" i="3"/>
  <c r="I310" i="3"/>
  <c r="H310" i="3"/>
  <c r="G310" i="3"/>
  <c r="J309" i="3"/>
  <c r="I309" i="3"/>
  <c r="H309" i="3"/>
  <c r="G309" i="3"/>
  <c r="I308" i="3"/>
  <c r="G308" i="3"/>
  <c r="H308" i="3"/>
  <c r="J308" i="3"/>
  <c r="I307" i="3"/>
  <c r="H307" i="3"/>
  <c r="G307" i="3"/>
  <c r="J307" i="3"/>
  <c r="I306" i="3"/>
  <c r="H306" i="3"/>
  <c r="G306" i="3"/>
  <c r="J306" i="3"/>
  <c r="I305" i="3"/>
  <c r="H305" i="3"/>
  <c r="G305" i="3"/>
  <c r="J305" i="3"/>
  <c r="I304" i="3"/>
  <c r="H304" i="3"/>
  <c r="G304" i="3"/>
  <c r="J304" i="3"/>
  <c r="I303" i="3"/>
  <c r="H303" i="3"/>
  <c r="G303" i="3"/>
  <c r="J303" i="3"/>
  <c r="G302" i="3"/>
  <c r="J302" i="3"/>
  <c r="I302" i="3"/>
  <c r="H302" i="3"/>
  <c r="J301" i="3"/>
  <c r="I301" i="3"/>
  <c r="H301" i="3"/>
  <c r="G301" i="3"/>
  <c r="J300" i="3"/>
  <c r="I300" i="3"/>
  <c r="H300" i="3"/>
  <c r="G300" i="3"/>
  <c r="J299" i="3"/>
  <c r="I299" i="3"/>
  <c r="H299" i="3"/>
  <c r="G299" i="3"/>
  <c r="J298" i="3"/>
  <c r="I298" i="3"/>
  <c r="H298" i="3"/>
  <c r="G298" i="3"/>
  <c r="I297" i="3"/>
  <c r="G297" i="3"/>
  <c r="H297" i="3"/>
  <c r="J297" i="3"/>
  <c r="I296" i="3"/>
  <c r="H296" i="3"/>
  <c r="G296" i="3"/>
  <c r="J296" i="3"/>
  <c r="I295" i="3"/>
  <c r="H295" i="3"/>
  <c r="G295" i="3"/>
  <c r="J295" i="3"/>
  <c r="I294" i="3"/>
  <c r="H294" i="3"/>
  <c r="G294" i="3"/>
  <c r="J294" i="3"/>
  <c r="I293" i="3"/>
  <c r="H293" i="3"/>
  <c r="G293" i="3"/>
  <c r="J293" i="3"/>
  <c r="I292" i="3"/>
  <c r="H292" i="3"/>
  <c r="G292" i="3"/>
  <c r="J292" i="3"/>
  <c r="I291" i="3"/>
  <c r="H291" i="3"/>
  <c r="G291" i="3"/>
  <c r="J291" i="3"/>
  <c r="I290" i="3"/>
  <c r="H290" i="3"/>
  <c r="G290" i="3"/>
  <c r="J290" i="3"/>
  <c r="H289" i="3"/>
  <c r="G289" i="3"/>
  <c r="I289" i="3"/>
  <c r="J289" i="3"/>
  <c r="G288" i="3"/>
  <c r="J288" i="3"/>
  <c r="I288" i="3"/>
  <c r="H288" i="3"/>
  <c r="I287" i="3"/>
  <c r="G287" i="3"/>
  <c r="H287" i="3"/>
  <c r="J287" i="3"/>
  <c r="J286" i="3"/>
  <c r="I286" i="3"/>
  <c r="G286" i="3"/>
  <c r="H286" i="3"/>
  <c r="J285" i="3"/>
  <c r="I285" i="3"/>
  <c r="H285" i="3"/>
  <c r="G285" i="3"/>
  <c r="J284" i="3"/>
  <c r="I284" i="3"/>
  <c r="H284" i="3"/>
  <c r="G284" i="3"/>
  <c r="J283" i="3"/>
  <c r="I283" i="3"/>
  <c r="H283" i="3"/>
  <c r="G283" i="3"/>
  <c r="J282" i="3"/>
  <c r="I282" i="3"/>
  <c r="H282" i="3"/>
  <c r="G282" i="3"/>
  <c r="I281" i="3"/>
  <c r="G281" i="3"/>
  <c r="H281" i="3"/>
  <c r="J281" i="3"/>
  <c r="I280" i="3"/>
  <c r="H280" i="3"/>
  <c r="G280" i="3"/>
  <c r="J280" i="3"/>
  <c r="I279" i="3"/>
  <c r="H279" i="3"/>
  <c r="G279" i="3"/>
  <c r="J279" i="3"/>
  <c r="I278" i="3"/>
  <c r="H278" i="3"/>
  <c r="G278" i="3"/>
  <c r="J278" i="3"/>
  <c r="I277" i="3"/>
  <c r="H277" i="3"/>
  <c r="G277" i="3"/>
  <c r="J277" i="3"/>
  <c r="I276" i="3"/>
  <c r="H276" i="3"/>
  <c r="G276" i="3"/>
  <c r="J276" i="3"/>
  <c r="I275" i="3"/>
  <c r="H275" i="3"/>
  <c r="G275" i="3"/>
  <c r="J275" i="3"/>
  <c r="I274" i="3"/>
  <c r="H274" i="3"/>
  <c r="G274" i="3"/>
  <c r="J274" i="3"/>
  <c r="I273" i="3"/>
  <c r="H273" i="3"/>
  <c r="G273" i="3"/>
  <c r="J273" i="3"/>
  <c r="I272" i="3"/>
  <c r="H272" i="3"/>
  <c r="G272" i="3"/>
  <c r="J272" i="3"/>
  <c r="I271" i="3"/>
  <c r="H271" i="3"/>
  <c r="G271" i="3"/>
  <c r="J271" i="3"/>
  <c r="I270" i="3"/>
  <c r="H270" i="3"/>
  <c r="G270" i="3"/>
  <c r="J270" i="3"/>
  <c r="I269" i="3"/>
  <c r="H269" i="3"/>
  <c r="G269" i="3"/>
  <c r="J269" i="3"/>
  <c r="I268" i="3"/>
  <c r="H268" i="3"/>
  <c r="G268" i="3"/>
  <c r="J268" i="3"/>
  <c r="I267" i="3"/>
  <c r="H267" i="3"/>
  <c r="G267" i="3"/>
  <c r="J267" i="3"/>
  <c r="I266" i="3"/>
  <c r="H266" i="3"/>
  <c r="G266" i="3"/>
  <c r="J266" i="3"/>
  <c r="I265" i="3"/>
  <c r="H265" i="3"/>
  <c r="G265" i="3"/>
  <c r="J265" i="3"/>
  <c r="I264" i="3"/>
  <c r="H264" i="3"/>
  <c r="G264" i="3"/>
  <c r="J264" i="3"/>
  <c r="I263" i="3"/>
  <c r="H263" i="3"/>
  <c r="G263" i="3"/>
  <c r="J263" i="3"/>
  <c r="I262" i="3"/>
  <c r="H262" i="3"/>
  <c r="J262" i="3"/>
  <c r="G262" i="3"/>
  <c r="H261" i="3"/>
  <c r="J261" i="3"/>
  <c r="I261" i="3"/>
  <c r="G261" i="3"/>
  <c r="J260" i="3"/>
  <c r="I260" i="3"/>
  <c r="H260" i="3"/>
  <c r="G260" i="3"/>
  <c r="J259" i="3"/>
  <c r="I259" i="3"/>
  <c r="H259" i="3"/>
  <c r="G259" i="3"/>
  <c r="J258" i="3"/>
  <c r="I258" i="3"/>
  <c r="H258" i="3"/>
  <c r="G258" i="3"/>
  <c r="J257" i="3"/>
  <c r="I257" i="3"/>
  <c r="H257" i="3"/>
  <c r="G257" i="3"/>
  <c r="I256" i="3"/>
  <c r="G256" i="3"/>
  <c r="H256" i="3"/>
  <c r="J256" i="3"/>
  <c r="I255" i="3"/>
  <c r="H255" i="3"/>
  <c r="G255" i="3"/>
  <c r="J255" i="3"/>
  <c r="I254" i="3"/>
  <c r="H254" i="3"/>
  <c r="G254" i="3"/>
  <c r="J254" i="3"/>
  <c r="I253" i="3"/>
  <c r="H253" i="3"/>
  <c r="G253" i="3"/>
  <c r="J253" i="3"/>
  <c r="I252" i="3"/>
  <c r="H252" i="3"/>
  <c r="G252" i="3"/>
  <c r="J252" i="3"/>
  <c r="I251" i="3"/>
  <c r="H251" i="3"/>
  <c r="G251" i="3"/>
  <c r="J251" i="3"/>
  <c r="I250" i="3"/>
  <c r="H250" i="3"/>
  <c r="G250" i="3"/>
  <c r="J250" i="3"/>
  <c r="I249" i="3"/>
  <c r="H249" i="3"/>
  <c r="G249" i="3"/>
  <c r="J249" i="3"/>
  <c r="I248" i="3"/>
  <c r="H248" i="3"/>
  <c r="G248" i="3"/>
  <c r="J248" i="3"/>
  <c r="I247" i="3"/>
  <c r="H247" i="3"/>
  <c r="G247" i="3"/>
  <c r="J247" i="3"/>
  <c r="I246" i="3"/>
  <c r="H246" i="3"/>
  <c r="G246" i="3"/>
  <c r="J246" i="3"/>
  <c r="I245" i="3"/>
  <c r="H245" i="3"/>
  <c r="G245" i="3"/>
  <c r="J245" i="3"/>
  <c r="I244" i="3"/>
  <c r="H244" i="3"/>
  <c r="G244" i="3"/>
  <c r="J244" i="3"/>
  <c r="I243" i="3"/>
  <c r="H243" i="3"/>
  <c r="G243" i="3"/>
  <c r="J243" i="3"/>
  <c r="I242" i="3"/>
  <c r="H242" i="3"/>
  <c r="G242" i="3"/>
  <c r="J242" i="3"/>
  <c r="I241" i="3"/>
  <c r="H241" i="3"/>
  <c r="G241" i="3"/>
  <c r="J241" i="3"/>
  <c r="I240" i="3"/>
  <c r="H240" i="3"/>
  <c r="G240" i="3"/>
  <c r="J240" i="3"/>
  <c r="I239" i="3"/>
  <c r="H239" i="3"/>
  <c r="G239" i="3"/>
  <c r="J239" i="3"/>
  <c r="I238" i="3"/>
  <c r="H238" i="3"/>
  <c r="G238" i="3"/>
  <c r="J238" i="3"/>
  <c r="I237" i="3"/>
  <c r="H237" i="3"/>
  <c r="G237" i="3"/>
  <c r="J237" i="3"/>
  <c r="G236" i="3"/>
  <c r="H236" i="3"/>
  <c r="J236" i="3"/>
  <c r="I236" i="3"/>
  <c r="H235" i="3"/>
  <c r="I235" i="3"/>
  <c r="G235" i="3"/>
  <c r="J235" i="3"/>
  <c r="G234" i="3"/>
  <c r="J234" i="3"/>
  <c r="I234" i="3"/>
  <c r="H234" i="3"/>
  <c r="H233" i="3"/>
  <c r="I233" i="3"/>
  <c r="G233" i="3"/>
  <c r="J233" i="3"/>
  <c r="G232" i="3"/>
  <c r="J232" i="3"/>
  <c r="I232" i="3"/>
  <c r="H232" i="3"/>
  <c r="J231" i="3"/>
  <c r="I231" i="3"/>
  <c r="H231" i="3"/>
  <c r="G231" i="3"/>
  <c r="J230" i="3"/>
  <c r="I230" i="3"/>
  <c r="H230" i="3"/>
  <c r="G230" i="3"/>
  <c r="J229" i="3"/>
  <c r="I229" i="3"/>
  <c r="H229" i="3"/>
  <c r="G229" i="3"/>
  <c r="J228" i="3"/>
  <c r="I228" i="3"/>
  <c r="H228" i="3"/>
  <c r="G228" i="3"/>
  <c r="I227" i="3"/>
  <c r="G227" i="3"/>
  <c r="H227" i="3"/>
  <c r="J227" i="3"/>
  <c r="I226" i="3"/>
  <c r="H226" i="3"/>
  <c r="G226" i="3"/>
  <c r="J226" i="3"/>
  <c r="I225" i="3"/>
  <c r="H225" i="3"/>
  <c r="G225" i="3"/>
  <c r="J225" i="3"/>
  <c r="I224" i="3"/>
  <c r="H224" i="3"/>
  <c r="G224" i="3"/>
  <c r="J224" i="3"/>
  <c r="I223" i="3"/>
  <c r="H223" i="3"/>
  <c r="G223" i="3"/>
  <c r="J223" i="3"/>
  <c r="I222" i="3"/>
  <c r="H222" i="3"/>
  <c r="G222" i="3"/>
  <c r="J222" i="3"/>
  <c r="I221" i="3"/>
  <c r="H221" i="3"/>
  <c r="G221" i="3"/>
  <c r="J221" i="3"/>
  <c r="I220" i="3"/>
  <c r="H220" i="3"/>
  <c r="G220" i="3"/>
  <c r="J220" i="3"/>
  <c r="I219" i="3"/>
  <c r="H219" i="3"/>
  <c r="G219" i="3"/>
  <c r="J219" i="3"/>
  <c r="I218" i="3"/>
  <c r="H218" i="3"/>
  <c r="G218" i="3"/>
  <c r="J218" i="3"/>
  <c r="I217" i="3"/>
  <c r="H217" i="3"/>
  <c r="G217" i="3"/>
  <c r="J217" i="3"/>
  <c r="I216" i="3"/>
  <c r="H216" i="3"/>
  <c r="G216" i="3"/>
  <c r="J216" i="3"/>
  <c r="I215" i="3"/>
  <c r="H215" i="3"/>
  <c r="G215" i="3"/>
  <c r="J215" i="3"/>
  <c r="I214" i="3"/>
  <c r="H214" i="3"/>
  <c r="G214" i="3"/>
  <c r="J214" i="3"/>
  <c r="I213" i="3"/>
  <c r="H213" i="3"/>
  <c r="G213" i="3"/>
  <c r="J213" i="3"/>
  <c r="I212" i="3"/>
  <c r="H212" i="3"/>
  <c r="G212" i="3"/>
  <c r="J212" i="3"/>
  <c r="I211" i="3"/>
  <c r="H211" i="3"/>
  <c r="G211" i="3"/>
  <c r="J211" i="3"/>
  <c r="I210" i="3"/>
  <c r="G210" i="3"/>
  <c r="J210" i="3"/>
  <c r="H210" i="3"/>
  <c r="H209" i="3"/>
  <c r="J209" i="3"/>
  <c r="I209" i="3"/>
  <c r="G209" i="3"/>
  <c r="J208" i="3"/>
  <c r="I208" i="3"/>
  <c r="H208" i="3"/>
  <c r="G208" i="3"/>
  <c r="J207" i="3"/>
  <c r="I207" i="3"/>
  <c r="H207" i="3"/>
  <c r="G207" i="3"/>
  <c r="J206" i="3"/>
  <c r="I206" i="3"/>
  <c r="H206" i="3"/>
  <c r="G206" i="3"/>
  <c r="J205" i="3"/>
  <c r="I205" i="3"/>
  <c r="H205" i="3"/>
  <c r="G205" i="3"/>
  <c r="I204" i="3"/>
  <c r="G204" i="3"/>
  <c r="H204" i="3"/>
  <c r="J204" i="3"/>
  <c r="I203" i="3"/>
  <c r="H203" i="3"/>
  <c r="G203" i="3"/>
  <c r="J203" i="3"/>
  <c r="I202" i="3"/>
  <c r="H202" i="3"/>
  <c r="G202" i="3"/>
  <c r="J202" i="3"/>
  <c r="I201" i="3"/>
  <c r="H201" i="3"/>
  <c r="G201" i="3"/>
  <c r="J201" i="3"/>
  <c r="I200" i="3"/>
  <c r="H200" i="3"/>
  <c r="G200" i="3"/>
  <c r="J200" i="3"/>
  <c r="I199" i="3"/>
  <c r="H199" i="3"/>
  <c r="G199" i="3"/>
  <c r="J199" i="3"/>
  <c r="I198" i="3"/>
  <c r="H198" i="3"/>
  <c r="G198" i="3"/>
  <c r="J198" i="3"/>
  <c r="I197" i="3"/>
  <c r="H197" i="3"/>
  <c r="G197" i="3"/>
  <c r="J197" i="3"/>
  <c r="I196" i="3"/>
  <c r="H196" i="3"/>
  <c r="G196" i="3"/>
  <c r="J196" i="3"/>
  <c r="I195" i="3"/>
  <c r="H195" i="3"/>
  <c r="G195" i="3"/>
  <c r="J195" i="3"/>
  <c r="I194" i="3"/>
  <c r="H194" i="3"/>
  <c r="G194" i="3"/>
  <c r="J194" i="3"/>
  <c r="I193" i="3"/>
  <c r="H193" i="3"/>
  <c r="G193" i="3"/>
  <c r="J193" i="3"/>
  <c r="I192" i="3"/>
  <c r="H192" i="3"/>
  <c r="G192" i="3"/>
  <c r="J192" i="3"/>
  <c r="I191" i="3"/>
  <c r="H191" i="3"/>
  <c r="G191" i="3"/>
  <c r="J191" i="3"/>
  <c r="I190" i="3"/>
  <c r="H190" i="3"/>
  <c r="G190" i="3"/>
  <c r="J190" i="3"/>
  <c r="I189" i="3"/>
  <c r="H189" i="3"/>
  <c r="G189" i="3"/>
  <c r="J189" i="3"/>
  <c r="I188" i="3"/>
  <c r="H188" i="3"/>
  <c r="G188" i="3"/>
  <c r="J188" i="3"/>
  <c r="I187" i="3"/>
  <c r="H187" i="3"/>
  <c r="G187" i="3"/>
  <c r="J187" i="3"/>
  <c r="J186" i="3"/>
  <c r="H186" i="3"/>
  <c r="I186" i="3"/>
  <c r="G186" i="3"/>
  <c r="J185" i="3"/>
  <c r="I185" i="3"/>
  <c r="H185" i="3"/>
  <c r="G185" i="3"/>
  <c r="I184" i="3"/>
  <c r="G184" i="3"/>
  <c r="H184" i="3"/>
  <c r="J184" i="3"/>
  <c r="J183" i="3"/>
  <c r="H183" i="3"/>
  <c r="I183" i="3"/>
  <c r="G183" i="3"/>
  <c r="J182" i="3"/>
  <c r="I182" i="3"/>
  <c r="H182" i="3"/>
  <c r="G182" i="3"/>
  <c r="J181" i="3"/>
  <c r="I181" i="3"/>
  <c r="H181" i="3"/>
  <c r="G181" i="3"/>
  <c r="J180" i="3"/>
  <c r="I180" i="3"/>
  <c r="H180" i="3"/>
  <c r="G180" i="3"/>
  <c r="J179" i="3"/>
  <c r="I179" i="3"/>
  <c r="H179" i="3"/>
  <c r="G179" i="3"/>
  <c r="I178" i="3"/>
  <c r="G178" i="3"/>
  <c r="H178" i="3"/>
  <c r="J178" i="3"/>
  <c r="I177" i="3"/>
  <c r="H177" i="3"/>
  <c r="G177" i="3"/>
  <c r="J177" i="3"/>
  <c r="I176" i="3"/>
  <c r="H176" i="3"/>
  <c r="G176" i="3"/>
  <c r="J176" i="3"/>
  <c r="I175" i="3"/>
  <c r="H175" i="3"/>
  <c r="G175" i="3"/>
  <c r="J175" i="3"/>
  <c r="I174" i="3"/>
  <c r="H174" i="3"/>
  <c r="G174" i="3"/>
  <c r="J174" i="3"/>
  <c r="I173" i="3"/>
  <c r="H173" i="3"/>
  <c r="G173" i="3"/>
  <c r="J173" i="3"/>
  <c r="I172" i="3"/>
  <c r="H172" i="3"/>
  <c r="G172" i="3"/>
  <c r="J172" i="3"/>
  <c r="I171" i="3"/>
  <c r="H171" i="3"/>
  <c r="G171" i="3"/>
  <c r="J171" i="3"/>
  <c r="I170" i="3"/>
  <c r="H170" i="3"/>
  <c r="G170" i="3"/>
  <c r="J170" i="3"/>
  <c r="I169" i="3"/>
  <c r="H169" i="3"/>
  <c r="G169" i="3"/>
  <c r="J169" i="3"/>
  <c r="I168" i="3"/>
  <c r="H168" i="3"/>
  <c r="G168" i="3"/>
  <c r="J168" i="3"/>
  <c r="I167" i="3"/>
  <c r="G167" i="3"/>
  <c r="H167" i="3"/>
  <c r="J167" i="3"/>
  <c r="I166" i="3"/>
  <c r="J166" i="3"/>
  <c r="G166" i="3"/>
  <c r="H166" i="3"/>
  <c r="I165" i="3"/>
  <c r="G165" i="3"/>
  <c r="H165" i="3"/>
  <c r="J165" i="3"/>
  <c r="H164" i="3"/>
  <c r="G164" i="3"/>
  <c r="I164" i="3"/>
  <c r="J164" i="3"/>
  <c r="H163" i="3"/>
  <c r="G163" i="3"/>
  <c r="J163" i="3"/>
  <c r="I163" i="3"/>
  <c r="G162" i="3"/>
  <c r="H162" i="3"/>
  <c r="I162" i="3"/>
  <c r="J162" i="3"/>
  <c r="G161" i="3"/>
  <c r="H161" i="3"/>
  <c r="I161" i="3"/>
  <c r="J161" i="3"/>
  <c r="J160" i="3"/>
  <c r="I160" i="3"/>
  <c r="H160" i="3"/>
  <c r="G160" i="3"/>
  <c r="J159" i="3"/>
  <c r="I159" i="3"/>
  <c r="H159" i="3"/>
  <c r="G159" i="3"/>
  <c r="H158" i="3"/>
  <c r="G158" i="3"/>
  <c r="J158" i="3"/>
  <c r="I158" i="3"/>
  <c r="J157" i="3"/>
  <c r="I157" i="3"/>
  <c r="H157" i="3"/>
  <c r="G157" i="3"/>
  <c r="J156" i="3"/>
  <c r="I156" i="3"/>
  <c r="H156" i="3"/>
  <c r="G156" i="3"/>
  <c r="J155" i="3"/>
  <c r="I155" i="3"/>
  <c r="H155" i="3"/>
  <c r="G155" i="3"/>
  <c r="J154" i="3"/>
  <c r="I154" i="3"/>
  <c r="H154" i="3"/>
  <c r="G154" i="3"/>
  <c r="J153" i="3"/>
  <c r="G153" i="3"/>
  <c r="H153" i="3"/>
  <c r="I153" i="3"/>
  <c r="J152" i="3"/>
  <c r="I152" i="3"/>
  <c r="H152" i="3"/>
  <c r="G152" i="3"/>
  <c r="J151" i="3"/>
  <c r="I151" i="3"/>
  <c r="H151" i="3"/>
  <c r="G151" i="3"/>
  <c r="J150" i="3"/>
  <c r="I150" i="3"/>
  <c r="H150" i="3"/>
  <c r="G150" i="3"/>
  <c r="G149" i="3"/>
  <c r="J149" i="3"/>
  <c r="I149" i="3"/>
  <c r="H149" i="3"/>
  <c r="I148" i="3"/>
  <c r="G148" i="3"/>
  <c r="H148" i="3"/>
  <c r="J148" i="3"/>
  <c r="J147" i="3"/>
  <c r="I147" i="3"/>
  <c r="H147" i="3"/>
  <c r="G147" i="3"/>
  <c r="J146" i="3"/>
  <c r="I146" i="3"/>
  <c r="H146" i="3"/>
  <c r="G146" i="3"/>
  <c r="I145" i="3"/>
  <c r="H145" i="3"/>
  <c r="G145" i="3"/>
  <c r="J145" i="3"/>
  <c r="J144" i="3"/>
  <c r="I144" i="3"/>
  <c r="H144" i="3"/>
  <c r="G144" i="3"/>
  <c r="J143" i="3"/>
  <c r="H143" i="3"/>
  <c r="G143" i="3"/>
  <c r="I143" i="3"/>
  <c r="J142" i="3"/>
  <c r="I142" i="3"/>
  <c r="H142" i="3"/>
  <c r="G142" i="3"/>
  <c r="J141" i="3"/>
  <c r="I141" i="3"/>
  <c r="H141" i="3"/>
  <c r="G141" i="3"/>
  <c r="J140" i="3"/>
  <c r="I140" i="3"/>
  <c r="H140" i="3"/>
  <c r="G140" i="3"/>
  <c r="J139" i="3"/>
  <c r="I139" i="3"/>
  <c r="H139" i="3"/>
  <c r="G139" i="3"/>
  <c r="I138" i="3"/>
  <c r="J138" i="3"/>
  <c r="G138" i="3"/>
  <c r="H138" i="3"/>
  <c r="H137" i="3"/>
  <c r="G137" i="3"/>
  <c r="J137" i="3"/>
  <c r="I137" i="3"/>
  <c r="J136" i="3"/>
  <c r="I136" i="3"/>
  <c r="H136" i="3"/>
  <c r="G136" i="3"/>
  <c r="J135" i="3"/>
  <c r="I135" i="3"/>
  <c r="H135" i="3"/>
  <c r="G135" i="3"/>
  <c r="J134" i="3"/>
  <c r="I134" i="3"/>
  <c r="H134" i="3"/>
  <c r="G134" i="3"/>
  <c r="J133" i="3"/>
  <c r="I133" i="3"/>
  <c r="H133" i="3"/>
  <c r="G133" i="3"/>
  <c r="G132" i="3"/>
  <c r="J132" i="3"/>
  <c r="H132" i="3"/>
  <c r="I132" i="3"/>
  <c r="G131" i="3"/>
  <c r="H131" i="3"/>
  <c r="J131" i="3"/>
  <c r="I131" i="3"/>
  <c r="G130" i="3"/>
  <c r="H130" i="3"/>
  <c r="I130" i="3"/>
  <c r="J130" i="3"/>
  <c r="I129" i="3"/>
  <c r="H129" i="3"/>
  <c r="G129" i="3"/>
  <c r="J129" i="3"/>
  <c r="G128" i="3"/>
  <c r="H128" i="3"/>
  <c r="J128" i="3"/>
  <c r="I128" i="3"/>
  <c r="J127" i="3"/>
  <c r="I127" i="3"/>
  <c r="H127" i="3"/>
  <c r="G127" i="3"/>
  <c r="J126" i="3"/>
  <c r="I126" i="3"/>
  <c r="H126" i="3"/>
  <c r="G126" i="3"/>
  <c r="J125" i="3"/>
  <c r="I125" i="3"/>
  <c r="H125" i="3"/>
  <c r="G125" i="3"/>
  <c r="H124" i="3"/>
  <c r="G124" i="3"/>
  <c r="J124" i="3"/>
  <c r="I124" i="3"/>
  <c r="J123" i="3"/>
  <c r="I123" i="3"/>
  <c r="H123" i="3"/>
  <c r="G123" i="3"/>
  <c r="J122" i="3"/>
  <c r="I122" i="3"/>
  <c r="H122" i="3"/>
  <c r="G122" i="3"/>
  <c r="J121" i="3"/>
  <c r="I121" i="3"/>
  <c r="H121" i="3"/>
  <c r="G121" i="3"/>
  <c r="J120" i="3"/>
  <c r="I120" i="3"/>
  <c r="H120" i="3"/>
  <c r="G120" i="3"/>
  <c r="H119" i="3"/>
  <c r="G119" i="3"/>
  <c r="J119" i="3"/>
  <c r="I119" i="3"/>
  <c r="J118" i="3"/>
  <c r="I118" i="3"/>
  <c r="H118" i="3"/>
  <c r="G118" i="3"/>
  <c r="J117" i="3"/>
  <c r="I117" i="3"/>
  <c r="H117" i="3"/>
  <c r="G117" i="3"/>
  <c r="J116" i="3"/>
  <c r="I116" i="3"/>
  <c r="H116" i="3"/>
  <c r="G116" i="3"/>
  <c r="J115" i="3"/>
  <c r="I115" i="3"/>
  <c r="H115" i="3"/>
  <c r="G115" i="3"/>
  <c r="H114" i="3"/>
  <c r="G114" i="3"/>
  <c r="J114" i="3"/>
  <c r="I114" i="3"/>
  <c r="J113" i="3"/>
  <c r="I113" i="3"/>
  <c r="H113" i="3"/>
  <c r="G113" i="3"/>
  <c r="J112" i="3"/>
  <c r="H112" i="3"/>
  <c r="G112" i="3"/>
  <c r="I112" i="3"/>
  <c r="J111" i="3"/>
  <c r="I111" i="3"/>
  <c r="H111" i="3"/>
  <c r="G111" i="3"/>
  <c r="J110" i="3"/>
  <c r="I110" i="3"/>
  <c r="H110" i="3"/>
  <c r="G110" i="3"/>
  <c r="H109" i="3"/>
  <c r="G109" i="3"/>
  <c r="J109" i="3"/>
  <c r="I109" i="3"/>
  <c r="I108" i="3"/>
  <c r="H108" i="3"/>
  <c r="G108" i="3"/>
  <c r="J108" i="3"/>
  <c r="J107" i="3"/>
  <c r="H107" i="3"/>
  <c r="I107" i="3"/>
  <c r="G107" i="3"/>
  <c r="J106" i="3"/>
  <c r="H106" i="3"/>
  <c r="G106" i="3"/>
  <c r="I106" i="3"/>
  <c r="J105" i="3"/>
  <c r="I105" i="3"/>
  <c r="G105" i="3"/>
  <c r="H105" i="3"/>
  <c r="I104" i="3"/>
  <c r="H104" i="3"/>
  <c r="G104" i="3"/>
  <c r="J104" i="3"/>
  <c r="J103" i="3"/>
  <c r="I103" i="3"/>
  <c r="G103" i="3"/>
  <c r="H103" i="3"/>
  <c r="J102" i="3"/>
  <c r="H102" i="3"/>
  <c r="I102" i="3"/>
  <c r="G102" i="3"/>
  <c r="G101" i="3"/>
  <c r="J101" i="3"/>
  <c r="H101" i="3"/>
  <c r="I101" i="3"/>
  <c r="J100" i="3"/>
  <c r="H100" i="3"/>
  <c r="I100" i="3"/>
  <c r="G100" i="3"/>
  <c r="G99" i="3"/>
  <c r="I99" i="3"/>
  <c r="H99" i="3"/>
  <c r="J99" i="3"/>
  <c r="I98" i="3"/>
  <c r="G98" i="3"/>
  <c r="H98" i="3"/>
  <c r="J98" i="3"/>
  <c r="H97" i="3"/>
  <c r="I97" i="3"/>
  <c r="J97" i="3"/>
  <c r="G97" i="3"/>
  <c r="I96" i="3"/>
  <c r="G96" i="3"/>
  <c r="H96" i="3"/>
  <c r="J96" i="3"/>
  <c r="J95" i="3"/>
  <c r="H95" i="3"/>
  <c r="G95" i="3"/>
  <c r="I95" i="3"/>
  <c r="H94" i="3"/>
  <c r="G94" i="3"/>
  <c r="I94" i="3"/>
  <c r="J94" i="3"/>
  <c r="H93" i="3"/>
  <c r="G93" i="3"/>
  <c r="I93" i="3"/>
  <c r="J93" i="3"/>
  <c r="G92" i="3"/>
  <c r="I92" i="3"/>
  <c r="J92" i="3"/>
  <c r="H92" i="3"/>
  <c r="G91" i="3"/>
  <c r="I91" i="3"/>
  <c r="J91" i="3"/>
  <c r="H91" i="3"/>
  <c r="G90" i="3"/>
  <c r="I90" i="3"/>
  <c r="J90" i="3"/>
  <c r="H90" i="3"/>
  <c r="G89" i="3"/>
  <c r="I89" i="3"/>
  <c r="J89" i="3"/>
  <c r="H89" i="3"/>
  <c r="I88" i="3"/>
  <c r="G88" i="3"/>
  <c r="H88" i="3"/>
  <c r="J88" i="3"/>
  <c r="I87" i="3"/>
  <c r="H87" i="3"/>
  <c r="G87" i="3"/>
  <c r="J87" i="3"/>
  <c r="G86" i="3"/>
  <c r="J86" i="3"/>
  <c r="H86" i="3"/>
  <c r="I86" i="3"/>
  <c r="J85" i="3"/>
  <c r="I85" i="3"/>
  <c r="G85" i="3"/>
  <c r="H85" i="3"/>
  <c r="G84" i="3"/>
  <c r="H84" i="3"/>
  <c r="I84" i="3"/>
  <c r="J84" i="3"/>
  <c r="G83" i="3"/>
  <c r="H83" i="3"/>
  <c r="J83" i="3"/>
  <c r="I83" i="3"/>
  <c r="J82" i="3"/>
  <c r="I82" i="3"/>
  <c r="G82" i="3"/>
  <c r="H82" i="3"/>
  <c r="H81" i="3"/>
  <c r="G81" i="3"/>
  <c r="I81" i="3"/>
  <c r="J81" i="3"/>
  <c r="G80" i="3"/>
  <c r="I80" i="3"/>
  <c r="H80" i="3"/>
  <c r="J80" i="3"/>
  <c r="H79" i="3"/>
  <c r="G79" i="3"/>
  <c r="I79" i="3"/>
  <c r="J79" i="3"/>
  <c r="J78" i="3"/>
  <c r="I78" i="3"/>
  <c r="H78" i="3"/>
  <c r="G78" i="3"/>
  <c r="G77" i="3"/>
  <c r="J77" i="3"/>
  <c r="I77" i="3"/>
  <c r="H77" i="3"/>
  <c r="J76" i="3"/>
  <c r="I76" i="3"/>
  <c r="H76" i="3"/>
  <c r="G76" i="3"/>
  <c r="I75" i="3"/>
  <c r="G75" i="3"/>
  <c r="J75" i="3"/>
  <c r="H75" i="3"/>
  <c r="I74" i="3"/>
  <c r="J74" i="3"/>
  <c r="G74" i="3"/>
  <c r="H74" i="3"/>
  <c r="G73" i="3"/>
  <c r="H73" i="3"/>
  <c r="I73" i="3"/>
  <c r="J73" i="3"/>
  <c r="J72" i="3"/>
  <c r="H72" i="3"/>
  <c r="G72" i="3"/>
  <c r="I72" i="3"/>
  <c r="G71" i="3"/>
  <c r="H71" i="3"/>
  <c r="I71" i="3"/>
  <c r="J71" i="3"/>
  <c r="G70" i="3"/>
  <c r="H70" i="3"/>
  <c r="I70" i="3"/>
  <c r="J70" i="3"/>
  <c r="J69" i="3"/>
  <c r="H69" i="3"/>
  <c r="G69" i="3"/>
  <c r="I69" i="3"/>
  <c r="H68" i="3"/>
  <c r="G68" i="3"/>
  <c r="I68" i="3"/>
  <c r="J68" i="3"/>
  <c r="H67" i="3"/>
  <c r="G67" i="3"/>
  <c r="I67" i="3"/>
  <c r="J67" i="3"/>
  <c r="G66" i="3"/>
  <c r="I66" i="3"/>
  <c r="J66" i="3"/>
  <c r="H66" i="3"/>
  <c r="H65" i="3"/>
  <c r="G65" i="3"/>
  <c r="I65" i="3"/>
  <c r="J65" i="3"/>
  <c r="J64" i="3"/>
  <c r="I64" i="3"/>
  <c r="H64" i="3"/>
  <c r="G64" i="3"/>
  <c r="G63" i="3"/>
  <c r="H63" i="3"/>
  <c r="J63" i="3"/>
  <c r="I63" i="3"/>
  <c r="G62" i="3"/>
  <c r="I62" i="3"/>
  <c r="J62" i="3"/>
  <c r="H62" i="3"/>
  <c r="I61" i="3"/>
  <c r="G61" i="3"/>
  <c r="H61" i="3"/>
  <c r="J61" i="3"/>
  <c r="J60" i="3"/>
  <c r="I60" i="3"/>
  <c r="H60" i="3"/>
  <c r="G60" i="3"/>
  <c r="J59" i="3"/>
  <c r="I59" i="3"/>
  <c r="G59" i="3"/>
  <c r="H59" i="3"/>
  <c r="G58" i="3"/>
  <c r="I58" i="3"/>
  <c r="J58" i="3"/>
  <c r="H58" i="3"/>
  <c r="G57" i="3"/>
  <c r="I57" i="3"/>
  <c r="J57" i="3"/>
  <c r="H57" i="3"/>
  <c r="J56" i="3"/>
  <c r="G56" i="3"/>
  <c r="I56" i="3"/>
  <c r="H56" i="3"/>
  <c r="G55" i="3"/>
  <c r="H55" i="3"/>
  <c r="I55" i="3"/>
  <c r="J55" i="3"/>
  <c r="I54" i="3"/>
  <c r="H54" i="3"/>
  <c r="G54" i="3"/>
  <c r="J54" i="3"/>
  <c r="H53" i="3"/>
  <c r="G53" i="3"/>
  <c r="I53" i="3"/>
  <c r="J53" i="3"/>
  <c r="G52" i="3"/>
  <c r="H52" i="3"/>
  <c r="I52" i="3"/>
  <c r="J52" i="3"/>
  <c r="J51" i="3"/>
  <c r="I51" i="3"/>
  <c r="G51" i="3"/>
  <c r="H51" i="3"/>
  <c r="J50" i="3"/>
  <c r="H50" i="3"/>
  <c r="I50" i="3"/>
  <c r="G50" i="3"/>
  <c r="H49" i="3"/>
  <c r="G49" i="3"/>
  <c r="I49" i="3"/>
  <c r="J49" i="3"/>
  <c r="I48" i="3"/>
  <c r="J48" i="3"/>
  <c r="H48" i="3"/>
  <c r="G48" i="3"/>
  <c r="G47" i="3"/>
  <c r="J47" i="3"/>
  <c r="H47" i="3"/>
  <c r="I47" i="3"/>
  <c r="H46" i="3"/>
  <c r="G46" i="3"/>
  <c r="I46" i="3"/>
  <c r="J46" i="3"/>
  <c r="J45" i="3"/>
  <c r="H45" i="3"/>
  <c r="G45" i="3"/>
  <c r="I45" i="3"/>
  <c r="G44" i="3"/>
  <c r="H44" i="3"/>
  <c r="I44" i="3"/>
  <c r="J44" i="3"/>
  <c r="I43" i="3"/>
  <c r="G43" i="3"/>
  <c r="J43" i="3"/>
  <c r="H43" i="3"/>
  <c r="J42" i="3"/>
  <c r="I42" i="3"/>
  <c r="G42" i="3"/>
  <c r="H42" i="3"/>
  <c r="J41" i="3"/>
  <c r="I41" i="3"/>
  <c r="G41" i="3"/>
  <c r="H41" i="3"/>
  <c r="H40" i="3"/>
  <c r="I40" i="3"/>
  <c r="J40" i="3"/>
  <c r="G40" i="3"/>
  <c r="J39" i="3"/>
  <c r="H39" i="3"/>
  <c r="G39" i="3"/>
  <c r="I39" i="3"/>
  <c r="G38" i="3"/>
  <c r="I38" i="3"/>
  <c r="H38" i="3"/>
  <c r="J38" i="3"/>
  <c r="H37" i="3"/>
  <c r="J37" i="3"/>
  <c r="G37" i="3"/>
  <c r="I37" i="3"/>
  <c r="I36" i="3"/>
  <c r="J36" i="3"/>
  <c r="H36" i="3"/>
  <c r="G36" i="3"/>
  <c r="H35" i="3"/>
  <c r="I35" i="3"/>
  <c r="G35" i="3"/>
  <c r="J35" i="3"/>
  <c r="I34" i="3"/>
  <c r="H34" i="3"/>
  <c r="G34" i="3"/>
  <c r="J34" i="3"/>
  <c r="G33" i="3"/>
  <c r="J33" i="3"/>
  <c r="H33" i="3"/>
  <c r="I33" i="3"/>
  <c r="J32" i="3"/>
  <c r="I32" i="3"/>
  <c r="H32" i="3"/>
  <c r="G32" i="3"/>
  <c r="G31" i="3"/>
  <c r="J31" i="3"/>
  <c r="H31" i="3"/>
  <c r="I31" i="3"/>
  <c r="H30" i="3"/>
  <c r="I30" i="3"/>
  <c r="G30" i="3"/>
  <c r="J30" i="3"/>
  <c r="H29" i="3"/>
  <c r="G29" i="3"/>
  <c r="J29" i="3"/>
  <c r="I29" i="3"/>
  <c r="J28" i="3"/>
  <c r="I28" i="3"/>
  <c r="G28" i="3"/>
  <c r="H28" i="3"/>
  <c r="I27" i="3"/>
  <c r="G27" i="3"/>
  <c r="H27" i="3"/>
  <c r="J27" i="3"/>
  <c r="I26" i="3"/>
  <c r="J26" i="3"/>
  <c r="G26" i="3"/>
  <c r="H26" i="3"/>
  <c r="I25" i="3"/>
  <c r="H25" i="3"/>
  <c r="G25" i="3"/>
  <c r="J25" i="3"/>
  <c r="J24" i="3"/>
  <c r="G24" i="3"/>
  <c r="I24" i="3"/>
  <c r="H24" i="3"/>
  <c r="J23" i="3"/>
  <c r="H23" i="3"/>
  <c r="I23" i="3"/>
  <c r="G23" i="3"/>
  <c r="I22" i="3"/>
  <c r="H22" i="3"/>
  <c r="G5" i="2" s="1"/>
  <c r="J22" i="3"/>
  <c r="H5" i="2" s="1"/>
  <c r="G22" i="3"/>
  <c r="E17" i="2" l="1"/>
  <c r="D17" i="2"/>
  <c r="F17" i="2" s="1"/>
  <c r="E16" i="2"/>
  <c r="D16" i="2"/>
  <c r="F16" i="2" s="1"/>
  <c r="E15" i="2"/>
  <c r="D15" i="2"/>
  <c r="F15" i="2" s="1"/>
  <c r="D14" i="2"/>
  <c r="F14" i="2" s="1"/>
  <c r="E14" i="2"/>
  <c r="D13" i="2"/>
  <c r="F13" i="2" s="1"/>
  <c r="E13" i="2"/>
  <c r="E11" i="2"/>
  <c r="D11" i="2"/>
  <c r="F11" i="2" s="1"/>
  <c r="E10" i="2"/>
  <c r="D10" i="2"/>
  <c r="F10" i="2" s="1"/>
  <c r="D8" i="2"/>
  <c r="F8" i="2" s="1"/>
  <c r="E8" i="2"/>
  <c r="D7" i="2"/>
  <c r="F7" i="2" s="1"/>
  <c r="E7" i="2"/>
  <c r="D6" i="2"/>
  <c r="F6" i="2" s="1"/>
  <c r="E6" i="2"/>
  <c r="E5" i="2"/>
  <c r="E18" i="2" s="1"/>
  <c r="D5" i="2"/>
  <c r="G14" i="2"/>
  <c r="H14" i="2"/>
  <c r="H10" i="2"/>
  <c r="G10" i="2"/>
  <c r="H7" i="2"/>
  <c r="H18" i="2" s="1"/>
  <c r="G7" i="2"/>
  <c r="G12" i="2"/>
  <c r="F5" i="2" l="1"/>
  <c r="D18" i="2"/>
  <c r="F18" i="2" s="1"/>
</calcChain>
</file>

<file path=xl/sharedStrings.xml><?xml version="1.0" encoding="utf-8"?>
<sst xmlns="http://schemas.openxmlformats.org/spreadsheetml/2006/main" count="7350" uniqueCount="1075">
  <si>
    <t>CCI Repurchase Master — 13 Crédit Agricole Regional Banks</t>
  </si>
  <si>
    <t>Last reported week for each bank. Declarations arrive at different times, so each row covers that bank's own most recent complete week — rows compare to the same bank over time, not to each other.</t>
  </si>
  <si>
    <t>Refreshed 29 Sep 2026</t>
  </si>
  <si>
    <t>#</t>
  </si>
  <si>
    <t>Bank</t>
  </si>
  <si>
    <t>Ticker</t>
  </si>
  <si>
    <t>Last report</t>
  </si>
  <si>
    <t>Buy days</t>
  </si>
  <si>
    <t>CCIs</t>
  </si>
  <si>
    <t>Avg €</t>
  </si>
  <si>
    <t>Total €</t>
  </si>
  <si>
    <t>% vol</t>
  </si>
  <si>
    <t>YTD CCIs</t>
  </si>
  <si>
    <t>YTD €</t>
  </si>
  <si>
    <t>New this run</t>
  </si>
  <si>
    <t>Paris Île-de-France</t>
  </si>
  <si>
    <t>CAF</t>
  </si>
  <si>
    <t>5/5</t>
  </si>
  <si>
    <t>NEW</t>
  </si>
  <si>
    <t>Languedoc</t>
  </si>
  <si>
    <t>CRLA</t>
  </si>
  <si>
    <t>Brie Picardie</t>
  </si>
  <si>
    <t>CRBP2</t>
  </si>
  <si>
    <t>Nord de France</t>
  </si>
  <si>
    <t>CNDF</t>
  </si>
  <si>
    <t>Atlantique Vendée</t>
  </si>
  <si>
    <t>CRAV</t>
  </si>
  <si>
    <t>3/5</t>
  </si>
  <si>
    <t>Sud Rhône Alpes</t>
  </si>
  <si>
    <t>CRSU</t>
  </si>
  <si>
    <t>Alpes Provence</t>
  </si>
  <si>
    <t>CRAP</t>
  </si>
  <si>
    <t>Normandie Seine</t>
  </si>
  <si>
    <t>CCN</t>
  </si>
  <si>
    <t>Loire Haute Loire</t>
  </si>
  <si>
    <t>CRLO</t>
  </si>
  <si>
    <t>Touraine Poitou</t>
  </si>
  <si>
    <t>CRTO</t>
  </si>
  <si>
    <t>0/5</t>
  </si>
  <si>
    <t>Ille-et-Vilaine</t>
  </si>
  <si>
    <t>CIV</t>
  </si>
  <si>
    <t>Toulouse 31</t>
  </si>
  <si>
    <t>CAT31</t>
  </si>
  <si>
    <t>Morbihan</t>
  </si>
  <si>
    <t>CMO</t>
  </si>
  <si>
    <t>Declared no purchases at all in 2026: CAT31, CMO.</t>
  </si>
  <si>
    <t>Declarations more than 10 days old — shown greyed: CRLO (27 Aug), CAT31 (31 Jul).</t>
  </si>
  <si>
    <t>Highlighted: new declarations since the previous run — CAF, CRAP.</t>
  </si>
  <si>
    <t>Custom date range</t>
  </si>
  <si>
    <t>Start date:</t>
  </si>
  <si>
    <t>← type any two dates; totals below recalculate</t>
  </si>
  <si>
    <t>End date:</t>
  </si>
  <si>
    <t>CCI Purchased</t>
  </si>
  <si>
    <t>Total € Paid</t>
  </si>
  <si>
    <t>% of Volume</t>
  </si>
  <si>
    <t>MAR safe-harbour usage - 25% of trailing 20-session ADV</t>
  </si>
  <si>
    <t>Art. 3(3), Commission Delegated Regulation (EU) 2016/1052. Per-day test. Generated 2026-09-29.</t>
  </si>
  <si>
    <t>First date</t>
  </si>
  <si>
    <t>Last date</t>
  </si>
  <si>
    <t>Purchase days</t>
  </si>
  <si>
    <t>Days &gt; 25%</t>
  </si>
  <si>
    <t>% of buy days</t>
  </si>
  <si>
    <t>Max % of ADV</t>
  </si>
  <si>
    <t>Unused headroom (CCI)</t>
  </si>
  <si>
    <t>TOTAL</t>
  </si>
  <si>
    <t>METHOD AND ASSUMPTIONS</t>
  </si>
  <si>
    <t>Col F = mean market_volume over the 20 sessions PRECEDING the date (Art. 3(3)(b)). Col H = amount_bought / col F.</t>
  </si>
  <si>
    <t>Per-day test: each day must independently sit at or below 25%. No averaging, no carry-forward, no netting.</t>
  </si>
  <si>
    <t>Art. 3(3)(a) — a fixed ADV stated in the descriptif du programme — would override this. VERIFIED NOT USED by</t>
  </si>
  <si>
    <t xml:space="preserve">   all 13 banks (2025 annual reports / descriptifs, checked Aug 2026), so 3(3)(b) governs the whole panel.</t>
  </si>
  <si>
    <t>Declarations headed "hors contrat de liquidite" exclude the liquidity contract and are the correct numerator.</t>
  </si>
  <si>
    <t xml:space="preserve">   Where a bank reports both together, col B is overstated.</t>
  </si>
  <si>
    <t>Per ESMA_QA_901 (European Commission answer, 12 Sep 2024) volume executed under a pre-trade transparency</t>
  </si>
  <si>
    <t xml:space="preserve">   waiver must be EXCLUDED from ADV. These figures therefore UNDERSTATE the true percentages.</t>
  </si>
  <si>
    <t>Blocks are NOT exempt: negotiated and block purchases count in full against the ceiling (ESMA_QA_901).</t>
  </si>
  <si>
    <t>Exceeding 25% is not unlawful. It forfeits the Art. 5(1) safe harbour for that day only, and no rule</t>
  </si>
  <si>
    <t xml:space="preserve">   requires an issuer to cease purchasing afterwards.</t>
  </si>
  <si>
    <t>First 20 rows of each tab are blank — insufficient history for a full trailing window.</t>
  </si>
  <si>
    <t>Rows with market data but BLANK amount_bought are pre-tracker sessions: volume history only, buyback not</t>
  </si>
  <si>
    <t xml:space="preserve">   collected. They feed the ADV window but are excluded from the ratio. A declared zero is 0, not blank.</t>
  </si>
  <si>
    <t>pct_of_volume (same-day share of volume) is deliberately NOT reported: it is not the regulated ratio.</t>
  </si>
  <si>
    <t>date</t>
  </si>
  <si>
    <t>amount_bought</t>
  </si>
  <si>
    <t>avg_price_paid</t>
  </si>
  <si>
    <t>market_close</t>
  </si>
  <si>
    <t>market_volume</t>
  </si>
  <si>
    <t>ADV20_preceding</t>
  </si>
  <si>
    <t>cap_25pct_CCI</t>
  </si>
  <si>
    <t>pct_of_ADV</t>
  </si>
  <si>
    <t>over_25pct</t>
  </si>
  <si>
    <t>unused_headroom_CCI</t>
  </si>
  <si>
    <t>report_year</t>
  </si>
  <si>
    <t>report_week</t>
  </si>
  <si>
    <t>source_pdf</t>
  </si>
  <si>
    <t>duplicate_flag</t>
  </si>
  <si>
    <t>missing_data_flag</t>
  </si>
  <si>
    <t>reconciliation_flag</t>
  </si>
  <si>
    <t>reconciliation_note</t>
  </si>
  <si>
    <t>manual_override</t>
  </si>
  <si>
    <t>https://ca-paris.com/wp-content/uploads/2025/01/informations-financieres-programme-de-rachat-cci-semaine-s01-2025.pdf</t>
  </si>
  <si>
    <t>https://ca-paris.com/wp-content/uploads/2025/01/informations-financieres-programme-de-rachat-cci-semaine-s02-2025.pdf</t>
  </si>
  <si>
    <t>https://ca-paris.com/wp-content/uploads/2025/01/informations-financieres-programme-de-rachat-cci-semaine-s03-2025.pdf</t>
  </si>
  <si>
    <t>https://ca-paris.com/wp-content/uploads/2025/01/informations-financieres-programme-de-rachat-cci-semaine-s04-2025.pdf</t>
  </si>
  <si>
    <t>https://ca-paris.com/wp-content/uploads/2025/02/informations-financieres-programme-de-rachat-cci-semaine-s05-2025.pdf</t>
  </si>
  <si>
    <t>https://ca-paris.com/wp-content/uploads/2025/02/informations-financieres-programme-de-rachat-cci-semaine-s06-2025.pdf</t>
  </si>
  <si>
    <t>https://ca-paris.com/wp-content/uploads/2025/02/informations-financieres-programme-de-rachat-cci-semaine-s07-2025.pdf</t>
  </si>
  <si>
    <t>inferred zero (gap behind latest declaration)</t>
  </si>
  <si>
    <t>https://ca-paris.com/wp-content/uploads/2025/02/informations-financieres-programme-de-rachat-cci-semaine-s08-2025.pdf</t>
  </si>
  <si>
    <t>https://ca-paris.com/wp-content/uploads/2025/03/informations-financieres-programme-de-rachat-cci-semaine-s09-2025.pdf</t>
  </si>
  <si>
    <t>https://ca-paris.com/wp-content/uploads/2025/03/informations-financieres-programme-de-rachat-cci-semaine-s10-2025.pdf</t>
  </si>
  <si>
    <t>https://ca-paris.com/wp-content/uploads/2025/03/informations-financieres-programme-de-rachat-cci-semaine-s11-2025.pdf</t>
  </si>
  <si>
    <t>https://ca-paris.com/wp-content/uploads/2025/05/informations-financieres-programme-de-rachat-cci-semaine-s20-2025.pdf</t>
  </si>
  <si>
    <t>https://ca-paris.com/wp-content/uploads/2025/05/informations-financieres-programme-de-rachat-cci-semaine-s21-2025.pdf</t>
  </si>
  <si>
    <t>https://ca-paris.com/wp-content/uploads/2025/06/informations-financieres-programme-de-rachat-cci-semaine-s22-2025.pdf</t>
  </si>
  <si>
    <t>https://ca-paris.com/wp-content/uploads/2025/06/informations-financieres-programme-de-rachat-cci-semaine-s23-2025.pdf</t>
  </si>
  <si>
    <t>https://ca-paris.com/wp-content/uploads/2025/06/informations-financieres-programme-de-rachat-cci-semaine-s24-2025.pdf</t>
  </si>
  <si>
    <t>https://ca-paris.com/wp-content/uploads/2025/06/informations-financieres-programme-de-rachat-cci-semaine-s25-2025.pdf</t>
  </si>
  <si>
    <t>https://ca-paris.com/wp-content/uploads/2025/06/informations-financieres-programme-de-rachat-cci-semaine-s26-2025.pdf</t>
  </si>
  <si>
    <t>https://ca-paris.com/wp-content/uploads/2025/07/informations-financieres-programme-de-rachat-cci-semaine-s27-2025.pdf</t>
  </si>
  <si>
    <t>https://ca-paris.com/wp-content/uploads/2025/07/informations-financieres-programme-de-rachat-cci-semaine-s28-2025.pdf</t>
  </si>
  <si>
    <t>https://ca-paris.com/wp-content/uploads/2025/07/informations-financieres-programme-de-rachat-cci-semaine-s29-2025.pdf</t>
  </si>
  <si>
    <t>https://ca-paris.com/wp-content/uploads/2025/07/informations-financieres-programme-de-rachat-cci-semaine-s30-2025.pdf</t>
  </si>
  <si>
    <t>https://ca-paris.com/wp-content/uploads/2025/08/informations-financieres-programme-de-rachat-cci-semaine-s31-2025.pdf</t>
  </si>
  <si>
    <t>https://ca-paris.com/wp-content/uploads/2025/08/informations-financieres-programme-de-rachat-cci-semaine-s32-2025.pdf</t>
  </si>
  <si>
    <t>https://ca-paris.com/wp-content/uploads/2025/08/informations-financieres-programme-de-rachat-cci-semaine-s33-2025.pdf</t>
  </si>
  <si>
    <t>https://ca-paris.com/wp-content/uploads/2025/08/informations-financieres-programme-de-rachat-cci-semaine-s34-2025.pdf</t>
  </si>
  <si>
    <t>https://ca-paris.com/wp-content/uploads/2025/09/informations-financieres-programme-de-rachat-cci-semaine-s35-2025.pdf</t>
  </si>
  <si>
    <t>https://ca-paris.com/wp-content/uploads/2025/09/informations-financieres-programme-de-rachat-cci-semaine-s36-2025.pdf</t>
  </si>
  <si>
    <t>https://ca-paris.com/wp-content/uploads/2025/09/informations-financieres-programme-de-rachat-cci-semaine-s37-2025.pdf</t>
  </si>
  <si>
    <t>https://ca-paris.com/wp-content/uploads/2025/09/informations-financieres-programme-de-rachat-cci-semaine-s38-2025.pdf</t>
  </si>
  <si>
    <t>https://ca-paris.com/wp-content/uploads/2025/09/informations-financieres-programme-de-rachat-cci-semaine-s39-2025.pdf</t>
  </si>
  <si>
    <t>https://ca-paris.com/wp-content/uploads/2025/10/informations-financieres-programme-de-rachat-cci-semaine-s40-2025.pdf</t>
  </si>
  <si>
    <t>https://ca-paris.com/wp-content/uploads/2025/10/informations-financieres-programme-de-rachat-cci-semaine-s41-2025.pdf</t>
  </si>
  <si>
    <t>https://ca-paris.com/wp-content/uploads/2025/10/informations-financieres-programme-de-rachat-cci-semaine-s42-2025.pdf</t>
  </si>
  <si>
    <t>https://ca-paris.com/wp-content/uploads/2025/10/informations-financieres-programme-de-rachat-cci-semaine-s43-2025.pdf</t>
  </si>
  <si>
    <t>https://ca-paris.com/wp-content/uploads/2025/11/informations-financieres-programme-de-rachat-cci-semaine-s44-2025.pdf</t>
  </si>
  <si>
    <t>https://ca-paris.com/wp-content/uploads/2025/11/informations-financieres-programme-de-rachat-cci-semaine-s45-2025.pdf</t>
  </si>
  <si>
    <t>https://ca-paris.com/wp-content/uploads/2025/11/informations-financieres-programme-de-rachat-cci-semaine-s46-2025.pdf</t>
  </si>
  <si>
    <t>https://ca-paris.com/wp-content/uploads/2025/11/informations-financieres-programme-de-rachat-cci-semaine-s47-2025.pdf</t>
  </si>
  <si>
    <t>https://ca-paris.com/wp-content/uploads/2025/12/informations-financieres-programme-de-rachat-cci-semaine-s48-2025.pdf</t>
  </si>
  <si>
    <t>https://ca-paris.com/wp-content/uploads/2025/12/informations-financieres-programme-de-rachat-cci-semaine-s49-2025.pdf</t>
  </si>
  <si>
    <t>https://ca-paris.com/wp-content/uploads/2025/12/informations-financieres-programme-de-rachat-cci-semaine-s50-2025.pdf</t>
  </si>
  <si>
    <t>https://ca-paris.com/wp-content/uploads/2025/12/informations-financieres-programme-de-rachat-cci-semaine-s51-2025.pdf</t>
  </si>
  <si>
    <t>https://ca-paris.com/wp-content/uploads/2026/01/informations-financieres-programme-de-rachat-cci-semaine-s01-2026.pdf</t>
  </si>
  <si>
    <t>https://ca-paris.com/wp-content/uploads/2026/01/informations-financieres-programme-de-rachat-cci-semaine-s02-2026.pdf</t>
  </si>
  <si>
    <t>https://ca-paris.com/wp-content/uploads/2026/01/informations-financieres-programme-de-rachat-cci-semaine-s3-2026.pdf</t>
  </si>
  <si>
    <t>https://ca-paris.com/wp-content/uploads/2026/01/informations-financieres-programme-de-rachat-cci-semaine-s04-2026.pdf</t>
  </si>
  <si>
    <t>https://ca-paris.com/wp-content/uploads/2026/02/informations-financieres-programme-de-rachat-cci-semaine-s05-2026.pdf</t>
  </si>
  <si>
    <t>https://ca-paris.com/wp-content/uploads/2026/02/informations-financieres-programme-de-rachat-cci-semaine-s06-2026.pdf</t>
  </si>
  <si>
    <t>https://ca-paris.com/wp-content/uploads/2026/02/informations-financieres-programme-de-rachat-cci-semaine-s07-2026.pdf</t>
  </si>
  <si>
    <t>https://ca-paris.com/wp-content/uploads/2026/02/informations-financieres-programme-de-rachat-cci-semaine-s08-2026.pdf</t>
  </si>
  <si>
    <t>https://ca-paris.com/wp-content/uploads/2026/03/informations-financieres-programme-de-rachat-cci-semaine-s09-2026.pdf</t>
  </si>
  <si>
    <t>https://ca-paris.com/wp-content/uploads/2026/03/informations-financieres-programme-de-rachat-cci-semaine-s10-2026.pdf</t>
  </si>
  <si>
    <t>https://ca-paris.com/wp-content/uploads/2026/03/informations-financieres-programme-de-rachat-cci-semaine-s11-2026.pdf</t>
  </si>
  <si>
    <t>https://ca-paris.com/wp-content/uploads/2026/03/informations-financieres-programme-de-rachat-cci-semaine-s12-2026.pdf</t>
  </si>
  <si>
    <t>https://ca-paris.com/wp-content/uploads/2026/03/informations-financieres-programme-de-rachat-cci-semaine-s13-2026.pdf</t>
  </si>
  <si>
    <t>https://ca-paris.com/wp-content/uploads/2026/04/informations-financieres-programme-de-rachat-cci-semaine-ss14-2026.pdf</t>
  </si>
  <si>
    <t>https://ca-paris.com/wp-content/uploads/2026/04/informations-financieres-programme-de-rachat-cci-semaine-s17-2026.pdf</t>
  </si>
  <si>
    <t>https://ca-paris.com/wp-content/uploads/2026/05/informations-financieres-programme-de-rachat-cci-semaine-s18-2026.pdf</t>
  </si>
  <si>
    <t>https://ca-paris.com/wp-content/uploads/2026/05/informations-financieres-programme-de-rachat-cci-semaine-s19-2026.pdf</t>
  </si>
  <si>
    <t>https://ca-paris.com/wp-content/uploads/2026/05/informations-financieres-programme-de-rachat-cci-semaine-s20-2026.pdf</t>
  </si>
  <si>
    <t>https://ca-paris.com/wp-content/uploads/2026/05/informations-financieres-programme-de-rachat-cci-semaine-s21-2026.pdf</t>
  </si>
  <si>
    <t>https://ca-paris.com/wp-content/uploads/2026/06/informations-financieres-programme-de-rachat-cci-semaine-s22-2026.pdf</t>
  </si>
  <si>
    <t>https://ca-paris.com/wp-content/uploads/2026/06/informations-financieres-programme-de-rachat-cci-semaine-s23-2026.pdf</t>
  </si>
  <si>
    <t>https://ca-paris.com/wp-content/uploads/2026/06/informations-financieres-programme-de-rachat-cci-semaine-s24-2026.pdf</t>
  </si>
  <si>
    <t>https://ca-paris.com/wp-content/uploads/2026/06/informations-financieres-programme-de-rachat-cci-semaine-s25-2026.pdf</t>
  </si>
  <si>
    <t>https://ca-paris.com/wp-content/uploads/2026/06/informations-financieres-programme-de-rachat-cci-semaine-s26-2026.pdf</t>
  </si>
  <si>
    <t>https://ca-paris.com/wp-content/uploads/2026/07/informations-financieres-programme-de-rachat-cci-semaine-s27-2026.pdf</t>
  </si>
  <si>
    <t>https://ca-paris.com/wp-content/uploads/2026/07/informations-financieres-programme-de-rachat-cci-semaine-s28-2026.pdf</t>
  </si>
  <si>
    <t>https://ca-paris.com/wp-content/uploads/2026/07/informations-financieres-programme-de-rachat-cci-semaine-s29-2026.pdf</t>
  </si>
  <si>
    <t>https://ca-paris.com/wp-content/uploads/2026/07/informations-financieres-programme-de-rachat-cci-semaine-s30-2026.pdf</t>
  </si>
  <si>
    <t>read via vision (image PDF)</t>
  </si>
  <si>
    <t>https://ca-paris.com/wp-content/uploads/2026/08/informations-financieres-programme-de-rachat-cci-semaine-s31-2026.pdf</t>
  </si>
  <si>
    <t>https://ca-paris.com/wp-content/uploads/2026/08/informations-financieres-programme-de-rachat-cci-semaine-s32-2026.pdf</t>
  </si>
  <si>
    <t>https://ca-paris.com/wp-content/uploads/2026/08/informations-financieres-programme-de-rachat-cci-semaine-s34-2026.pdf</t>
  </si>
  <si>
    <t>https://ca-paris.com/wp-content/uploads/2026/08/informations-financieres-programme-de-rachat-cci-semaine-s35-2026.pdf</t>
  </si>
  <si>
    <t>https://ca-paris.com/wp-content/uploads/2026/09/informations-financieres-programme-de-rachat-cci-semaine-s36-2026.pdf</t>
  </si>
  <si>
    <t>https://ca-paris.com/wp-content/uploads/2026/09/informations-financieres-programme-de-rachat-cci-semaine-s37-2026.pdf</t>
  </si>
  <si>
    <t>https://ca-paris.com/wp-content/uploads/2026/09/informations-financieres-programme-de-rachat-cci-semaine-s38-2026.pdf</t>
  </si>
  <si>
    <t>https://ca-paris.com/wp-content/uploads/2026/09/informations-financieres-programme-de-rachat-cci-semaine-s39-2026.pdf</t>
  </si>
  <si>
    <t>https://languedoc.credit-agricole.fr/npc/cci_front/uploads/CCI-DeclarationHebdomadaire-2025-semestre-1_20250710155004.pdf</t>
  </si>
  <si>
    <t>https://languedoc.credit-agricole.fr/npc/cci_front/uploads/CCI-DeclarationHebdomadaire-2025-semestre-2_20251230173659.pdf</t>
  </si>
  <si>
    <t>https://languedoc.credit-agricole.fr/npc/cci_front/uploads/CCI-DeclarationHebdomadaire-2026-semestre-1_20260609143240.pdf</t>
  </si>
  <si>
    <t>https://languedoc.credit-agricole.fr/npc/cci_front/uploads/CCI-DeclarationHebdomadaire-2026-semestre-1_20260623135115.pdf</t>
  </si>
  <si>
    <t>https://languedoc.credit-agricole.fr/npc/cci_front/uploads/CCI-DeclarationHebdomadaire-2026-semestre-2_20260727144829.pdf</t>
  </si>
  <si>
    <t>https://languedoc.credit-agricole.fr/npc/cci_front/uploads/CCI-DeclarationHebdomadaire-2026-semestre-2_20260807144350.pdf</t>
  </si>
  <si>
    <t>https://languedoc.credit-agricole.fr/npc/cci_front/uploads/CCI-DeclarationHebdomadaire-2026-semestre-2_20260818151248.pdf</t>
  </si>
  <si>
    <t>https://languedoc.credit-agricole.fr/npc/cci_front/uploads/CCI-DeclarationHebdomadaire-2026-semestre-2_2026082590754.pdf</t>
  </si>
  <si>
    <t>https://languedoc.credit-agricole.fr/npc/cci_front/uploads/CCI-DeclarationHebdomadaire-2026-semestre-2_2026090283609.pdf</t>
  </si>
  <si>
    <t>https://languedoc.credit-agricole.fr/npc/cci_front/uploads/CCI-DeclarationHebdomadaire-2026-semestre-2_20260908144847.pdf</t>
  </si>
  <si>
    <t>https://languedoc.credit-agricole.fr/npc/cci_front/uploads/CCI-DeclarationHebdomadaire-2026-semestre-2_20260915160923.pdf</t>
  </si>
  <si>
    <t>https://languedoc.credit-agricole.fr/npc/cci_front/uploads/CCI-DeclarationHebdomadaire-2026-semestre-2_20260922144049.pdf</t>
  </si>
  <si>
    <t>https://ca-briepicardie.com/sites/default/files/2025-06/SEMAINE%2001%202025.pdf</t>
  </si>
  <si>
    <t>https://ca-briepicardie.com/sites/default/files/2025-06/SEMAINE%2002%202025.pdf</t>
  </si>
  <si>
    <t>https://ca-briepicardie.com/sites/default/files/2025-06/SEMAINE%2003%202025.pdf</t>
  </si>
  <si>
    <t>https://ca-briepicardie.com/sites/default/files/2025-06/SEMAINE%2004%202025.pdf</t>
  </si>
  <si>
    <t>https://ca-briepicardie.com/sites/default/files/2025-06/SEMAINE%2005%202025.pdf</t>
  </si>
  <si>
    <t>https://ca-briepicardie.com/sites/default/files/2025-06/SEMAINE%2006%202025.pdf</t>
  </si>
  <si>
    <t>https://ca-briepicardie.com/sites/default/files/2025-06/SEMAINE%2007%202025.pdf</t>
  </si>
  <si>
    <t>https://ca-briepicardie.com/sites/default/files/2025-06/SEMAINE%2008%202025.pdf</t>
  </si>
  <si>
    <t>https://ca-briepicardie.com/sites/default/files/2025-06/SEMAINE%2009%202025.pdf</t>
  </si>
  <si>
    <t>https://ca-briepicardie.com/sites/default/files/2025-06/2025%20Semaine%2010%20-%20rachat%20CCI.pdf</t>
  </si>
  <si>
    <t>https://ca-briepicardie.com/sites/default/files/2025-06/SEMAINE%2011%202025.pdf</t>
  </si>
  <si>
    <t>https://ca-briepicardie.com/sites/default/files/2025-06/SEMAINE%2012%202025.pdf</t>
  </si>
  <si>
    <t>https://ca-briepicardie.com/sites/default/files/2025-06/SEMAINE%2013%202025.pdf</t>
  </si>
  <si>
    <t>https://ca-briepicardie.com/sites/default/files/2025-06/SEMAINE%2014%202025.pdf</t>
  </si>
  <si>
    <t>https://ca-briepicardie.com/sites/default/files/2025-06/SEMAINE%2015%202025.pdf</t>
  </si>
  <si>
    <t>https://ca-briepicardie.com/sites/default/files/2025-06/SEMAINE%2016%202025.pdf</t>
  </si>
  <si>
    <t>https://ca-briepicardie.com/sites/default/files/2025-06/SEMAINE%2017%202025.pdf</t>
  </si>
  <si>
    <t>https://ca-briepicardie.com/sites/default/files/2025-06/SEMAINE-18-2025.pdf</t>
  </si>
  <si>
    <t>https://ca-briepicardie.com/sites/default/files/2025-06/SEMAINE-19-2025.pdf</t>
  </si>
  <si>
    <t>https://ca-briepicardie.com/sites/default/files/2025-06/SEMAINE-20-2025.pdf</t>
  </si>
  <si>
    <t>https://ca-briepicardie.com/sites/default/files/2025-06/SEMAINE-21-2025.pdf</t>
  </si>
  <si>
    <t>https://ca-briepicardie.com/sites/default/files/2025-06/SEMAINE-22-2025.pdf</t>
  </si>
  <si>
    <t>https://ca-briepicardie.com/sites/default/files/2025-06/SEMAINE%2023%202025.pdf</t>
  </si>
  <si>
    <t>https://ca-briepicardie.com/sites/default/files/2025-06/SEMAINE%2024%202025.pdf</t>
  </si>
  <si>
    <t>https://ca-briepicardie.com/sites/default/files/2025-06/SEMAINE%2025%202025.pdf</t>
  </si>
  <si>
    <t>https://ca-briepicardie.com/sites/default/files/2025-07/SEMAINE%2026%202025.pdf</t>
  </si>
  <si>
    <t>https://ca-briepicardie.com/sites/default/files/2025-07/SEMAINE%2027%202025.pdf</t>
  </si>
  <si>
    <t>https://ca-briepicardie.com/sites/default/files/2025-07/SEMAINE%2028%202025.pdf</t>
  </si>
  <si>
    <t>https://ca-briepicardie.com/sites/default/files/2025-07/SEMAINE%2029%202025.pdf</t>
  </si>
  <si>
    <t>https://ca-briepicardie.com/sites/default/files/2025-07/SEMAINE%2030%202025.pdf</t>
  </si>
  <si>
    <t>https://ca-briepicardie.com/sites/default/files/2025-08/SEMAINE%2031%202025.pdf</t>
  </si>
  <si>
    <t>https://ca-briepicardie.com/sites/default/files/2025-08/Reporting%20SEMAINE%2032%202025.pdf</t>
  </si>
  <si>
    <t>https://ca-briepicardie.com/sites/default/files/2025-08/Reporting%20SEMAINE%2033%202025.pdf</t>
  </si>
  <si>
    <t>https://ca-briepicardie.com/sites/default/files/2025-08/Reporting%20SEMAINE%2034%202025.pdf</t>
  </si>
  <si>
    <t>https://ca-briepicardie.com/sites/default/files/2025-09/Reporting%20SEMAINE%2035%202025.pdf</t>
  </si>
  <si>
    <t>https://ca-briepicardie.com/sites/default/files/2025-09/Reporting%20SEMAINE%2036%202025.pdf</t>
  </si>
  <si>
    <t>https://ca-briepicardie.com/sites/default/files/2025-09/Reporting%20SEMAINE%2037%202025.pdf</t>
  </si>
  <si>
    <t>https://ca-briepicardie.com/sites/default/files/2025-09/Publication%20semaine%2038%202025.pdf</t>
  </si>
  <si>
    <t>https://ca-briepicardie.com/sites/default/files/2025-09/Reporting%20SEMAINE%2039%202025.pdf</t>
  </si>
  <si>
    <t>https://ca-briepicardie.com/sites/default/files/2025-10/Reporting%20SEMAINE%2040%202025.pdf</t>
  </si>
  <si>
    <t>https://ca-briepicardie.com/sites/default/files/2025-10/Reporting%20SEMAINE%2041%202025.pdf</t>
  </si>
  <si>
    <t>https://ca-briepicardie.com/sites/default/files/2025-10/Reporting%20SEMAINE%2042%202025.pdf</t>
  </si>
  <si>
    <t>https://ca-briepicardie.com/sites/default/files/2025-11/Reporting%20SEMAINE%2043%202025.pdf</t>
  </si>
  <si>
    <t>https://ca-briepicardie.com/sites/default/files/2025-11/Reporting%20SEMAINE%2045%202025.pdf</t>
  </si>
  <si>
    <t>https://ca-briepicardie.com/sites/default/files/2025-11/Reporting%20SEMAINE%2046%202025_0.pdf</t>
  </si>
  <si>
    <t>https://ca-briepicardie.com/sites/default/files/2025-12/Reporting%20SEMAINE%2048%202025.pdf</t>
  </si>
  <si>
    <t>https://ca-briepicardie.com/sites/default/files/2025-12/Reporting%20SEMAINE%2049%202025.pdf</t>
  </si>
  <si>
    <t>https://ca-briepicardie.com/sites/default/files/2025-12/Reporting%20SEMAINE%2050%202025.pdf</t>
  </si>
  <si>
    <t>https://ca-briepicardie.com/sites/default/files/2025-12/Reporting%20SEMAINE%2051%202025.pdf</t>
  </si>
  <si>
    <t>https://ca-briepicardie.com/sites/default/files/2026-01/Reporting%20SEMAINE%2052%202025.pdf</t>
  </si>
  <si>
    <t>https://ca-briepicardie.com/sites/default/files/2026-01/2026%20Semaine%201%20-%20rachat%20CCI%20.pdf</t>
  </si>
  <si>
    <t>https://ca-briepicardie.com/sites/default/files/2026-01/2026%20Semaine%2002%20-%20rachat%20CCI%20.pdf</t>
  </si>
  <si>
    <t>https://ca-briepicardie.com/sites/default/files/2026-01/2026%20Semaine%2003%20-%20rachat%20CCI%20.pdf</t>
  </si>
  <si>
    <t>https://ca-briepicardie.com/sites/default/files/2026-01/2026%20Semaine%2004%20-%20rachat%20CCI%20.pdf</t>
  </si>
  <si>
    <t>https://ca-briepicardie.com/sites/default/files/2026-02/2026%20Semaine%2005%20-%20rachat%20CCI%20.pdf</t>
  </si>
  <si>
    <t>https://ca-briepicardie.com/sites/default/files/2026-02/2026%20Semaine%2006%20-%20rachat%20CCI%20.pdf</t>
  </si>
  <si>
    <t>https://ca-briepicardie.com/sites/default/files/2026-02/2026%20Semaine%2007%20-%20rachat%20CCI%20.pdf</t>
  </si>
  <si>
    <t>https://ca-briepicardie.com/sites/default/files/2026-02/2026%20Semaine%2008%20-%20rachat%20CCI%20.pdf</t>
  </si>
  <si>
    <t>https://ca-briepicardie.com/sites/default/files/2026-03/2026%20Semaine%2009%20-%20rachat%20CCI%20.pdf</t>
  </si>
  <si>
    <t>https://ca-briepicardie.com/sites/default/files/2026-03/2026%20Semaine%2010%20-%20rachat%20CCI%20.pdf</t>
  </si>
  <si>
    <t>https://ca-briepicardie.com/sites/default/files/2026-03/Publication%20semaine%2011%202026.pdf</t>
  </si>
  <si>
    <t>https://ca-briepicardie.com/sites/default/files/2026-03/2026%20Semaine%2012%20-%20rachat%20CCI%20.pdf</t>
  </si>
  <si>
    <t>https://ca-briepicardie.com/sites/default/files/2026-03/2026%20Semaine%2013%20-%20rachat%20CCI%20.pdf</t>
  </si>
  <si>
    <t>https://ca-briepicardie.com/sites/default/files/2026-04/2026%20Semaine%2014%20-%20rachat%20CCI%20.pdf</t>
  </si>
  <si>
    <t>https://ca-briepicardie.com/sites/default/files/2026-04/2026%20Semaine%2015%20-%20rachat%20CCI%20.pdf</t>
  </si>
  <si>
    <t>https://ca-briepicardie.com/sites/default/files/2026-04/2026%20Semaine%2016%20-%20rachat%20CCI%20.pdf</t>
  </si>
  <si>
    <t>https://ca-briepicardie.com/sites/default/files/2026-04/2026%20Semaine%2017%20-%20rachat%20CCI%20.pdf</t>
  </si>
  <si>
    <t>https://ca-briepicardie.com/sites/default/files/2026-05/2026%20Semaine%2018%20-%20rachat%20CCI%20.pdf</t>
  </si>
  <si>
    <t>https://ca-briepicardie.com/sites/default/files/2026-05/2026%20Semaine%2019%20-%20rachat%20CCI%20.pdf</t>
  </si>
  <si>
    <t>https://ca-briepicardie.com/sites/default/files/2026-05/2026%20Semaine%2020%20-%20rachat%20CCI%20.pdf</t>
  </si>
  <si>
    <t>https://ca-briepicardie.com/sites/default/files/2026-05/2026%20Semaine%2021%20-%20rachat%20CCI%20.pdf</t>
  </si>
  <si>
    <t>https://ca-briepicardie.com/sites/default/files/2026-06/2026%20Semaine%2022%20-%20rachat%20CCI%20.pdf</t>
  </si>
  <si>
    <t>https://ca-briepicardie.com/sites/default/files/2026-06/2026%20Semaine%2023%20-%20rachat%20CCI%20.pdf</t>
  </si>
  <si>
    <t>https://ca-briepicardie.com/sites/default/files/2026-06/2026%20Semaine%2024%20-%20rachat%20CCI%20.pdf</t>
  </si>
  <si>
    <t>https://ca-briepicardie.com/sites/default/files/2026-06/2026%20Semaine%2025-%20rachat%20CCI%20.pdf</t>
  </si>
  <si>
    <t>https://ca-briepicardie.com/sites/default/files/2026-06/2026%20Semaine%2026%20-%20rachat%20CCI%20.pdf</t>
  </si>
  <si>
    <t>https://ca-briepicardie.com/sites/default/files/2026-07/2026%20Semaine%2027%20-%20rachat%20CCI%20.pdf</t>
  </si>
  <si>
    <t>manually entered from PDF (vision mis-read the year); locked</t>
  </si>
  <si>
    <t>https://ca-briepicardie.com/sites/default/files/2026-07/2026%20Semaine%2028%20-%20rachat%20CCI%20.pdf</t>
  </si>
  <si>
    <t>https://ca-briepicardie.com/sites/default/files/2026-07/2026%20Semaine%2029%20-%20rachat%20CCI_%20%28002%29.pdf</t>
  </si>
  <si>
    <t>https://ca-briepicardie.com/sites/default/files/2026-07/2026%20Semaine%2030%20-%20rachat%20CCI%20.pdf</t>
  </si>
  <si>
    <t>https://ca-briepicardie.com/sites/default/files/2026-08/2026%20Semaine%2031%20-%20rachat%20CCI%20.pdf</t>
  </si>
  <si>
    <t>https://ca-briepicardie.com/sites/default/files/2026-09/2026%20Semaine%2036%20-%20rachat%20CCI%20.pdf</t>
  </si>
  <si>
    <t>https://ca-briepicardie.com/sites/default/files/2026-08/2026%20Semaine%2032%20-%20rachat%20CCI%20.pdf</t>
  </si>
  <si>
    <t>https://ca-briepicardie.com/sites/default/files/2026-08/2026%20Semaine%2033%20-%20rachat%20CCI%20_0.pdf</t>
  </si>
  <si>
    <t>https://ca-briepicardie.com/sites/default/files/2026-08/2026%20Semaine%2035%20-%20rachat%20CCI%20.pdf</t>
  </si>
  <si>
    <t>https://ca-briepicardie.com/sites/default/files/2026-09/2026%20Semaine%2037%20-%20rachat%20CCI-V1%20.pdf</t>
  </si>
  <si>
    <t>https://ca-briepicardie.com/sites/default/files/2026-09/2026%20Semaine%2038%20-%20rachat%20CCI%20.pdf</t>
  </si>
  <si>
    <t>https://ca-briepicardie.com/sites/default/files/2026-09/2026%20Semaine%2039%20-%20rachat%20CCI%20.pdf</t>
  </si>
  <si>
    <t>https://communication.ca-norddefrance.fr/wp-content/uploads/2024/11/SEM-14-DECLARATION-CCI.pdf</t>
  </si>
  <si>
    <t>https://communication.ca-norddefrance.fr/wp-content/uploads/2024/11/SEM-15-DECLARATION-CCI.pdf</t>
  </si>
  <si>
    <t>https://communication.ca-norddefrance.fr/wp-content/uploads/2024/11/SEM-16-DECLARATION-CCI.pdf</t>
  </si>
  <si>
    <t>https://communication.ca-norddefrance.fr/wp-content/uploads/2024/11/SEM-17-DECLARATION-CCI.pdf</t>
  </si>
  <si>
    <t>https://communication.ca-norddefrance.fr/wp-content/uploads/2024/11/SEM-18-DECLARATION-CCI.pdf</t>
  </si>
  <si>
    <t>https://communication.ca-norddefrance.fr/wp-content/uploads/2024/11/SEM-19-DECLARATION-CCI.pdf</t>
  </si>
  <si>
    <t>https://communication.ca-norddefrance.fr/wp-content/uploads/2024/11/SEM-20-DECLARATION-CCI-1.pdf</t>
  </si>
  <si>
    <t>https://communication.ca-norddefrance.fr/wp-content/uploads/2024/11/SEM-21-DECLARATION-CCI.pdf</t>
  </si>
  <si>
    <t>https://communication.ca-norddefrance.fr/wp-content/uploads/2024/11/SEM-22-DECLARATION-CCI-1.pdf</t>
  </si>
  <si>
    <t>https://communication.ca-norddefrance.fr/wp-content/uploads/2024/11/SEM-23-DECLARATION-CCI.pdf</t>
  </si>
  <si>
    <t>https://communication.ca-norddefrance.fr/wp-content/uploads/2024/11/SEM-24-DECLARATION-CCI.pdf</t>
  </si>
  <si>
    <t>https://communication.ca-norddefrance.fr/wp-content/uploads/2024/11/SEM-25-DECLARATION-CCI.pdf</t>
  </si>
  <si>
    <t>https://communication.ca-norddefrance.fr/wp-content/uploads/2024/11/SEM-26-DECLARATION-CCI.pdf</t>
  </si>
  <si>
    <t>https://communication.ca-norddefrance.fr/wp-content/uploads/2024/11/SEM-27-DECLARATION-CCI.pdf</t>
  </si>
  <si>
    <t>https://communication.ca-norddefrance.fr/wp-content/uploads/2024/11/SEMAINE-28-DECLARATION-CCI.pdf</t>
  </si>
  <si>
    <t>https://communication.ca-norddefrance.fr/wp-content/uploads/2024/11/SEMAINE-29-DECLARATION-CCI.pdf</t>
  </si>
  <si>
    <t>https://communication.ca-norddefrance.fr/wp-content/uploads/2024/11/SEM-30-DECLARATION-CCI.pdf</t>
  </si>
  <si>
    <t>https://communication.ca-norddefrance.fr/wp-content/uploads/2024/11/SEM-31-DECLARATION-CCI.pdf</t>
  </si>
  <si>
    <t>https://communication.ca-norddefrance.fr/wp-content/uploads/2024/11/SEM-32-DECLARATION-CCI.pdf</t>
  </si>
  <si>
    <t>shares x price != PDF total (check PDF read)</t>
  </si>
  <si>
    <t>https://communication.ca-norddefrance.fr/wp-content/uploads/2024/11/SEM-33-DECLARATION-CCI.pdf</t>
  </si>
  <si>
    <t>https://communication.ca-norddefrance.fr/wp-content/uploads/2024/11/SEMAINE-34-DECLARATION-CCI.pdf</t>
  </si>
  <si>
    <t>https://communication.ca-norddefrance.fr/wp-content/uploads/2024/11/SEMAINE-35-DECLARATION-CCI.pdf</t>
  </si>
  <si>
    <t>https://communication.ca-norddefrance.fr/wp-content/uploads/2024/11/SEM-36-DECLARATION-CCI.pdf</t>
  </si>
  <si>
    <t>https://communication.ca-norddefrance.fr/wp-content/uploads/2024/11/SEM-37-DECLARATION-CCI-1.pdf</t>
  </si>
  <si>
    <t>https://communication.ca-norddefrance.fr/wp-content/uploads/2024/11/SEM-38-DECLARATION-CCI.pdf</t>
  </si>
  <si>
    <t>https://communication.ca-norddefrance.fr/wp-content/uploads/2024/11/SEM-39-DECLARATION-CCI.pdf</t>
  </si>
  <si>
    <t>https://communication.ca-norddefrance.fr/wp-content/uploads/2024/11/SEM-40-DECLARATION-CCI.pdf</t>
  </si>
  <si>
    <t>https://communication.ca-norddefrance.fr/wp-content/uploads/2024/11/SEM-41-DECLARATION-CCI.pdf</t>
  </si>
  <si>
    <t>https://communication.ca-norddefrance.fr/wp-content/uploads/2024/11/SEM-42-DECLARATION-CCI.pdf</t>
  </si>
  <si>
    <t>https://communication.ca-norddefrance.fr/wp-content/uploads/2024/11/SEM-43-DECLARATION-CCI.pdf</t>
  </si>
  <si>
    <t>https://communication.ca-norddefrance.fr/wp-content/uploads/2024/11/SEM-44-DECLARATION-CCI.pdf</t>
  </si>
  <si>
    <t>https://communication.ca-norddefrance.fr/wp-content/uploads/2024/11/SEM-45-DECLARATION-CCI.pdf</t>
  </si>
  <si>
    <t>https://communication.ca-norddefrance.fr/wp-content/uploads/2024/11/SEM-46-DECLARATION-CCI-1.pdf</t>
  </si>
  <si>
    <t>https://communication.ca-norddefrance.fr/wp-content/uploads/2024/11/SEM-47-DECLARATION-CCI.pdf</t>
  </si>
  <si>
    <t>https://communication.ca-norddefrance.fr/wp-content/uploads/2024/11/SEM-48-DECLARATION-CCI.pdf</t>
  </si>
  <si>
    <t>https://communication.ca-norddefrance.fr/wp-content/uploads/2024/11/SEM-49-DECLARATION-CCI.pdf</t>
  </si>
  <si>
    <t>https://communication.ca-norddefrance.fr/wp-content/uploads/2024/11/SEM-50-DECLARATION-CCI.pdf</t>
  </si>
  <si>
    <t>https://communication.ca-norddefrance.fr/wp-content/uploads/2024/11/SEM-51-DECLARATION-CCI.pdf</t>
  </si>
  <si>
    <t>https://communication.ca-norddefrance.fr/wp-content/uploads/2024/11/SEM-52-DECLARATION-CCI.pdf</t>
  </si>
  <si>
    <t>https://communication.ca-norddefrance.fr/wp-content/uploads/2024/11/SEM-01-DECLARATION-CCI.pdf</t>
  </si>
  <si>
    <t>https://communication.ca-norddefrance.fr/wp-content/uploads/2026/01/SEM-02-DECLARATION-CCI.pdf</t>
  </si>
  <si>
    <t>year corrected to declaration period (bank mislabeled the year on this row)</t>
  </si>
  <si>
    <t>https://communication.ca-norddefrance.fr/wp-content/uploads/2026/01/SEM-03-DECLARATION-CCI.pdf</t>
  </si>
  <si>
    <t>https://communication.ca-norddefrance.fr/wp-content/uploads/2026/01/SEM-04-DECLARATION-CCI.pdf</t>
  </si>
  <si>
    <t>https://communication.ca-norddefrance.fr/wp-content/uploads/2026/01/SEM-05-DECLARATION-CCI.pdf</t>
  </si>
  <si>
    <t>https://communication.ca-norddefrance.fr/wp-content/uploads/2026/01/SEM-06-DECLARATION-CCI.pdf</t>
  </si>
  <si>
    <t>https://communication.ca-norddefrance.fr/wp-content/uploads/2026/01/SEM-07-DECLARATION-CCI.pdf</t>
  </si>
  <si>
    <t>https://communication.ca-norddefrance.fr/wp-content/uploads/2026/01/SEM-08-DECLARATION-CCI.pdf</t>
  </si>
  <si>
    <t>https://communication.ca-norddefrance.fr/wp-content/uploads/2026/01/SEM-09-DECLARATION-CCI.pdf</t>
  </si>
  <si>
    <t>https://communication.ca-norddefrance.fr/wp-content/uploads/2026/01/SEM-10-DECLARATION-CCI.pdf</t>
  </si>
  <si>
    <t>https://communication.ca-norddefrance.fr/wp-content/uploads/2026/01/SEM-11-DECLARATION-CCI.pdf</t>
  </si>
  <si>
    <t>https://communication.ca-norddefrance.fr/wp-content/uploads/2026/01/SEM-12-DECLARATION-CCI.pdf</t>
  </si>
  <si>
    <t>https://communication.ca-norddefrance.fr/wp-content/uploads/2026/01/SEM-13-DECLARATION-CCI.pdf</t>
  </si>
  <si>
    <t>https://communication.ca-norddefrance.fr/wp-content/uploads/2026/01/SEM-14-DECLARATION-CCI.pdf</t>
  </si>
  <si>
    <t>https://communication.ca-norddefrance.fr/wp-content/uploads/2026/01/SEMAINE-16-DECLARATION-CCI.pdf</t>
  </si>
  <si>
    <t>https://communication.ca-norddefrance.fr/wp-content/uploads/2026/01/SEM-17-DECLARATION-CCI.pdf</t>
  </si>
  <si>
    <t>https://communication.ca-norddefrance.fr/wp-content/uploads/2026/01/SEM-18-DECLARATION-CCI.pdf</t>
  </si>
  <si>
    <t>https://communication.ca-norddefrance.fr/wp-content/uploads/2026/01/SEM-19-DECLARATION-CCI.pdf</t>
  </si>
  <si>
    <t>https://communication.ca-norddefrance.fr/wp-content/uploads/2026/01/SEM-20-DECLARATION-CCI.pdf</t>
  </si>
  <si>
    <t>https://communication.ca-norddefrance.fr/wp-content/uploads/2026/01/SEM-21-DECLARATION-CCI.pdf</t>
  </si>
  <si>
    <t>https://communication.ca-norddefrance.fr/wp-content/uploads/2026/01/SEM-22-DECLARATION-CCI.pdf</t>
  </si>
  <si>
    <t>https://communication.ca-norddefrance.fr/wp-content/uploads/2026/01/SEM-23-DECLARATION-CCI.pdf</t>
  </si>
  <si>
    <t>https://communication.ca-norddefrance.fr/wp-content/uploads/2026/01/SEM-26-DECLARATION-CCI.pdf</t>
  </si>
  <si>
    <t>https://communication.ca-norddefrance.fr/wp-content/uploads/2026/01/SEM-27-DECLARATION-CCI.pdf</t>
  </si>
  <si>
    <t>declared zero (covered by declaration period, no transactions that day)</t>
  </si>
  <si>
    <t>https://communication.ca-norddefrance.fr/wp-content/uploads/2026/01/SEM-29-DECLARATION-CCI.pdf</t>
  </si>
  <si>
    <t>https://communication.ca-norddefrance.fr/wp-content/uploads/2026/01/SEM-30-DECLARATION-CCI.pdf</t>
  </si>
  <si>
    <t>https://communication.ca-norddefrance.fr/wp-content/uploads/2026/01/SEM-31-DECLARATION-CCI-1.pdf</t>
  </si>
  <si>
    <t>https://communication.ca-norddefrance.fr/wp-content/uploads/2026/01/SEM-32-DECLARATION-CCI.pdf</t>
  </si>
  <si>
    <t>https://communication.ca-norddefrance.fr/wp-content/uploads/2026/01/SEM-33-DECLARATION-CCI.pdf</t>
  </si>
  <si>
    <t>https://communication.ca-norddefrance.fr/wp-content/uploads/2026/01/SEM-34-DECLARATION-CCI.pdf</t>
  </si>
  <si>
    <t>https://communication.ca-norddefrance.fr/wp-content/uploads/2026/01/SEM-35-DECLARATION-CCI.pdf</t>
  </si>
  <si>
    <t>https://communication.ca-norddefrance.fr/wp-content/uploads/2026/01/SEM-36-DECLARATION-CCI.pdf</t>
  </si>
  <si>
    <t>https://communication.ca-norddefrance.fr/wp-content/uploads/2026/01/SEM-37-DECLARATION-CCI.pdf</t>
  </si>
  <si>
    <t>https://communication.ca-norddefrance.fr/wp-content/uploads/2026/01/SEM-38-DECLARATION-CCI.pdf</t>
  </si>
  <si>
    <t>https://communication.ca-norddefrance.fr/wp-content/uploads/2026/01/SEM-39-DECLARATION-CCI.pdf</t>
  </si>
  <si>
    <t>https://www.ca-atlantique-vendee.fr/Vitrine/ObjCommun/Fic/AtlantiqueVendee/pdf/2025_declaration_hebdomadaire_transactions_sur_CCI_S09.pdf</t>
  </si>
  <si>
    <t>https://www.ca-atlantique-vendee.fr/Vitrine/ObjCommun/Fic/AtlantiqueVendee/pdf/2025_declaration_hebdomadaire_transactions_sur_CCI_S10.pdf</t>
  </si>
  <si>
    <t>https://www.ca-atlantique-vendee.fr/Vitrine/ObjCommun/Fic/AtlantiqueVendee/pdf/2025_declaration_hebdomadaire_transactions_sur_CCI_S11.pdf</t>
  </si>
  <si>
    <t>https://www.ca-atlantique-vendee.fr/Vitrine/ObjCommun/Fic/AtlantiqueVendee/pdf/2025_declaration_hebdomadaire_transactions_sur_CCI_S12.pdf</t>
  </si>
  <si>
    <t>https://www.ca-atlantique-vendee.fr/Vitrine/ObjCommun/Fic/AtlantiqueVendee/pdf/2025_declaration_hebdomadaire_transactions_sur_CCI_S13.pdf</t>
  </si>
  <si>
    <t>https://www.ca-atlantique-vendee.fr/Vitrine/ObjCommun/Fic/AtlantiqueVendee/pdf/2025_declaration_hebdomadaire_transactions_sur_CCI_S14.pdf</t>
  </si>
  <si>
    <t>https://www.ca-atlantique-vendee.fr/Vitrine/ObjCommun/Fic/AtlantiqueVendee/pdf/2025_declaration_hebdomadaire_transactions_sur_CCI_S15.pdf</t>
  </si>
  <si>
    <t>https://www.ca-atlantique-vendee.fr/Vitrine/ObjCommun/Fic/AtlantiqueVendee/pdf/2025_declaration_hebdomadaire_transactions_sur_CCI_S17.pdf</t>
  </si>
  <si>
    <t>https://www.ca-atlantique-vendee.fr/Vitrine/ObjCommun/Fic/AtlantiqueVendee/pdf/2025_declaration_hebdomadaire_transactions_sur_CCI_S20.pdf</t>
  </si>
  <si>
    <t>https://www.ca-atlantique-vendee.fr/Vitrine/ObjCommun/Fic/AtlantiqueVendee/pdf/2025_declaration_hebdomadaire_transactions_sur_CCI_S22.pdf</t>
  </si>
  <si>
    <t>https://www.ca-atlantique-vendee.fr/Vitrine/ObjCommun/Fic/AtlantiqueVendee/pdf/2025_declaration_hebdomadaire_transactions_sur_CCI_S23.pdf</t>
  </si>
  <si>
    <t>https://www.ca-atlantique-vendee.fr/Vitrine/ObjCommun/Fic/AtlantiqueVendee/pdf/2025_declaration_hebdomadaire_transactions_sur_CCI_S24.pdf</t>
  </si>
  <si>
    <t>https://www.ca-atlantique-vendee.fr/Vitrine/ObjCommun/Fic/AtlantiqueVendee/pdf/2025_declaration_hebdomadaire_transactions_sur_CCI_S25.pdf</t>
  </si>
  <si>
    <t>https://www.ca-atlantique-vendee.fr/Vitrine/ObjCommun/Fic/AtlantiqueVendee/pdf/2025_declaration_hebdomadaire_transactions_sur_CCI_S26.pdf</t>
  </si>
  <si>
    <t>https://www.ca-atlantique-vendee.fr/Vitrine/ObjCommun/Fic/AtlantiqueVendee/pdf/2025_declaration_hebdomadaire_transactions_sur_CCI_S27.pdf</t>
  </si>
  <si>
    <t>declared - no purchases (week)</t>
  </si>
  <si>
    <t>https://www.ca-atlantique-vendee.fr/Vitrine/ObjCommun/Fic/AtlantiqueVendee/pdf/2025_declaration_hebdomadaire_transactions_sur_CCI_S28.pdf</t>
  </si>
  <si>
    <t>https://www.ca-atlantique-vendee.fr/Vitrine/ObjCommun/Fic/AtlantiqueVendee/pdf/2025_declaration_hebdomadaire_transactions_sur_CCI_S29.pdf</t>
  </si>
  <si>
    <t>https://www.ca-atlantique-vendee.fr/Vitrine/ObjCommun/Fic/AtlantiqueVendee/pdf/2025_declaration_hebdomadaire_transactions_sur_CCI_S30.pdf</t>
  </si>
  <si>
    <t>https://www.ca-atlantique-vendee.fr/Vitrine/ObjCommun/Fic/AtlantiqueVendee/pdf/2025_declaration_hebdomadaire_transactions_sur_CCI_S31.pdf</t>
  </si>
  <si>
    <t>https://www.ca-atlantique-vendee.fr/Vitrine/ObjCommun/Fic/AtlantiqueVendee/pdf/2025_declaration_hebdomadaire_transactions_sur_CCI_S32.pdf</t>
  </si>
  <si>
    <t>https://www.ca-atlantique-vendee.fr/Vitrine/ObjCommun/Fic/AtlantiqueVendee/pdf/2025_declaration_hebdomadaire_transactions_sur_CCI_S33.pdf</t>
  </si>
  <si>
    <t>https://www.ca-atlantique-vendee.fr/Vitrine/ObjCommun/Fic/AtlantiqueVendee/pdf/2025_declaration_hebdomadaire_transactions_sur_CCI_S34.pdf</t>
  </si>
  <si>
    <t>https://www.ca-atlantique-vendee.fr/Vitrine/ObjCommun/Fic/AtlantiqueVendee/pdf/2025_declaration_hebdomadaire_transactions_sur_CCI_S35.pdf</t>
  </si>
  <si>
    <t>https://www.ca-atlantique-vendee.fr/Vitrine/ObjCommun/Fic/AtlantiqueVendee/pdf/2025_declaration_hebdomadaire_transactions_sur_CCI_S36.pdf</t>
  </si>
  <si>
    <t>https://www.ca-atlantique-vendee.fr/Vitrine/ObjCommun/Fic/AtlantiqueVendee/pdf/2025_declaration_hebdomadaire_transactions_sur_CCI_S37.pdf</t>
  </si>
  <si>
    <t>https://www.ca-atlantique-vendee.fr/Vitrine/ObjCommun/Fic/AtlantiqueVendee/pdf/2025_declaration_hebdomadaire_transactions_sur_CCI_S38.pdf</t>
  </si>
  <si>
    <t>https://www.ca-atlantique-vendee.fr/Vitrine/ObjCommun/Fic/AtlantiqueVendee/pdf/2025_declaration_hebdomadaire_transactions_sur_CCI_S39.pdf</t>
  </si>
  <si>
    <t>https://www.ca-atlantique-vendee.fr/Vitrine/ObjCommun/Fic/AtlantiqueVendee/pdf/2025_declaration_hebdomadaire_transactions_sur_CCI_S40.pdf</t>
  </si>
  <si>
    <t>https://www.ca-atlantique-vendee.fr/Vitrine/ObjCommun/Fic/AtlantiqueVendee/pdf/2025_declaration_hebdomadaire_transactions_sur_CCI_S41.pdf</t>
  </si>
  <si>
    <t>https://www.ca-atlantique-vendee.fr/Vitrine/ObjCommun/Fic/AtlantiqueVendee/pdf/2025_declaration_hebdomadaire_transactions_sur_CCI_S42.pdf</t>
  </si>
  <si>
    <t>https://www.ca-atlantique-vendee.fr/Vitrine/ObjCommun/Fic/AtlantiqueVendee/pdf/2025_declaration_hebdomadaire_transactions_sur_CCI_S43.pdf</t>
  </si>
  <si>
    <t>https://www.ca-atlantique-vendee.fr/Vitrine/ObjCommun/Fic/AtlantiqueVendee/pdf/2025_declaration_hebdomadaire_transactions_sur_CCI_S44.pdf</t>
  </si>
  <si>
    <t>https://www.ca-atlantique-vendee.fr/Vitrine/ObjCommun/Fic/AtlantiqueVendee/pdf/2025_declaration_hebdomadaire_transactions_sur_CCI_S45.pdf</t>
  </si>
  <si>
    <t>https://www.ca-atlantique-vendee.fr/Vitrine/ObjCommun/Fic/AtlantiqueVendee/pdf/2025_declaration_hebdomadaire_transactions_sur_CCI_S46.pdf</t>
  </si>
  <si>
    <t>https://www.ca-atlantique-vendee.fr/Vitrine/ObjCommun/Fic/AtlantiqueVendee/pdf/2025_declaration_hebdomadaire_transactions_sur_CCI_S47.pdf</t>
  </si>
  <si>
    <t>https://www.ca-atlantique-vendee.fr/Vitrine/ObjCommun/Fic/AtlantiqueVendee/pdf/2025_declaration_hebdomadaire_transactions_sur_CCI_S48.pdf</t>
  </si>
  <si>
    <t>https://www.ca-atlantique-vendee.fr/Vitrine/ObjCommun/Fic/AtlantiqueVendee/pdf/2025_declaration_hebdomadaire_transactions_sur_CCI_S49.pdf</t>
  </si>
  <si>
    <t>https://www.ca-atlantique-vendee.fr/Vitrine/ObjCommun/Fic/AtlantiqueVendee/pdf/2025_declaration_hebdomadaire_transactions_sur_CCI_S50.pdf</t>
  </si>
  <si>
    <t>https://www.ca-atlantique-vendee.fr/Vitrine/ObjCommun/Fic/AtlantiqueVendee/pdf/2025_declaration_hebdomadaire_transactions_sur_CCI_S51.pdf</t>
  </si>
  <si>
    <t>https://www.ca-atlantique-vendee.fr/Vitrine/ObjCommun/Fic/AtlantiqueVendee/pdf/2025_declaration_hebdomadaire_transactions_sur_CCI_S52.pdf</t>
  </si>
  <si>
    <t>https://www.ca-atlantique-vendee.fr/Vitrine/ObjCommun/Fic/AtlantiqueVendee/pdf/2026_declaration_hebdomadaire_transactions_sur_CCI_S01.pdf</t>
  </si>
  <si>
    <t>https://www.ca-atlantique-vendee.fr/Vitrine/ObjCommun/Fic/AtlantiqueVendee/pdf/2026_declaration_hebdomadaire_transactions_sur_CCI_S02.pdf</t>
  </si>
  <si>
    <t>https://www.ca-atlantique-vendee.fr/Vitrine/ObjCommun/Fic/AtlantiqueVendee/pdf/2026_declaration_hebdomadaire_transactions_sur_CCI_S03.pdf</t>
  </si>
  <si>
    <t>https://www.ca-atlantique-vendee.fr/Vitrine/ObjCommun/Fic/AtlantiqueVendee/pdf/2026_declaration_hebdomadaire_transactions_sur_CCI_S04.pdf</t>
  </si>
  <si>
    <t>https://www.ca-atlantique-vendee.fr/Vitrine/ObjCommun/Fic/AtlantiqueVendee/pdf/2026_declaration_hebdomadaire_transactions_sur_CCI_S05.pdf</t>
  </si>
  <si>
    <t>https://www.ca-atlantique-vendee.fr/Vitrine/ObjCommun/Fic/AtlantiqueVendee/pdf/2026_declaration_hebdomadaire_transactions_sur_CCI_S06.pdf</t>
  </si>
  <si>
    <t>https://www.ca-atlantique-vendee.fr/Vitrine/ObjCommun/Fic/AtlantiqueVendee/pdf/2026_declaration_hebdomadaire_transactions_sur_CCI_S07.pdf</t>
  </si>
  <si>
    <t>https://www.ca-atlantique-vendee.fr/Vitrine/ObjCommun/Fic/AtlantiqueVendee/pdf/2026_declaration_hebdomadaire_transactions_sur_CCI_S08.pdf</t>
  </si>
  <si>
    <t>https://www.ca-atlantique-vendee.fr/Vitrine/ObjCommun/Fic/AtlantiqueVendee/pdf/2026_declaration_hebdomadaire_transactions_sur_CCI_S09.pdf</t>
  </si>
  <si>
    <t>https://www.ca-atlantique-vendee.fr/Vitrine/ObjCommun/Fic/AtlantiqueVendee/pdf/2026_declaration_hebdomadaire_transactions_sur_CCI_S10.pdf</t>
  </si>
  <si>
    <t>https://www.ca-atlantique-vendee.fr/Vitrine/ObjCommun/Fic/AtlantiqueVendee/pdf/2026_declaration_hebdomadaire_transactions_sur_CCI_S11.pdf</t>
  </si>
  <si>
    <t>https://www.ca-atlantique-vendee.fr/Vitrine/ObjCommun/Fic/AtlantiqueVendee/pdf/2026_declaration_hebdomadaire_transactions_sur_CCI_S12.pdf</t>
  </si>
  <si>
    <t>https://www.ca-atlantique-vendee.fr/Vitrine/ObjCommun/Fic/AtlantiqueVendee/pdf/2026_declaration_hebdomadaire_transactions_sur_CCI_S13.pdf</t>
  </si>
  <si>
    <t>https://www.ca-atlantique-vendee.fr/Vitrine/ObjCommun/Fic/AtlantiqueVendee/pdf/2026_declaration_hebdomadaire_transactions_sur_CCI_S14.pdf</t>
  </si>
  <si>
    <t>https://www.ca-atlantique-vendee.fr/Vitrine/ObjCommun/Fic/AtlantiqueVendee/pdf/2026_declaration_hebdomadaire_transactions_sur_CCI_S15.pdf</t>
  </si>
  <si>
    <t>https://www.ca-atlantique-vendee.fr/Vitrine/ObjCommun/Fic/AtlantiqueVendee/pdf/2026_declaration_hebdomadaire_transactions_sur_CCI_S16.pdf</t>
  </si>
  <si>
    <t>https://www.ca-atlantique-vendee.fr/Vitrine/ObjCommun/Fic/AtlantiqueVendee/pdf/2026_declaration_hebdomadaire_transactions_sur_CCI_S17.pdf</t>
  </si>
  <si>
    <t>https://www.ca-atlantique-vendee.fr/Vitrine/ObjCommun/Fic/AtlantiqueVendee/pdf/2026_declaration_hebdomadaire_transactions_sur_CCI_S18.pdf</t>
  </si>
  <si>
    <t>https://www.ca-atlantique-vendee.fr/Vitrine/ObjCommun/Fic/AtlantiqueVendee/pdf/2026_declaration_hebdomadaire_transactions_sur_CCI_S19.pdf</t>
  </si>
  <si>
    <t>https://www.ca-atlantique-vendee.fr/Vitrine/ObjCommun/Fic/AtlantiqueVendee/pdf/2026_declaration_hebdomadaire_transactions_sur_CCI_S20.pdf</t>
  </si>
  <si>
    <t>https://www.ca-atlantique-vendee.fr/Vitrine/ObjCommun/Fic/AtlantiqueVendee/pdf/2026_declaration_hebdomadaire_transactions_sur_CCI_S21.pdf</t>
  </si>
  <si>
    <t>https://www.ca-atlantique-vendee.fr/Vitrine/ObjCommun/Fic/AtlantiqueVendee/pdf/2026_declaration_hebdomadaire_transactions_sur_CCI_S22.pdf</t>
  </si>
  <si>
    <t>https://www.ca-atlantique-vendee.fr/Vitrine/ObjCommun/Fic/AtlantiqueVendee/pdf/2026_declaration_hebdomadaire_transactions_sur_CCI_S23.pdf</t>
  </si>
  <si>
    <t>https://www.ca-atlantique-vendee.fr/Vitrine/ObjCommun/Fic/AtlantiqueVendee/pdf/2026_declaration_hebdomadaire_transactions_sur_CCI_S25.pdf</t>
  </si>
  <si>
    <t>https://www.ca-atlantique-vendee.fr/Vitrine/ObjCommun/Fic/AtlantiqueVendee/pdf/2026_declaration_hebdomadaire_transactions_sur_CCI_S26.pdf</t>
  </si>
  <si>
    <t>https://www.ca-atlantique-vendee.fr/Vitrine/ObjCommun/Fic/AtlantiqueVendee/pdf/2026_declaration_hebdomadaire_transactions_sur_CCI_S27.pdf</t>
  </si>
  <si>
    <t>https://www.ca-atlantique-vendee.fr/Vitrine/ObjCommun/Fic/AtlantiqueVendee/pdf/2026_declaration_hebdomadaire_transactions_sur_CCI_S28.pdf</t>
  </si>
  <si>
    <t>https://www.ca-atlantique-vendee.fr/Vitrine/ObjCommun/Fic/AtlantiqueVendee/pdf/2026_declaration_hebdomadaire_transactions_sur_CCI_S29.pdf</t>
  </si>
  <si>
    <t>https://www.ca-atlantique-vendee.fr/Vitrine/ObjCommun/Fic/AtlantiqueVendee/pdf/2026_declaration_hebdomadaire_transactions_sur_CCI_S30.pdf</t>
  </si>
  <si>
    <t>https://www.ca-atlantique-vendee.fr/Vitrine/ObjCommun/Fic/AtlantiqueVendee/pdf/2026_declaration_hebdomadaire_transactions_sur_CCI_S31.pdf</t>
  </si>
  <si>
    <t>https://www.ca-atlantique-vendee.fr/Vitrine/ObjCommun/Fic/AtlantiqueVendee/pdf/2026_declaration_hebdomadaire_transactions_sur_CCI_S32.pdf</t>
  </si>
  <si>
    <t>https://www.ca-atlantique-vendee.fr/Vitrine/ObjCommun/Fic/AtlantiqueVendee/pdf/2026_declaration_hebdomadaire_transactions_sur_CCI_S33.pdf</t>
  </si>
  <si>
    <t>https://www.ca-atlantique-vendee.fr/Vitrine/ObjCommun/Fic/AtlantiqueVendee/pdf/2026_declaration_hebdomadaire_transactions_sur_CCI_S34.pdf</t>
  </si>
  <si>
    <t>https://www.ca-atlantique-vendee.fr/Vitrine/ObjCommun/Fic/AtlantiqueVendee/pdf/2026_declaration_hebdomadaire_transactions_sur_CCI_S35.pdf</t>
  </si>
  <si>
    <t>https://www.ca-atlantique-vendee.fr/Vitrine/ObjCommun/Fic/AtlantiqueVendee/pdf/2026_declaration_hebdomadaire_transactions_sur_CCI_S36.pdf</t>
  </si>
  <si>
    <t>https://www.ca-atlantique-vendee.fr/Vitrine/ObjCommun/Fic/AtlantiqueVendee/pdf/2026_declaration_hebdomadaire_transactions_sur_CCI_S37.pdf</t>
  </si>
  <si>
    <t>https://www.ca-atlantique-vendee.fr/Vitrine/ObjCommun/Fic/AtlantiqueVendee/pdf/2026_declaration_hebdomadaire_transactions_sur_CCI_S38.pdf</t>
  </si>
  <si>
    <t>https://www.ca-atlantique-vendee.fr/Vitrine/ObjCommun/Fic/AtlantiqueVendee/pdf/2026_declaration_hebdomadaire_transactions_sur_CCI_S39.pdf</t>
  </si>
  <si>
    <t>https://e.ca-sudrhonealpes.fr/documents-reglementaires/communiques-declaration/D__clarations_hebdomadaires_des_transactions_sur_actions_propres__hors_contrat_de_liquidit____13-01-2025-11-10-35.pdf</t>
  </si>
  <si>
    <t>https://e.ca-sudrhonealpes.fr/documents-reglementaires/communiques-declaration/D__clarations_hebdomadaires_des_transactions_sur_actions_propres__hors_contrat_de_liquidit____20-01-2025-12-09-28.pdf</t>
  </si>
  <si>
    <t>https://e.ca-sudrhonealpes.fr/documents-reglementaires/communiques-declaration/D__clarations_hebdomadaires_des_transactions_sur_actions_propres__hors_contrat_de_liquidit____27-01-2025-12-11-47.pdf</t>
  </si>
  <si>
    <t>https://e.ca-sudrhonealpes.fr/documents-reglementaires/communiques-declaration/D__clarations_hebdomadaires_des_transactions_sur_actions_propres__hors_contrat_de_liquidit____03-02-2025-10-26-03.pdf</t>
  </si>
  <si>
    <t>https://e.ca-sudrhonealpes.fr/documents-reglementaires/communiques-declaration/D__clarations_hebdomadaires_des_transactions_sur_actions_propres__hors_contrat_de_liquidit____10-02-2025-11-11-24.pdf</t>
  </si>
  <si>
    <t>https://e.ca-sudrhonealpes.fr/documents-reglementaires/communiques-declaration/D__clarations_hebdomadaires_des_transactions_sur_actions_propres__hors_contrat_de_liquidit____17-02-2025-16-57-35.pdf</t>
  </si>
  <si>
    <t>https://e.ca-sudrhonealpes.fr/documents-reglementaires/communiques-declaration/D__clarations_hebdomadaires_des_transactions_sur_actions_propres__hors_contrat_de_liquidit____24-02-2025-15-56-04.pdf</t>
  </si>
  <si>
    <t>https://e.ca-sudrhonealpes.fr/documents-reglementaires/communiques-declaration/D__clarations_mensuelles_des_transactions_sur_actions_propres_03-03-2025-15-13-53.pdf</t>
  </si>
  <si>
    <t>https://e.ca-sudrhonealpes.fr/documents-reglementaires/communiques-declaration/D__clarations_hebdomadaires_des_transactions_sur_actions_propres__hors_contrat_de_liquidit____10-03-2025-16-32-20.pdf</t>
  </si>
  <si>
    <t>https://e.ca-sudrhonealpes.fr/documents-reglementaires/communiques-declaration/D__clarations_hebdomadaires_des_transactions_sur_actions_propres__hors_contrat_de_liquidit____17-03-2025-11-31-29.pdf</t>
  </si>
  <si>
    <t>https://e.ca-sudrhonealpes.fr/documents-reglementaires/communiques-declaration/D__clarations_hebdomadaires_des_transactions_sur_actions_propres__hors_contrat_de_liquidit____24-03-2025-20-49-44.pdf</t>
  </si>
  <si>
    <t>https://e.ca-sudrhonealpes.fr/documents-reglementaires/communiques-declaration/D__clarations_hebdomadaires_des_transactions_sur_actions_propres__hors_contrat_de_liquidit____31-03-2025-10-08-12.pdf</t>
  </si>
  <si>
    <t>https://e.ca-sudrhonealpes.fr/documents-reglementaires/communiques-declaration/D__clarations_hebdomadaires_des_transactions_sur_actions_propres__hors_contrat_de_liquidit____07-04-2025-14-05-49.pdf</t>
  </si>
  <si>
    <t>https://e.ca-sudrhonealpes.fr/documents-reglementaires/communiques-declaration/D__clarations_hebdomadaires_des_transactions_sur_actions_propres__hors_contrat_de_liquidit____14-04-2025-10-17-10.pdf</t>
  </si>
  <si>
    <t>https://e.ca-sudrhonealpes.fr/documents-reglementaires/communiques-declaration/D__clarations_hebdomadaires_des_transactions_sur_actions_propres__hors_contrat_de_liquidit____22-04-2025-15-59-27.pdf</t>
  </si>
  <si>
    <t>https://e.ca-sudrhonealpes.fr/documents-reglementaires/communiques-declaration/D__clarations_hebdomadaires_des_transactions_sur_actions_propres__hors_contrat_de_liquidit____28-04-2025-12-19-40.pdf</t>
  </si>
  <si>
    <t>https://e.ca-sudrhonealpes.fr/documents-reglementaires/communiques-declaration/D__clarations_hebdomadaires_des_transactions_sur_actions_propres__hors_contrat_de_liquidit____05-05-2025-11-49-48.pdf</t>
  </si>
  <si>
    <t>https://e.ca-sudrhonealpes.fr/documents-reglementaires/communiques-declaration/D__clarations_hebdomadaires_des_transactions_sur_actions_propres__hors_contrat_de_liquidit____12-05-2025-15-38-47.pdf</t>
  </si>
  <si>
    <t>https://e.ca-sudrhonealpes.fr/documents-reglementaires/communiques-declaration/D__clarations_hebdomadaires_des_transactions_sur_actions_propres__hors_contrat_de_liquidit____19-05-2025-12-23-21.pdf</t>
  </si>
  <si>
    <t>https://e.ca-sudrhonealpes.fr/documents-reglementaires/communiques-declaration/D__clarations_hebdomadaires_des_transactions_sur_actions_propres__hors_contrat_de_liquidit____26-05-2025-15-58-47.pdf</t>
  </si>
  <si>
    <t>https://e.ca-sudrhonealpes.fr/documents-reglementaires/communiques-declaration/D__clarations_hebdomadaires_des_transactions_sur_actions_propres__hors_contrat_de_liquidit____02-06-2025-09-11-03.pdf</t>
  </si>
  <si>
    <t>https://e.ca-sudrhonealpes.fr/documents-reglementaires/communiques-declaration/D__clarations_hebdomadaires_des_transactions_sur_actions_propres__hors_contrat_de_liquidit____10-06-2025-15-16-55.pdf</t>
  </si>
  <si>
    <t>https://e.ca-sudrhonealpes.fr/documents-reglementaires/communiques-declaration/D__clarations_mensuelles_des_transactions_sur_actions_propres_16-06-2025-11-14-15.pdf</t>
  </si>
  <si>
    <t>https://e.ca-sudrhonealpes.fr/documents-reglementaires/communiques-declaration/D__clarations_hebdomadaires_des_transactions_sur_actions_propres__hors_contrat_de_liquidit____23-06-2025-09-32-29.pdf</t>
  </si>
  <si>
    <t>https://e.ca-sudrhonealpes.fr/documents-reglementaires/communiques-declaration/D__clarations_mensuelles_des_transactions_sur_actions_propres_30-06-2025-11-44-20.pdf</t>
  </si>
  <si>
    <t>https://e.ca-sudrhonealpes.fr/documents-reglementaires/communiques-declaration/D__clarations_mensuelles_des_transactions_sur_actions_propres_07-07-2025-14-45-39.pdf</t>
  </si>
  <si>
    <t>https://e.ca-sudrhonealpes.fr/documents-reglementaires/communiques-declaration/D__clarations_hebdomadaires_des_transactions_sur_actions_propres__hors_contrat_de_liquidit____15-07-2025-14-47-43.pdf</t>
  </si>
  <si>
    <t>https://e.ca-sudrhonealpes.fr/documents-reglementaires/communiques-declaration/D__clarations_hebdomadaires_des_transactions_sur_actions_propres__hors_contrat_de_liquidit____21-07-2025-12-13-41.pdf</t>
  </si>
  <si>
    <t>https://e.ca-sudrhonealpes.fr/documents-reglementaires/communiques-declaration/D__clarations_hebdomadaires_des_transactions_sur_actions_propres__hors_contrat_de_liquidit____28-07-2025-14-22-44.pdf</t>
  </si>
  <si>
    <t>https://e.ca-sudrhonealpes.fr/documents-reglementaires/communiques-declaration/D__clarations_hebdomadaires_des_transactions_sur_actions_propres__hors_contrat_de_liquidit____04-08-2025-10-53-54.pdf</t>
  </si>
  <si>
    <t>https://e.ca-sudrhonealpes.fr/documents-reglementaires/communiques-declaration/D__clarations_hebdomadaires_des_transactions_sur_actions_propres__hors_contrat_de_liquidit____11-08-2025-11-26-06.pdf</t>
  </si>
  <si>
    <t>https://e.ca-sudrhonealpes.fr/documents-reglementaires/communiques-declaration/D__clarations_hebdomadaires_des_transactions_sur_actions_propres__hors_contrat_de_liquidit____18-08-2025-16-51-18.pdf</t>
  </si>
  <si>
    <t>https://e.ca-sudrhonealpes.fr/documents-reglementaires/communiques-declaration/D__clarations_hebdomadaires_des_transactions_sur_actions_propres__hors_contrat_de_liquidit____25-08-2025-16-59-34.pdf</t>
  </si>
  <si>
    <t>https://e.ca-sudrhonealpes.fr/documents-reglementaires/communiques-declaration/D__clarations_hebdomadaires_des_transactions_sur_actions_propres__hors_contrat_de_liquidit____01-09-2025-16-59-32.pdf</t>
  </si>
  <si>
    <t>declared - empty weekly declaration (no purchases)</t>
  </si>
  <si>
    <t>https://e.ca-sudrhonealpes.fr/documents-reglementaires/communiques-declaration/D__clarations_hebdomadaires_des_transactions_sur_actions_propres__hors_contrat_de_liquidit____08-09-2025-16-31-34.pdf</t>
  </si>
  <si>
    <t>https://e.ca-sudrhonealpes.fr/documents-reglementaires/communiques-declaration/D__clarations_hebdomadaires_des_transactions_sur_actions_propres__hors_contrat_de_liquidit____15-09-2025-11-37-28.pdf</t>
  </si>
  <si>
    <t>https://e.ca-sudrhonealpes.fr/documents-reglementaires/communiques-declaration/D__clarations_hebdomadaires_des_transactions_sur_actions_propres__hors_contrat_de_liquidit____22-09-2025-14-11-00.pdf</t>
  </si>
  <si>
    <t>https://e.ca-sudrhonealpes.fr/documents-reglementaires/communiques-declaration/D__clarations_hebdomadaires_des_transactions_sur_actions_propres__hors_contrat_de_liquidit____29-09-2025-13-53-52.pdf</t>
  </si>
  <si>
    <t>https://e.ca-sudrhonealpes.fr/documents-reglementaires/communiques-declaration/D__clarations_hebdomadaires_des_transactions_sur_actions_propres__hors_contrat_de_liquidit____06-10-2025-18-16-55.pdf</t>
  </si>
  <si>
    <t>https://e.ca-sudrhonealpes.fr/documents-reglementaires/communiques-declaration/semaine-41-summary-68ed016b2c431062559812.pdf</t>
  </si>
  <si>
    <t>https://e.ca-sudrhonealpes.fr/documents-reglementaires/communiques-declaration/semaine-42-summary-68f267fc9da2a359273684.pdf</t>
  </si>
  <si>
    <t>https://e.ca-sudrhonealpes.fr/documents-reglementaires/communiques-declaration/semaine-43-summary-68ff6e048c358000983557.pdf</t>
  </si>
  <si>
    <t>https://e.ca-sudrhonealpes.fr/documents-reglementaires/communiques-declaration/semaine-44-summary-6908b55182465025445532.pdf</t>
  </si>
  <si>
    <t>https://e.ca-sudrhonealpes.fr/documents-reglementaires/communiques-declaration/semaine-45-summary-69148d3838e8a199778190.pdf</t>
  </si>
  <si>
    <t>https://e.ca-sudrhonealpes.fr/documents-reglementaires/communiques-declaration/semaine-46-summary-691b1398ccf90900303713.pdf</t>
  </si>
  <si>
    <t>https://e.ca-sudrhonealpes.fr/documents-reglementaires/communiques-declaration/semaine-47-summary-6924985ba7d75552183920.pdf</t>
  </si>
  <si>
    <t>https://e.ca-sudrhonealpes.fr/documents-reglementaires/communiques-declaration/semaine-48-summary-692d8e5015f4b086916915.pdf</t>
  </si>
  <si>
    <t>https://e.ca-sudrhonealpes.fr/documents-reglementaires/communiques-declaration/semaine-49-summary-6936fb18436dd530412677.pdf</t>
  </si>
  <si>
    <t>https://e.ca-sudrhonealpes.fr/documents-reglementaires/communiques-declaration/semaine-50-summary-6940361de9cbf096525224.pdf</t>
  </si>
  <si>
    <t>https://e.ca-sudrhonealpes.fr/documents-reglementaires/communiques-declaration/semaine-51-summary-69495fca933f6372317048.pdf</t>
  </si>
  <si>
    <t>https://e.ca-sudrhonealpes.fr/documents-reglementaires/communiques-declaration/semaine-52-summary-6952a4b571faa062469114.pdf</t>
  </si>
  <si>
    <t>https://e.ca-sudrhonealpes.fr/documents-reglementaires/communiques-declaration/semaine-01-summary-695bf41e97aad609444544.pdf</t>
  </si>
  <si>
    <t>https://e.ca-sudrhonealpes.fr/documents-reglementaires/communiques-declaration/semaine-02-summary-6964c8f294f35145132476.pdf</t>
  </si>
  <si>
    <t>https://e.ca-sudrhonealpes.fr/documents-reglementaires/communiques-declaration/semaine-03-summary-696e116cd1868201880968.pdf</t>
  </si>
  <si>
    <t>https://e.ca-sudrhonealpes.fr/documents-reglementaires/communiques-declaration/semaine-04-summary-69774a8c1f176477765642.pdf</t>
  </si>
  <si>
    <t>https://e.ca-sudrhonealpes.fr/documents-reglementaires/communiques-declaration/semaine-05-summary-6980c79ae3ed0888734383.pdf</t>
  </si>
  <si>
    <t>https://e.ca-sudrhonealpes.fr/documents-reglementaires/communiques-declaration/semaine-06-summary-6989ba91c3379789426499.pdf</t>
  </si>
  <si>
    <t>https://e.ca-sudrhonealpes.fr/documents-reglementaires/communiques-declaration/semaine-07-summary-69932df3eb635806334460.pdf</t>
  </si>
  <si>
    <t>https://e.ca-sudrhonealpes.fr/documents-reglementaires/communiques-declaration/semaine-08-summary-699c2d9490f9f572311862.pdf</t>
  </si>
  <si>
    <t>https://e.ca-sudrhonealpes.fr/documents-reglementaires/communiques-declaration/semaine-09-summary-69a59057cbc46812991934.pdf</t>
  </si>
  <si>
    <t>https://e.ca-sudrhonealpes.fr/documents-reglementaires/communiques-declaration/semaine-10-summary-69aeacf7a1cac378912405.pdf</t>
  </si>
  <si>
    <t>https://e.ca-sudrhonealpes.fr/documents-reglementaires/communiques-declaration/semaine-11-summary-69b7e461e1f8a734662746.pdf</t>
  </si>
  <si>
    <t>https://e.ca-sudrhonealpes.fr/documents-reglementaires/communiques-declaration/semaine-12-summary-69c10a0faf2d0369203294.pdf</t>
  </si>
  <si>
    <t>https://e.ca-sudrhonealpes.fr/documents-reglementaires/communiques-declaration/semaine-13-summary-69ca84b1878b8735240187.pdf</t>
  </si>
  <si>
    <t>https://e.ca-sudrhonealpes.fr/documents-reglementaires/communiques-declaration/semaine-14-summary-69d4db52d578c091733094.pdf</t>
  </si>
  <si>
    <t>https://e.ca-sudrhonealpes.fr/documents-reglementaires/communiques-declaration/semaine-15-summary-69d92171c737c966168168.pdf</t>
  </si>
  <si>
    <t>https://e.ca-sudrhonealpes.fr/documents-reglementaires/communiques-declaration/semaine-16-summary-69e5e9838088d045906059.pdf</t>
  </si>
  <si>
    <t>https://e.ca-sudrhonealpes.fr/documents-reglementaires/communiques-declaration/semaine-17-summary-69ef60154dc75824487223.pdf</t>
  </si>
  <si>
    <t>https://e.ca-sudrhonealpes.fr/documents-reglementaires/communiques-declaration/semaine-18-summary-69f8b6eecb6c9528167880.pdf</t>
  </si>
  <si>
    <t>https://e.ca-sudrhonealpes.fr/documents-reglementaires/communiques-declaration/semaine-19-summary-6a01c403776e8857594761.pdf</t>
  </si>
  <si>
    <t>https://e.ca-sudrhonealpes.fr/documents-reglementaires/communiques-declaration/semaine-20-summary-6a0adcb24cd96174509576.pdf</t>
  </si>
  <si>
    <t>https://e.ca-sudrhonealpes.fr/documents-reglementaires/communiques-declaration/semaine-21-summary-6a15876137129618343685.pdf</t>
  </si>
  <si>
    <t>https://e.ca-sudrhonealpes.fr/documents-reglementaires/communiques-declaration/semaine-22-summary-1-6a26c73bdbddc982778332.pdf</t>
  </si>
  <si>
    <t>https://e.ca-sudrhonealpes.fr/documents-reglementaires/communiques-declaration/semaine-23-summary-1-6a26c8611ad75841561719.pdf</t>
  </si>
  <si>
    <t>https://e.ca-sudrhonealpes.fr/documents-reglementaires/communiques-declaration/semaine-24-summary-6a2fa28323e1d868679897.pdf</t>
  </si>
  <si>
    <t>https://e.ca-sudrhonealpes.fr/documents-reglementaires/communiques-declaration/semaine-25-summary-6a38ef61b92d9510037551.pdf</t>
  </si>
  <si>
    <t>https://e.ca-sudrhonealpes.fr/documents-reglementaires/communiques-declaration/semaine-26-summary-6a423dbb932c4076934851.pdf</t>
  </si>
  <si>
    <t>https://e.ca-sudrhonealpes.fr/documents-reglementaires/communiques-declaration/semaine-27-summary-6a4b7062577cf665591947.pdf</t>
  </si>
  <si>
    <t>https://e.ca-sudrhonealpes.fr/documents-reglementaires/communiques-declaration/semaine-28-summary-6a5483a27345d816408579.pdf</t>
  </si>
  <si>
    <t>https://e.ca-sudrhonealpes.fr/documents-reglementaires/communiques-declaration/semaine-29-summary-6a5dd9da0c932881970263.pdf</t>
  </si>
  <si>
    <t>https://e.ca-sudrhonealpes.fr/documents-reglementaires/communiques-declaration/semaine-30-summary-6a67073c9af66673247209.pdf</t>
  </si>
  <si>
    <t>https://e.ca-sudrhonealpes.fr/documents-reglementaires/communiques-declaration/semaine-31-summary-6a7047224e566370649520.pdf</t>
  </si>
  <si>
    <t>https://e.ca-sudrhonealpes.fr/documents-reglementaires/communiques-declaration/semaine-32-summary-6a798597659a1024030237.pdf</t>
  </si>
  <si>
    <t>https://e.ca-sudrhonealpes.fr/documents-reglementaires/communiques-declaration/semaine-33-summary-6a82d1f4cfc17220918410.pdf</t>
  </si>
  <si>
    <t>https://e.ca-sudrhonealpes.fr/documents-reglementaires/communiques-declaration/semaine-34-summary-6a8c014828da0465176135.pdf</t>
  </si>
  <si>
    <t>https://e.ca-sudrhonealpes.fr/documents-reglementaires/communiques-declaration/semaine-35-summary-6a9534e775b30519279020.pdf</t>
  </si>
  <si>
    <t>https://e.ca-sudrhonealpes.fr/documents-reglementaires/communiques-declaration/semaine-36-summary-6a9e8021ad6fc456475982.pdf</t>
  </si>
  <si>
    <t>https://e.ca-sudrhonealpes.fr/documents-reglementaires/communiques-declaration/semaine-37-summary-6aa7ba039f3de047298333.pdf</t>
  </si>
  <si>
    <t>https://e.ca-sudrhonealpes.fr/documents-reglementaires/communiques-declaration/semaine-38-summary-6ab0f6d2356d2965871919.pdf</t>
  </si>
  <si>
    <t>https://e.ca-sudrhonealpes.fr/documents-reglementaires/communiques-declaration/semaine-39-summary-6aba219361e39932817536.pdf</t>
  </si>
  <si>
    <t>https://www.ca-alpesprovence.net/informations/front/cci/Declarations_Hebdomadaires_CAAP_S1-2025.pdf</t>
  </si>
  <si>
    <t>https://www.ca-alpesprovence.net/informations/front/cci/Declarations_Hebdomadaires_CAAP_S2-2025.pdf</t>
  </si>
  <si>
    <t>https://www.ca-alpesprovence.net/informations/front/cci/Declarations_Hebdomadaires_CAAP_S3-2025.pdf</t>
  </si>
  <si>
    <t>https://www.ca-alpesprovence.net/informations/front/cci/Declarations_Hebdomadaires_CAAP_S4-2025.pdf</t>
  </si>
  <si>
    <t>https://www.ca-alpesprovence.net/informations/front/cci/Declarations_Hebdomadaires_CAAP_S5-2025.pdf</t>
  </si>
  <si>
    <t>https://www.ca-alpesprovence.net/informations/front/cci/Declarations_Hebdomadaires_CAAP_S6-2025.pdf</t>
  </si>
  <si>
    <t>https://www.ca-alpesprovence.net/informations/front/cci/Declarations_Hebdomadaires_CAAP_S7-2025.pdf</t>
  </si>
  <si>
    <t>https://www.ca-alpesprovence.net/informations/front/cci/Declarations_Hebdomadaires_CAAP_S8-2025.pdf</t>
  </si>
  <si>
    <t>https://www.ca-alpesprovence.net/informations/front/cci/Declarations_Hebdomadaires_CAAP_S9-2025.pdf</t>
  </si>
  <si>
    <t>https://www.ca-alpesprovence.net/informations/front/cci/Declarations_Hebdomadaires_CAAP_S10-2025.pdf</t>
  </si>
  <si>
    <t>https://www.ca-alpesprovence.net/informations/front/cci/Declarations_Hebdomadaires_CAAP_S11-2025.pdf</t>
  </si>
  <si>
    <t>https://www.ca-alpesprovence.net/informations/front/cci/Declarations_Hebdomadaires_CAAP_S12-2025.pdf</t>
  </si>
  <si>
    <t>https://www.ca-alpesprovence.net/informations/front/cci/Declarations_Hebdomadaires_CAAP_S13-2025.pdf</t>
  </si>
  <si>
    <t>https://www.ca-alpesprovence.net/informations/front/cci/Declarations_Hebdomadaires_CAAP_S14-2025.pdf</t>
  </si>
  <si>
    <t>https://www.ca-alpesprovence.net/informations/front/cci/Declarations_Hebdomadaires_CAAP_S23-2025.pdf</t>
  </si>
  <si>
    <t>https://www.ca-alpesprovence.net/informations/front/cci/Declarations_Hebdomadaires_CAAP_S24-2025.pdf</t>
  </si>
  <si>
    <t>https://www.ca-alpesprovence.net/informations/front/cci/Declarations_Hebdomadaires_CAAP_S25-2025.pdf</t>
  </si>
  <si>
    <t>https://www.ca-alpesprovence.net/informations/front/cci/Declarations_Hebdomadaires_CAAP_S26-2025.pdf</t>
  </si>
  <si>
    <t>https://www.ca-alpesprovence.net/informations/front/cci/Declarations_Hebdomadaires_CAAP_S27-2025.pdf</t>
  </si>
  <si>
    <t>https://www.ca-alpesprovence.net/informations/front/cci/Declarations_Hebdomadaires_CAAP_S28-2025.pdf</t>
  </si>
  <si>
    <t>https://www.ca-alpesprovence.net/informations/front/cci/Declarations_Hebdomadaires_CAAP_S29-2025.pdf</t>
  </si>
  <si>
    <t>https://www.ca-alpesprovence.net/informations/front/cci/Declarations_Hebdomadaires_CAAP_S30-2025.pdf</t>
  </si>
  <si>
    <t>https://www.ca-alpesprovence.net/informations/front/cci/Declarations_Hebdomadaires_CAAP_S31-2025.pdf</t>
  </si>
  <si>
    <t>https://www.ca-alpesprovence.net/informations/front/cci/Declarations_Hebdomadaires_CAAP_S32-2025.pdf</t>
  </si>
  <si>
    <t>https://www.ca-alpesprovence.net/informations/front/cci/Declarations_Hebdomadaires_CAAP_S33-2025.pdf</t>
  </si>
  <si>
    <t>https://www.ca-alpesprovence.net/informations/front/cci/Declarations_Hebdomadaires_CAAP_S34-2025.pdf</t>
  </si>
  <si>
    <t>https://www.ca-alpesprovence.net/informations/front/cci/Declarations_Hebdomadaires_CAAP_S35-2025.pdf</t>
  </si>
  <si>
    <t>https://www.ca-alpesprovence.net/informations/front/cci/Declarations_Hebdomadaires_CAAP_S36-2025.pdf</t>
  </si>
  <si>
    <t>https://www.ca-alpesprovence.net/informations/front/cci/Declarations_Hebdomadaires_CAAP_S37-2025.pdf</t>
  </si>
  <si>
    <t>https://www.ca-alpesprovence.net/informations/front/cci/Declarations_Hebdomadaires_CAAP_S38-2025.pdf</t>
  </si>
  <si>
    <t>https://www.ca-alpesprovence.net/informations/front/cci/Declarations_Hebdomadaires_CAAP_S39-2025.pdf</t>
  </si>
  <si>
    <t>https://www.ca-alpesprovence.net/informations/front/cci/Declarations_Hebdomadaires_CAAP_S40-2025.pdf</t>
  </si>
  <si>
    <t>https://www.ca-alpesprovence.net/informations/front/cci/Declarations_Hebdomadaires_CAAP_S41-2025.pdf</t>
  </si>
  <si>
    <t>https://www.ca-alpesprovence.net/informations/front/cci/Declarations_Hebdomadaires_CAAP_S42-2025.pdf</t>
  </si>
  <si>
    <t>https://www.ca-alpesprovence.net/informations/front/cci/Declarations_Hebdomadaires_CAAP_S43-2025.pdf</t>
  </si>
  <si>
    <t>https://www.ca-alpesprovence.net/informations/front/cci/Declarations_Hebdomadaires_CAAP_S44-2025.pdf</t>
  </si>
  <si>
    <t>https://www.ca-alpesprovence.net/informations/front/cci/Declarations_Hebdomadaires_CAAP_S45-2025.pdf</t>
  </si>
  <si>
    <t>https://www.ca-alpesprovence.net/informations/front/cci/Declarations_Hebdomadaires_CAAP_S46-2025.pdf</t>
  </si>
  <si>
    <t>https://www.ca-alpesprovence.net/informations/front/cci/Declarations_Hebdomadaires_CAAP_S47-2025.pdf</t>
  </si>
  <si>
    <t>https://www.ca-alpesprovence.net/informations/front/cci/Declarations_Hebdomadaires_CAAP_S48-2025.pdf</t>
  </si>
  <si>
    <t>https://www.ca-alpesprovence.net/informations/front/cci/Declarations_Hebdomadaires_CAAP_S49-2025.pdf</t>
  </si>
  <si>
    <t>https://www.ca-alpesprovence.net/informations/front/cci/Declarations_Hebdomadaires_CAAP_S50-2025.pdf</t>
  </si>
  <si>
    <t>https://www.ca-alpesprovence.net/informations/front/cci/Declarations_Hebdomadaires_CAAP_S51-2025.pdf</t>
  </si>
  <si>
    <t>https://www.ca-alpesprovence.net/informations/front/cci/Declarations_Hebdomadaires_CAAP_S52-2025.pdf</t>
  </si>
  <si>
    <t>https://www.ca-alpesprovence.net/informations/front/cci/Declarations_Hebdomadaires_CAAP_S1-2026.pdf</t>
  </si>
  <si>
    <t>https://www.ca-alpesprovence.net/informations/front/cci/Declarations_Hebdomadaires_CAAP_S2-2026.pdf</t>
  </si>
  <si>
    <t>https://www.ca-alpesprovence.net/informations/front/cci/Declarations_Hebdomadaires_CAAP_S3-2026.pdf</t>
  </si>
  <si>
    <t>https://www.ca-alpesprovence.net/informations/front/cci/Declarations_Hebdomadaires_CAAP_S4-2026.pdf</t>
  </si>
  <si>
    <t>https://www.ca-alpesprovence.net/informations/front/cci/Declarations_Hebdomadaires_CAAP_S5-2026.pdf</t>
  </si>
  <si>
    <t>https://www.ca-alpesprovence.net/informations/front/cci/Declarations_Hebdomadaires_CAAP_S6-2026.pdf</t>
  </si>
  <si>
    <t>https://www.ca-alpesprovence.net/informations/front/cci/Declarations_Hebdomadaires_CAAP_S7-2026.pdf</t>
  </si>
  <si>
    <t>declared - no purchases</t>
  </si>
  <si>
    <t>https://www.ca-alpesprovence.net/informations/front/cci/Declarations_Hebdomadaires_CAAP_S8-2026.pdf</t>
  </si>
  <si>
    <t>https://www.ca-alpesprovence.net/informations/front/cci/Declarations_Hebdomadaires_CAAP_S9-2026.pdf</t>
  </si>
  <si>
    <t>https://www.ca-alpesprovence.net/informations/front/cci/Declarations_Hebdomadaires_CAAP_S10-2026.pdf</t>
  </si>
  <si>
    <t>https://www.ca-alpesprovence.net/informations/front/cci/Declarations_Hebdomadaires_CAAP_S11-2026.pdf</t>
  </si>
  <si>
    <t>https://www.ca-alpesprovence.net/informations/front/cci/Declarations_Hebdomadaires_CAAP_S12-2026.pdf</t>
  </si>
  <si>
    <t>https://www.ca-alpesprovence.net/informations/front/cci/Declarations_Hebdomadaires_CAAP_S13-2026.pdf</t>
  </si>
  <si>
    <t>https://www.ca-alpesprovence.net/informations/front/cci/Declarations_Hebdomadaires_CAAP_S14-2026.pdf</t>
  </si>
  <si>
    <t>https://www.ca-alpesprovence.net/informations/front/cci/Declarations_Hebdomadaires_CAAP_S15-2026.pdf</t>
  </si>
  <si>
    <t>https://www.ca-alpesprovence.net/informations/front/cci/Declarations_Hebdomadaires_CAAP_S16-2026.pdf</t>
  </si>
  <si>
    <t>https://www.ca-alpesprovence.net/informations/front/cci/Declarations_Hebdomadaires_CAAP_S17-2026.pdf</t>
  </si>
  <si>
    <t>https://www.ca-alpesprovence.net/informations/front/cci/Declarations_Hebdomadaires_CAAP_S18-2026.pdf</t>
  </si>
  <si>
    <t>https://www.ca-alpesprovence.net/informations/front/cci/Declarations_Hebdomadaires_CAAP_S19-2026.pdf</t>
  </si>
  <si>
    <t>https://www.ca-alpesprovence.net/informations/front/cci/Declarations_Hebdomadaires_CAAP_S20-2026.pdf</t>
  </si>
  <si>
    <t>https://www.ca-alpesprovence.net/informations/front/cci/Declarations_Hebdomadaires_CAAP_S21-2026.pdf</t>
  </si>
  <si>
    <t>https://www.ca-alpesprovence.net/informations/front/cci/Declarations_Hebdomadaires_CAAP_S22-2026.pdf</t>
  </si>
  <si>
    <t>https://www.ca-alpesprovence.net/informations/front/cci/Declarations_Hebdomadaires_CAAP_S23-2026.pdf</t>
  </si>
  <si>
    <t>https://www.ca-alpesprovence.net/informations/front/cci/Declarations_Hebdomadaires_CAAP_S25-2026.pdf</t>
  </si>
  <si>
    <t>https://www.ca-alpesprovence.net/informations/front/cci/Declarations_Hebdomadaires_CAAP_S26-2026.pdf</t>
  </si>
  <si>
    <t>https://www.ca-alpesprovence.net/informations/front/cci/Declarations_Hebdomadaires_CAAP_S27-2026.pdf</t>
  </si>
  <si>
    <t>https://www.ca-alpesprovence.net/informations/front/cci/Declarations_Hebdomadaires_CAAP_S28-2026.pdf</t>
  </si>
  <si>
    <t>https://www.ca-alpesprovence.net/informations/front/cci/Declarations_Hebdomadaires_CAAP_S29-2026.pdf</t>
  </si>
  <si>
    <t>https://www.ca-alpesprovence.net/informations/front/cci/Declarations_Hebdomadaires_CAAP_S30-2026.pdf</t>
  </si>
  <si>
    <t>https://www.ca-alpesprovence.net/informations/front/cci/Declarations_Hebdomadaires_CAAP_S31-2026.pdf</t>
  </si>
  <si>
    <t>https://www.ca-alpesprovence.net/informations/front/cci/Declarations_Hebdomadaires_CAAP_S32-2026.pdf</t>
  </si>
  <si>
    <t>https://www.ca-alpesprovence.net/informations/front/cci/Declarations_Hebdomadaires_CAAP_S33-2026.pdf</t>
  </si>
  <si>
    <t>https://www.ca-alpesprovence.net/informations/front/cci/Declarations_Hebdomadaires_CAAP_S34-2026.pdf</t>
  </si>
  <si>
    <t>https://www.ca-alpesprovence.net/informations/front/cci/Declarations_Hebdomadaires_CAAP_S35-2026.pdf</t>
  </si>
  <si>
    <t>https://www.ca-alpesprovence.net/informations/front/cci/Declarations_Hebdomadaires_CAAP_S36-2026.pdf</t>
  </si>
  <si>
    <t>https://www.ca-alpesprovence.net/informations/front/cci/Declarations_Hebdomadaires_CAAP_S37-2026.pdf</t>
  </si>
  <si>
    <t>https://www.ca-alpesprovence.net/informations/front/cci/Declarations_Hebdomadaires_CAAP_S38-2026.pdf</t>
  </si>
  <si>
    <t>https://www.ca-alpesprovence.net/informations/front/cci/Declarations_Hebdomadaires_CAAP_S39-2026.pdf</t>
  </si>
  <si>
    <t>Publication-hebdo-Rachat-CCI-Semaine-452025.pdf</t>
  </si>
  <si>
    <t>Publication-hebdo-Rachat-CCI-Semaine-462025.pdf</t>
  </si>
  <si>
    <t>Publication-hebdo-Rachat-CCI-Semaine-472025.pdf</t>
  </si>
  <si>
    <t>Publication-hebdo-Rachat-CCI-Semaine-482025.pdf</t>
  </si>
  <si>
    <t>Publication-hebdo-Rachat-CCI-Semaine-502025.pdf</t>
  </si>
  <si>
    <t>Publication-hebdo-Rachat-CCI-Semaine-512025.pdf</t>
  </si>
  <si>
    <t>Publication-hebdo-Rachat-CCI-Semaine-522025.pdf</t>
  </si>
  <si>
    <t>Publication-hebdo-Rachat-CCI-Semaine-012026.pdf</t>
  </si>
  <si>
    <t>Publication-hebdo-Rachat-CCI-Semaine-022026.pdf</t>
  </si>
  <si>
    <t>Publication-hebdo-Rachat-CCI-Semaine-032026.pdf</t>
  </si>
  <si>
    <t>Publication-hebdo-Rachat-CCI-Semaine-042026.pdf</t>
  </si>
  <si>
    <t>Publication-hebdo-Rachat-CCI-Semaine-052026.pdf</t>
  </si>
  <si>
    <t>Publication-hebdo-Rachat-CCI-Semaine-062026.pdf</t>
  </si>
  <si>
    <t>Publication-hebdo-Rachat-CCI-Semaine-072026.pdf</t>
  </si>
  <si>
    <t>Publication-hebdo-Rachat-CCI-Semaine-082026.pdf</t>
  </si>
  <si>
    <t>Publication-hebdo-rachat-CCI-semaine-9.pdf</t>
  </si>
  <si>
    <t>Publication-hebdo-rachat-CCI-semaine-102026.pdf</t>
  </si>
  <si>
    <t>Publication-hebdo-rachat-CCI-semaine-112026.pdf</t>
  </si>
  <si>
    <t>Publication-hebdo-rachat-CCI-semaine-122026.pdf</t>
  </si>
  <si>
    <t>Publication-hebdo-rachat-CCI-semaine-132026.pdf</t>
  </si>
  <si>
    <t>Publication-hebdo-rachat-CCI-semaine-142026.pdf</t>
  </si>
  <si>
    <t>Publication-hebdo-rachat-CCI-semaine-152026.pdf</t>
  </si>
  <si>
    <t>Publication-hebdo-rachat-CCI-semaine-162026.pdf</t>
  </si>
  <si>
    <t>https://www.ca-normandie-seine.fr/Vitrine/ObjCommun/Fic/NormandieSeine/pdf/2026/04/Publication-hebdo-rachat-CCI-semaine-172026.pdf</t>
  </si>
  <si>
    <t>https://www.ca-normandie-seine.fr/Vitrine/ObjCommun/Fic/NormandieSeine/pdf/2026/05/Publication-hebdo-rachat-CCI-semaine-182026.pdf</t>
  </si>
  <si>
    <t>https://www.ca-normandie-seine.fr/Vitrine/ObjCommun/Fic/NormandieSeine/pdf/2026/05/Publication-hebdo-rachat-CCI-semaine-192026.pdf</t>
  </si>
  <si>
    <t>Publication-hebdo-rachat-CCI-semaine-212026.pdf</t>
  </si>
  <si>
    <t>https://www.ca-normandie-seine.fr/Vitrine/ObjCommun/Fic/NormandieSeine/pdf/2026/05/Publication-hebdo-rachat-CCI-semaine-222026.pdf</t>
  </si>
  <si>
    <t>https://www.ca-normandie-seine.fr/Vitrine/ObjCommun/Fic/NormandieSeine/pdf/2026/06/Publication-hebdo-rachat-CCI-semaine-242026.pdf</t>
  </si>
  <si>
    <t>https://www.ca-normandie-seine.fr/Vitrine/ObjCommun/Fic/NormandieSeine/pdf/2026/06/Publication-hebdo-rachat-CCI-semaine-252026.pdf</t>
  </si>
  <si>
    <t>https://www.ca-normandie-seine.fr/Vitrine/ObjCommun/Fic/NormandieSeine/pdf/2026/06/Publication-hebdo-rachat-CCI-semaine-262026.pdf</t>
  </si>
  <si>
    <t>https://www.ca-normandie-seine.fr/Vitrine/ObjCommun/Fic/NormandieSeine/pdf/2026/07/Publication-hebdo-rachat-CCI-semaine-282026.pdf</t>
  </si>
  <si>
    <t>https://www.ca-normandie-seine.fr/Vitrine/ObjCommun/Fic/NormandieSeine/pdf/2026/07/Publication-hebdo-rachat-CCI-semaine-292026.pdf</t>
  </si>
  <si>
    <t>https://www.ca-normandie-seine.fr/Vitrine/ObjCommun/Fic/NormandieSeine/pdf/2026/07/Publication-hebdo-rachat-CCI-semaine-302026.pdf</t>
  </si>
  <si>
    <t>https://www.ca-normandie-seine.fr/Vitrine/ObjCommun/Fic/NormandieSeine/pdf/2026/08/Publication-hebdo-rachat-CCI-semaine-322026.pdf</t>
  </si>
  <si>
    <t>https://www.ca-normandie-seine.fr/Vitrine/ObjCommun/Fic/NormandieSeine/pdf/2026/08/Publication-hebdo-rachat-CCI-semaine-332026.pdf</t>
  </si>
  <si>
    <t>https://www.ca-normandie-seine.fr/Vitrine/ObjCommun/Fic/NormandieSeine/pdf/2026/08/Publication-hebdo-rachat-CCI-semaine-342026.pdf</t>
  </si>
  <si>
    <t>https://www.ca-normandie-seine.fr/Vitrine/ObjCommun/Fic/NormandieSeine/pdf/2026/09/Publication-hebdo-rachat-CCI-semaine-362026.pdf</t>
  </si>
  <si>
    <t>https://www.ca-normandie-seine.fr/Vitrine/ObjCommun/Fic/NormandieSeine/pdf/2026/09/Publication-hebdo-rachat-CCI-semaine-372026.pdf</t>
  </si>
  <si>
    <t>https://www.ca-normandie-seine.fr/Vitrine/ObjCommun/Fic/NormandieSeine/pdf/2026/09/Publication-hebdo-rachat-CCI-semaine-382026.pdf</t>
  </si>
  <si>
    <t>https://www.ca-normandie-seine.fr/Vitrine/ObjCommun/Fic/NormandieSeine/pdf/2026/09/Publication-hebdo-rachat-CCI-semaine-392026.pdf</t>
  </si>
  <si>
    <t>https://www.credit-agricole.fr/content/dam/assetsca/cr845/npc/documents/reglementaire/infos-financieres/certificat-coop-invest/programme-rachat-cci/Rachat%20CCI%20semaine%20du%2030%20d%C3%A9cembre%202024%20au%205%20janvier%202025.pdf</t>
  </si>
  <si>
    <t>https://www.credit-agricole.fr/content/dam/assetsca/cr845/npc/documents/reglementaire/infos-financieres/certificat-coop-invest/programme-rachat-cci/Rachat%20CCI%20semaine%20du%206%20au%2012%20janvier%202025.pdf</t>
  </si>
  <si>
    <t>https://www.credit-agricole.fr/content/dam/assetsca/cr845/npc/documents/reglementaire/infos-financieres/certificat-coop-invest/programme-rachat-cci/Rachat%20CCI%20semaine%20du%2013%20au%2019%20janvier%202025.pdf</t>
  </si>
  <si>
    <t>https://www.credit-agricole.fr/content/dam/assetsca/cr845/npc/documents/reglementaire/infos-financieres/certificat-coop-invest/programme-rachat-cci/Rachat%20CCI%20semaine%20du%2020%20au%2026%20janvier%202025.pdf</t>
  </si>
  <si>
    <t>https://www.credit-agricole.fr/content/dam/assetsca/cr845/npc/documents/reglementaire/infos-financieres/certificat-coop-invest/programme-rachat-cci/Rachat%20CCI%20semaine%20du%2027%20janvier%20au%2002%20f%C3%A9vrier%202025.pdf</t>
  </si>
  <si>
    <t>https://www.credit-agricole.fr/content/dam/assetsca/cr845/npc/documents/reglementaire/infos-financieres/certificat-coop-invest/programme-rachat-cci/Rachat%20CCI%20semaine%20du%2003%20au%2009%20f%C3%A9vrier%202025.pdf</t>
  </si>
  <si>
    <t>https://www.credit-agricole.fr/content/dam/assetsca/cr845/npc/documents/reglementaire/infos-financieres/certificat-coop-invest/programme-rachat-cci/Rachat%20CCI%20semaine%20du%2010%20au%2016%20f%C3%A9vrier%202025.pdf</t>
  </si>
  <si>
    <t>https://www.credit-agricole.fr/content/dam/assetsca/cr845/npc/documents/reglementaire/infos-financieres/certificat-coop-invest/programme-rachat-cci/Rachat%20CCI%20semaine%20du%2017%20au%2023%20f%C3%A9vrier%202025.pdf</t>
  </si>
  <si>
    <t>https://www.credit-agricole.fr/content/dam/assetsca/cr845/npc/documents/reglementaire/infos-financieres/certificat-coop-invest/programme-rachat-cci/Rachat%20CCI%20semaine%20du%2024%20f%C3%A9vrier%20au%202%20mars%202025.pdf</t>
  </si>
  <si>
    <t>https://www.credit-agricole.fr/content/dam/assetsca/cr845/npc/documents/reglementaire/infos-financieres/certificat-coop-invest/programme-rachat-cci/Rachat%20CCI%20semaine%20du%203%20au%209%20mars%202025.pdf</t>
  </si>
  <si>
    <t>https://www.credit-agricole.fr/content/dam/assetsca/cr845/npc/documents/reglementaire/infos-financieres/certificat-coop-invest/programme-rachat-cci/Rachat%20CCI%20semaine%20du%2010%20au%2016%20mars%202025.pdf</t>
  </si>
  <si>
    <t>https://www.credit-agricole.fr/content/dam/assetsca/cr845/npc/documents/reglementaire/infos-financieres/certificat-coop-invest/programme-rachat-cci/Rachat%20CCI%20semaine%20du%2017%20au%2023%20mars%202025.pdf</t>
  </si>
  <si>
    <t>https://www.credit-agricole.fr/content/dam/assetsca/cr845/npc/documents/reglementaire/infos-financieres/certificat-coop-invest/programme-rachat-cci/Rachat%20CCI%20semaine%20du%2024%20au%2030%20mars%202025.pdf</t>
  </si>
  <si>
    <t>https://www.credit-agricole.fr/content/dam/assetsca/cr845/npc/documents/reglementaire/infos-financieres/certificat-coop-invest/programme-rachat-cci/Rachat%20CCI%20semaine%20du%2031%20mars%20au%206%20avril%202025.pdf</t>
  </si>
  <si>
    <t>https://www.credit-agricole.fr/content/dam/assetsca/cr845/npc/documents/reglementaire/infos-financieres/certificat-coop-invest/programme-rachat-cci/Rachat%20CCI%20semaine%20du%207%20au%2013%20avril%202025.pdf</t>
  </si>
  <si>
    <t>https://www.credit-agricole.fr/content/dam/assetsca/cr845/npc/documents/reglementaire/infos-financieres/certificat-coop-invest/programme-rachat-cci/Rachat%20CCI%20semaine%20du%2014%20au%2020%20avril%202025.pdf</t>
  </si>
  <si>
    <t>https://www.credit-agricole.fr/content/dam/assetsca/cr845/npc/documents/reglementaire/infos-financieres/certificat-coop-invest/programme-rachat-cci/Rachat%20CCI%20semaine%20du%2021%20au%2027%20avril%202025.pdf</t>
  </si>
  <si>
    <t>https://www.credit-agricole.fr/content/dam/assetsca/cr845/npc/documents/reglementaire/infos-financieres/certificat-coop-invest/programme-rachat-cci/Rachat%20CCI%20semaine%20du%2028%20avril%20au%2004%20mai%202025.pdf</t>
  </si>
  <si>
    <t>https://www.credit-agricole.fr/content/dam/assetsca/cr845/npc/documents/reglementaire/infos-financieres/certificat-coop-invest/programme-rachat-cci/Rachat%20CCI%20semaine%20du%2005%20au%2011%20mai%202025.pdf</t>
  </si>
  <si>
    <t>https://www.credit-agricole.fr/content/dam/assetsca/cr845/npc/documents/reglementaire/infos-financieres/certificat-coop-invest/programme-rachat-cci/Rachat%20CCI%20semaine%20du%2012%20au%2018%20mai%202025.pdf</t>
  </si>
  <si>
    <t>https://www.credit-agricole.fr/content/dam/assetsca/cr845/npc/documents/reglementaire/infos-financieres/certificat-coop-invest/programme-rachat-cci/Rachat%20CCI%20semaine%20du%2019%20au%2025%20mai%202025.pdf</t>
  </si>
  <si>
    <t>https://www.credit-agricole.fr/content/dam/assetsca/cr845/npc/documents/reglementaire/infos-financieres/certificat-coop-invest/programme-rachat-cci/Rachat%20CCI%20semaine%20du%2026%20mai%20au%2001%20juin%202025.pdf</t>
  </si>
  <si>
    <t>https://www.credit-agricole.fr/content/dam/assetsca/cr845/npc/documents/reglementaire/infos-financieres/certificat-coop-invest/programme-rachat-cci/Rachat%20CCI%20semaine%20du%2002%20au%2008%20juin%202025.pdf</t>
  </si>
  <si>
    <t>https://www.credit-agricole.fr/content/dam/assetsca/cr845/npc/documents/reglementaire/infos-financieres/certificat-coop-invest/programme-rachat-cci/Rachat%20CCI%20semaine%20du%2009%20au%2015%20juin%202025.pdf</t>
  </si>
  <si>
    <t>https://www.credit-agricole.fr/content/dam/assetsca/cr845/npc/documents/reglementaire/infos-financieres/certificat-coop-invest/programme-rachat-cci/Rachat%20CCI%20semaine%20du%2016%20au%2022%20juin%202025.pdf</t>
  </si>
  <si>
    <t>https://www.credit-agricole.fr/content/dam/assetsca/cr845/npc/documents/reglementaire/infos-financieres/certificat-coop-invest/programme-rachat-cci/Rachat%20CCI%20semaine%20du%2023%20au%2029%20juin%202025.pdf</t>
  </si>
  <si>
    <t>https://www.credit-agricole.fr/content/dam/assetsca/cr845/npc/documents/reglementaire/infos-financieres/certificat-coop-invest/programme-rachat-cci/Rachat%20CCI%20semaine%20du%2030%20juin%20au%206%20juillet%202025.pdf</t>
  </si>
  <si>
    <t>https://www.credit-agricole.fr/content/dam/assetsca/cr845/npc/documents/reglementaire/infos-financieres/certificat-coop-invest/programme-rachat-cci/Rachat%20CCI%20semaine%20du%207%20juillet%20au%2013%20juillet%202025.pdf</t>
  </si>
  <si>
    <t>https://www.credit-agricole.fr/content/dam/assetsca/cr845/npc/documents/reglementaire/infos-financieres/certificat-coop-invest/programme-rachat-cci/Rachat%20CCI%20semaine%20du%2014%20juillet%20au%2020%20juillet%202025.pdf</t>
  </si>
  <si>
    <t>https://www.credit-agricole.fr/content/dam/assetsca/cr845/npc/documents/reglementaire/infos-financieres/certificat-coop-invest/programme-rachat-cci/Rachat%20CCI%20semaine%20du%2021%20juillet%20au%2027%20juillet%202025.pdf</t>
  </si>
  <si>
    <t>https://www.credit-agricole.fr/content/dam/assetsca/cr845/npc/documents/reglementaire/infos-financieres/certificat-coop-invest/programme-rachat-cci/Rachat%20CCI%20semaine%20du%2028%20juillet%20au%2003%20ao%C3%BBt%202025.pdf</t>
  </si>
  <si>
    <t>https://www.credit-agricole.fr/content/dam/assetsca/cr845/npc/documents/reglementaire/infos-financieres/certificat-coop-invest/programme-rachat-cci/Rachat%20CCI%20semaine%20du%204%20au%2010%20ao%C3%BBt%202025.pdf</t>
  </si>
  <si>
    <t>https://www.credit-agricole.fr/content/dam/assetsca/cr845/npc/documents/reglementaire/infos-financieres/certificat-coop-invest/programme-rachat-cci/Rachat%20CCI%20semaine%20du%2011%20au%2017%20ao%C3%BBt%202025.pdf</t>
  </si>
  <si>
    <t>https://www.credit-agricole.fr/content/dam/assetsca/cr845/npc/documents/reglementaire/infos-financieres/certificat-coop-invest/programme-rachat-cci/Rachat%20CCI%20semaine%20du%2018%20au%2024%20ao%C3%BBt%202025.pdf</t>
  </si>
  <si>
    <t>https://www.credit-agricole.fr/content/dam/assetsca/cr845/npc/documents/reglementaire/infos-financieres/certificat-coop-invest/programme-rachat-cci/Rachat%20CCI%20semaine%20du%2025%20au%2031%20ao%C3%BBt%202025.pdf</t>
  </si>
  <si>
    <t>https://www.credit-agricole.fr/content/dam/assetsca/cr845/npc/documents/reglementaire/infos-financieres/certificat-coop-invest/programme-rachat-cci/Rachat%20CCI%20semaine%20du%2001%20au%2007%20septembre%202025.pdf</t>
  </si>
  <si>
    <t>https://www.credit-agricole.fr/content/dam/assetsca/cr845/npc/documents/reglementaire/infos-financieres/certificat-coop-invest/programme-rachat-cci/Rachat%20CCI%20semaine%20du%2008%20au%2014%20septembre%202025.pdf</t>
  </si>
  <si>
    <t>https://www.credit-agricole.fr/content/dam/assetsca/cr845/npc/documents/reglementaire/infos-financieres/certificat-coop-invest/programme-rachat-cci/Rachat%20CCI%20semaine%20du%2015%20au%2021%20septembre%202025.pdf</t>
  </si>
  <si>
    <t>https://www.credit-agricole.fr/content/dam/assetsca/cr845/npc/documents/reglementaire/infos-financieres/certificat-coop-invest/programme-rachat-cci/Rachat%20CCI%20semaine%20du%2022%20au%2028%20septembre%202025.pdf</t>
  </si>
  <si>
    <t>https://www.credit-agricole.fr/content/dam/assetsca/cr845/npc/documents/reglementaire/infos-financieres/certificat-coop-invest/programme-rachat-cci/Rachat%20CCI%20semaine%20du%2029%20septembre%20au%2005%20octobre%202025.pdf</t>
  </si>
  <si>
    <t>https://www.credit-agricole.fr/content/dam/assetsca/cr845/npc/documents/reglementaire/infos-financieres/certificat-coop-invest/programme-rachat-cci/Rachat%20CCI%20semaine%20du%2006%20au%2012%20octobre%202025.pdf</t>
  </si>
  <si>
    <t>https://www.credit-agricole.fr/content/dam/assetsca/cr845/npc/documents/reglementaire/infos-financieres/certificat-coop-invest/programme-rachat-cci/Rachat%20CCI%20semaine%20du%2013%20au%2019%20octobre%202025.pdf</t>
  </si>
  <si>
    <t>https://www.credit-agricole.fr/content/dam/assetsca/cr845/npc/documents/reglementaire/infos-financieres/certificat-coop-invest/programme-rachat-cci/Rachat%20CCI%20semaine%20du%2020%20au%2026%20octobre%202025.pdf</t>
  </si>
  <si>
    <t>https://www.credit-agricole.fr/content/dam/assetsca/cr845/npc/documents/reglementaire/infos-financieres/certificat-coop-invest/programme-rachat-cci/Rachat%20CCI%20semaine%20du%2027%20octobre%20au%2002%20novembre%202025.pdf</t>
  </si>
  <si>
    <t>https://www.credit-agricole.fr/content/dam/assetsca/cr845/npc/documents/reglementaire/infos-financieres/certificat-coop-invest/programme-rachat-cci/Rachat%20CCI%20semaine%20du%2010%20au%2016%20novembre%202025.pdf</t>
  </si>
  <si>
    <t>https://www.credit-agricole.fr/content/dam/assetsca/cr845/npc/documents/reglementaire/infos-financieres/certificat-coop-invest/programme-rachat-cci/Rachat%20CCI%20semaine%20du%2017%20au%2023%20novembre%202025.pdf</t>
  </si>
  <si>
    <t>https://www.credit-agricole.fr/content/dam/assetsca/cr845/npc/documents/reglementaire/infos-financieres/certificat-coop-invest/programme-rachat-cci/Rachat%20CCI%20semaine%20du%2024%20au%2030%20novembre%202025.pdf</t>
  </si>
  <si>
    <t>https://www.credit-agricole.fr/content/dam/assetsca/cr845/npc/documents/reglementaire/infos-financieres/certificat-coop-invest/programme-rachat-cci/Rachat%20CCI%20semaine%20du%2001%20au%2007%20d%C3%A9cembre%202025.pdf</t>
  </si>
  <si>
    <t>https://www.credit-agricole.fr/content/dam/assetsca/cr845/npc/documents/reglementaire/infos-financieres/certificat-coop-invest/programme-rachat-cci/Rachat%20CCI%20semaine%20du%2008%20au%2014%20d%C3%A9cembre%202025.pdf</t>
  </si>
  <si>
    <t>https://www.credit-agricole.fr/content/dam/assetsca/cr845/npc/documents/reglementaire/infos-financieres/certificat-coop-invest/programme-rachat-cci/Rachat%20CCI%20semaine%20du%2015%20au%2021%20d%C3%A9cembre%202025.pdf</t>
  </si>
  <si>
    <t>https://www.credit-agricole.fr/content/dam/assetsca/cr845/npc/documents/reglementaire/infos-financieres/certificat-coop-invest/programme-rachat-cci/Rachat%20CCI%20semaine%20du%2022%20au%2028%20d%C3%A9cembre%202025.pdf</t>
  </si>
  <si>
    <t>https://www.credit-agricole.fr/content/dam/assetsca/cr845/npc/documents/reglementaire/infos-financieres/certificat-coop-invest/programme-rachat-cci/Rachat%20CCI%20semaine%20du%2029%20d%C3%A9cembre%202025%20au%2004%20janvier%202026.pdf</t>
  </si>
  <si>
    <t>https://www.credit-agricole.fr/content/dam/assetsca/cr845/npc/documents/reglementaire/infos-financieres/certificat-coop-invest/programme-rachat-cci/Rachat%20CCI%20semaine%20du%2005%20au%2011%20janvier%202026.pdf</t>
  </si>
  <si>
    <t>https://www.credit-agricole.fr/content/dam/assetsca/cr845/npc/documents/reglementaire/infos-financieres/certificat-coop-invest/programme-rachat-cci/Rachat%20CCI%20semaine%20du%2012%20au%2018%20janvier%202026.pdf</t>
  </si>
  <si>
    <t>https://www.credit-agricole.fr/content/dam/assetsca/cr845/npc/documents/reglementaire/infos-financieres/certificat-coop-invest/programme-rachat-cci/Rachat%20CCI%20semaine%20du%2019%20au%2025%20janvier%202026.pdf</t>
  </si>
  <si>
    <t>https://www.credit-agricole.fr/content/dam/assetsca/cr845/npc/documents/reglementaire/infos-financieres/certificat-coop-invest/programme-rachat-cci/Rachat%20CCI%20semaine%20du%2026%20janvier%20au%2001%20f%C3%A9vrier%202026.pdf</t>
  </si>
  <si>
    <t>https://www.credit-agricole.fr/content/dam/assetsca/cr845/npc/documents/reglementaire/infos-financieres/certificat-coop-invest/programme-rachat-cci/Rachat%20CCI%20semaine%20du%2002%20f%C3%A9vrier%20au%2008%20f%C3%A9vrier%202026.pdf</t>
  </si>
  <si>
    <t>https://www.credit-agricole.fr/content/dam/assetsca/cr845/npc/documents/reglementaire/infos-financieres/certificat-coop-invest/programme-rachat-cci/Rachat%20CCI%20semaine%20du%2009%20f%C3%A9vrier%20au%2015%20f%C3%A9vrier%202026.pdf</t>
  </si>
  <si>
    <t>https://www.credit-agricole.fr/content/dam/assetsca/cr845/npc/documents/reglementaire/infos-financieres/certificat-coop-invest/programme-rachat-cci/Rachat%20CCI%20semaine%20du%2016%20f%C3%A9vrier%20au%2022%20f%C3%A9vrier%202026.pdf</t>
  </si>
  <si>
    <t>https://www.credit-agricole.fr/content/dam/assetsca/cr845/npc/documents/reglementaire/infos-financieres/certificat-coop-invest/programme-rachat-cci/Rachat%20CCI%20semaine%20du%2023%20f%C3%A9vrier%20au%201er%20mars%202026.pdf</t>
  </si>
  <si>
    <t>https://www.credit-agricole.fr/content/dam/assetsca/cr845/npc/documents/reglementaire/infos-financieres/certificat-coop-invest/programme-rachat-cci/Rachat%20CCI%20semaine%20du%2002%20au%2008%20mars%202026.pdf</t>
  </si>
  <si>
    <t>https://www.credit-agricole.fr/content/dam/assetsca/cr845/npc/documents/reglementaire/infos-financieres/certificat-coop-invest/programme-rachat-cci/Rachat%20CCI%20semaine%20du%2009%20au%2015%20mars%202026.pdf</t>
  </si>
  <si>
    <t>https://www.credit-agricole.fr/content/dam/assetsca/cr845/npc/documents/reglementaire/infos-financieres/certificat-coop-invest/programme-rachat-cci/Rachat%20CCI%20semaine%20du%2016%20au%2022%20mars%202026.pdf</t>
  </si>
  <si>
    <t>https://www.credit-agricole.fr/content/dam/assetsca/cr845/npc/documents/reglementaire/infos-financieres/certificat-coop-invest/programme-rachat-cci/Rachat%20CCI%20semaine%20du%2023%20au%2029%20mars%202026.pdf</t>
  </si>
  <si>
    <t>https://www.credit-agricole.fr/content/dam/assetsca/cr845/npc/documents/reglementaire/infos-financieres/certificat-coop-invest/programme-rachat-cci/Rachat%20CCI%20semaine%20du%2030%20mars%20au%2005%20avril%202026.pdf</t>
  </si>
  <si>
    <t>https://www.credit-agricole.fr/content/dam/assetsca/cr845/npc/documents/reglementaire/infos-financieres/certificat-coop-invest/programme-rachat-cci/Rachat%20CCI%20semaine%20du%2006%20au%2012%20avril%202026.pdf</t>
  </si>
  <si>
    <t>https://www.credit-agricole.fr/content/dam/assetsca/cr845/npc/documents/reglementaire/infos-financieres/certificat-coop-invest/programme-rachat-cci/Rachat%20CCI%20semaine%20du%2013%20au%2019%20avril%202026.pdf</t>
  </si>
  <si>
    <t>https://www.credit-agricole.fr/content/dam/assetsca/cr845/npc/documents/reglementaire/infos-financieres/certificat-coop-invest/programme-rachat-cci/Rachat%20CCI%20semaine%20du%2027%20avril%20au%2003%20mai%202026.pdf</t>
  </si>
  <si>
    <t>https://www.credit-agricole.fr/content/dam/assetsca/cr845/npc/documents/reglementaire/infos-financieres/certificat-coop-invest/programme-rachat-cci/Rachat%20CCI%20semaine%20du%2004%20mai%20au%2010%20mai%202026.pdf</t>
  </si>
  <si>
    <t>https://www.credit-agricole.fr/content/dam/assetsca/cr845/npc/documents/reglementaire/infos-financieres/certificat-coop-invest/programme-rachat-cci/Rachat%20CCI%20semaine%20du%2011%20mai%20au%2017%20mai%202026.pdf</t>
  </si>
  <si>
    <t>https://www.credit-agricole.fr/content/dam/assetsca/cr845/npc/documents/reglementaire/infos-financieres/certificat-coop-invest/programme-rachat-cci/Rachat%20CCI%20semaine%20du%2018%20mai%20au%2024%20mai%202026.pdf</t>
  </si>
  <si>
    <t>https://www.credit-agricole.fr/content/dam/assetsca/cr845/npc/documents/reglementaire/infos-financieres/certificat-coop-invest/programme-rachat-cci/Rachat%20CCI%20semaine%20du%2025%20mai%20au%2031%20mai%202026.pdf</t>
  </si>
  <si>
    <t>https://www.credit-agricole.fr/content/dam/assetsca/cr845/npc/documents/reglementaire/infos-financieres/certificat-coop-invest/programme-rachat-cci/Rachat%20CCI%20semaine%20du%201er%20juin%20au%207%20juin%202026.pdf</t>
  </si>
  <si>
    <t>https://www.credit-agricole.fr/content/dam/assetsca/cr845/npc/documents/reglementaire/infos-financieres/certificat-coop-invest/programme-rachat-cci/Rachat%20CCI%20semaine%20du%208%20juin%20au%2014%20juin%202026.pdf</t>
  </si>
  <si>
    <t>https://www.credit-agricole.fr/content/dam/assetsca/cr845/npc/documents/reglementaire/infos-financieres/certificat-coop-invest/programme-rachat-cci/Rachat%20CCI%20semaine%20du%2015%20juin%20au%2021%20juin%202026.pdf</t>
  </si>
  <si>
    <t>https://www.credit-agricole.fr/content/dam/assetsca/cr845/npc/documents/reglementaire/infos-financieres/certificat-coop-invest/programme-rachat-cci/Rachat%20CCI%20semaine%20du%2022%20juin%20au%2028%20juin%202026.pdf</t>
  </si>
  <si>
    <t>https://www.credit-agricole.fr/content/dam/assetsca/cr845/npc/documents/reglementaire/infos-financieres/certificat-coop-invest/programme-rachat-cci/Rachat%20CCI%20semaine%20du%2029%20juin%20au%2005%20juillet%202026.pdf</t>
  </si>
  <si>
    <t>https://www.credit-agricole.fr/content/dam/assetsca/cr845/npc/documents/reglementaire/infos-financieres/certificat-coop-invest/programme-rachat-cci/Rachat%20CCI%20semaine%20du%206%20juillet%20au%2012%20juillet%202026.pdf</t>
  </si>
  <si>
    <t>https://www.credit-agricole.fr/content/dam/assetsca/cr845/npc/documents/reglementaire/infos-financieres/certificat-coop-invest/programme-rachat-cci/Rachat%20CCI%20semaine%20du%2013%20juillet%20au%2019%20juillet%202026.pdf</t>
  </si>
  <si>
    <t>https://www.credit-agricole.fr/content/dam/assetsca/cr845/npc/documents/reglementaire/infos-financieres/certificat-coop-invest/programme-rachat-cci/Rachat%20CCI%20semaine%20du%2020%20juillet%20au%2026%20juillet%202026.pdf</t>
  </si>
  <si>
    <t>https://www.credit-agricole.fr/content/dam/assetsca/cr845/npc/documents/reglementaire/infos-financieres/certificat-coop-invest/programme-rachat-cci/Rachat%20CCI%20semaine%20du%2027%20juillet%20au%2002%20ao%C3%BBt%202026.pdf</t>
  </si>
  <si>
    <t>https://www.credit-agricole.fr/content/dam/assetsca/cr845/npc/documents/reglementaire/infos-financieres/certificat-coop-invest/programme-rachat-cci/Rachat%20CCI%20semaine%20du%2003%20ao%C3%BBt%20au%2009%20ao%C3%BBt%202026.pdf</t>
  </si>
  <si>
    <t>https://www.credit-agricole.fr/content/dam/assetsca/cr845/npc/documents/reglementaire/infos-financieres/certificat-coop-invest/programme-rachat-cci/Rachat%20CCI%20semaine%20du%2010%20ao%C3%BBt%20au%2016%20ao%C3%BBt%202026.pdf</t>
  </si>
  <si>
    <t>https://www.credit-agricole.fr/content/dam/assetsca/cr845/npc/documents/reglementaire/infos-financieres/certificat-coop-invest/programme-rachat-cci/Rachat%20CCI%20semaine%20du%2017%20ao%C3%BBt%20au%2023%20ao%C3%BBt%202026.pdf</t>
  </si>
  <si>
    <t>https://www.credit-agricole.fr/content/dam/assetsca/cr845/npc/documents/reglementaire/infos-financieres/certificat-coop-invest/programme-rachat-cci/Rachat%20CCI%20semaine%20du%2024%20au%2030%20ao%C3%BBt%202026.pdf</t>
  </si>
  <si>
    <t>https://www.credit-agricole.fr/content/dam/assetsca/cr894/npc/documents/informations-reglementees/rachat-cci/RachatCCI-25S01.pdf</t>
  </si>
  <si>
    <t>https://www.credit-agricole.fr/content/dam/assetsca/cr894/npc/documents/informations-reglementees/rachat-cci/RachatCCI-25S02.pdf</t>
  </si>
  <si>
    <t>https://www.credit-agricole.fr/content/dam/assetsca/cr894/npc/documents/informations-reglementees/rachat-cci/RachatCCI-25S03.pdf</t>
  </si>
  <si>
    <t>https://www.credit-agricole.fr/content/dam/assetsca/cr894/npc/documents/informations-reglementees/rachat-cci/RachatCCI-25S04.pdf</t>
  </si>
  <si>
    <t>https://www.credit-agricole.fr/content/dam/assetsca/cr894/npc/documents/informations-reglementees/rachat-cci/RachatCCI-25S05.pdf</t>
  </si>
  <si>
    <t>https://www.credit-agricole.fr/content/dam/assetsca/cr894/npc/documents/informations-reglementees/rachat-cci/RachatCCI-25S06.pdf</t>
  </si>
  <si>
    <t>https://www.credit-agricole.fr/content/dam/assetsca/cr894/npc/documents/informations-reglementees/rachat-cci/RachatCCI-25S07.pdf</t>
  </si>
  <si>
    <t>https://www.credit-agricole.fr/content/dam/assetsca/cr894/npc/documents/informations-reglementees/rachat-cci/RachatCCI-25S08.pdf</t>
  </si>
  <si>
    <t>https://www.credit-agricole.fr/content/dam/assetsca/cr894/npc/documents/informations-reglementees/rachat-cci/RachatCCI-25S09.pdf</t>
  </si>
  <si>
    <t>https://www.credit-agricole.fr/content/dam/assetsca/cr894/npc/documents/informations-reglementees/rachat-cci/RachatCCI-25S10.pdf</t>
  </si>
  <si>
    <t>https://www.credit-agricole.fr/content/dam/assetsca/cr894/npc/documents/informations-reglementees/rachat-cci/RachatCCI-25S11.pdf</t>
  </si>
  <si>
    <t>https://www.credit-agricole.fr/content/dam/assetsca/cr894/npc/documents/informations-reglementees/rachat-cci/RachatCCI-25S12.pdf</t>
  </si>
  <si>
    <t>https://www.credit-agricole.fr/content/dam/assetsca/cr894/npc/documents/informations-reglementees/rachat-cci/RachatCCI-25S13.pdf</t>
  </si>
  <si>
    <t>https://www.credit-agricole.fr/content/dam/assetsca/cr894/npc/documents/informations-reglementees/rachat-cci/RachatCCI-25S14.pdf</t>
  </si>
  <si>
    <t>https://www.credit-agricole.fr/content/dam/assetsca/cr894/npc/documents/informations-reglementees/rachat-cci/RachatCCI-25S15.pdf</t>
  </si>
  <si>
    <t>https://www.credit-agricole.fr/content/dam/assetsca/cr894/npc/documents/informations-reglementees/rachat-cci/RachatCCI-25S16.pdf</t>
  </si>
  <si>
    <t>https://www.credit-agricole.fr/content/dam/assetsca/cr894/npc/documents/informations-reglementees/rachat-cci/RachatCCI-25S17.pdf</t>
  </si>
  <si>
    <t>https://www.credit-agricole.fr/content/dam/assetsca/cr894/npc/documents/informations-reglementees/rachat-cci/RachatCCI-25S18.pdf</t>
  </si>
  <si>
    <t>https://www.credit-agricole.fr/content/dam/assetsca/cr894/npc/documents/informations-reglementees/rachat-cci/RachatCCI-25S19.pdf</t>
  </si>
  <si>
    <t>https://www.credit-agricole.fr/content/dam/assetsca/cr894/npc/documents/informations-reglementees/rachat-cci/RachatCCI-25S20.pdf</t>
  </si>
  <si>
    <t>https://www.credit-agricole.fr/content/dam/assetsca/cr894/npc/documents/informations-reglementees/rachat-cci/RachatCCI-25S21.pdf</t>
  </si>
  <si>
    <t>https://www.credit-agricole.fr/content/dam/assetsca/cr894/npc/documents/informations-reglementees/rachat-cci/RachatCCI-25S22.pdf</t>
  </si>
  <si>
    <t>https://www.credit-agricole.fr/content/dam/assetsca/cr894/npc/documents/informations-reglementees/rachat-cci/RachatCCI-25S23.pdf</t>
  </si>
  <si>
    <t>https://www.credit-agricole.fr/content/dam/assetsca/cr894/npc/documents/informations-reglementees/rachat-cci/RachatCCI-25S24.pdf</t>
  </si>
  <si>
    <t>https://www.credit-agricole.fr/content/dam/assetsca/cr894/npc/documents/informations-reglementees/rachat-cci/RachatCCI-25S25.pdf</t>
  </si>
  <si>
    <t>https://www.credit-agricole.fr/content/dam/assetsca/cr894/npc/documents/informations-reglementees/rachat-cci/RachatCCI-25S26.pdf</t>
  </si>
  <si>
    <t>https://www.credit-agricole.fr/content/dam/assetsca/cr894/npc/documents/informations-reglementees/rachat-cci/RachatCCI-25S27.pdf</t>
  </si>
  <si>
    <t>https://www.credit-agricole.fr/content/dam/assetsca/cr894/npc/documents/informations-reglementees/rachat-cci/RachatCCI-25S28.pdf</t>
  </si>
  <si>
    <t>https://www.credit-agricole.fr/content/dam/assetsca/cr894/npc/documents/informations-reglementees/rachat-cci/RachatCCI-25S29.pdf</t>
  </si>
  <si>
    <t>https://www.credit-agricole.fr/content/dam/assetsca/cr894/npc/documents/informations-reglementees/rachat-cci/RachatCCI-25S30.pdf</t>
  </si>
  <si>
    <t>https://www.credit-agricole.fr/content/dam/assetsca/cr894/npc/documents/informations-reglementees/rachat-cci/RachatCCI-25S31.pdf</t>
  </si>
  <si>
    <t>https://www.credit-agricole.fr/content/dam/assetsca/cr894/npc/documents/informations-reglementees/rachat-cci/RachatCCI-25S32.pdf</t>
  </si>
  <si>
    <t>https://www.credit-agricole.fr/content/dam/assetsca/cr894/npc/documents/informations-reglementees/rachat-cci/RachatCCI-25S33.pdf</t>
  </si>
  <si>
    <t>https://www.credit-agricole.fr/content/dam/assetsca/cr894/npc/documents/informations-reglementees/rachat-cci/RachatCCI-25S34.pdf</t>
  </si>
  <si>
    <t>https://www.credit-agricole.fr/content/dam/assetsca/cr894/npc/documents/informations-reglementees/rachat-cci/RachatCCI-25S35.pdf</t>
  </si>
  <si>
    <t>https://www.credit-agricole.fr/content/dam/assetsca/cr894/npc/documents/informations-reglementees/rachat-cci/RachatCCI-25S36.pdf</t>
  </si>
  <si>
    <t>https://www.credit-agricole.fr/content/dam/assetsca/cr894/npc/documents/informations-reglementees/rachat-cci/RachatCCI-25S37.pdf</t>
  </si>
  <si>
    <t>https://www.credit-agricole.fr/content/dam/assetsca/cr894/npc/documents/informations-reglementees/rachat-cci/RachatCCI-25S38.pdf</t>
  </si>
  <si>
    <t>https://www.credit-agricole.fr/content/dam/assetsca/cr894/npc/documents/informations-reglementees/rachat-cci/RachatCCI-25S39.pdf</t>
  </si>
  <si>
    <t>https://www.credit-agricole.fr/content/dam/assetsca/cr894/npc/documents/informations-reglementees/rachat-cci/RachatCCI-25S40.pdf</t>
  </si>
  <si>
    <t>https://www.credit-agricole.fr/content/dam/assetsca/cr894/npc/documents/informations-reglementees/rachat-cci/RachatCCI-25S41.pdf</t>
  </si>
  <si>
    <t>https://www.credit-agricole.fr/content/dam/assetsca/cr894/npc/documents/informations-reglementees/rachat-cci/RachatCCI-25S42.pdf</t>
  </si>
  <si>
    <t>https://www.credit-agricole.fr/content/dam/assetsca/cr894/npc/documents/informations-reglementees/rachat-cci/RachatCCI-25S43.pdf</t>
  </si>
  <si>
    <t>https://www.credit-agricole.fr/content/dam/assetsca/cr894/npc/documents/informations-reglementees/rachat-cci/RachatCCI-25S44.pdf</t>
  </si>
  <si>
    <t>https://www.credit-agricole.fr/content/dam/assetsca/cr894/npc/documents/informations-reglementees/rachat-cci/RachatCCI-25S46.pdf</t>
  </si>
  <si>
    <t>https://www.credit-agricole.fr/content/dam/assetsca/cr894/npc/documents/informations-reglementees/rachat-cci/RachatCCI-25S47.pdf</t>
  </si>
  <si>
    <t>https://www.credit-agricole.fr/content/dam/assetsca/cr894/npc/documents/informations-reglementees/rachat-cci/RachatCCI-25S48.pdf</t>
  </si>
  <si>
    <t>https://www.credit-agricole.fr/content/dam/assetsca/cr894/npc/documents/informations-reglementees/rachat-cci/RachatCCI-25S49.pdf</t>
  </si>
  <si>
    <t>https://www.credit-agricole.fr/content/dam/assetsca/cr894/npc/documents/informations-reglementees/rachat-cci/RachatCCI-25S50.pdf</t>
  </si>
  <si>
    <t>https://www.credit-agricole.fr/content/dam/assetsca/cr894/npc/documents/informations-reglementees/rachat-cci/RachatCCI-25S51.pdf</t>
  </si>
  <si>
    <t>https://www.credit-agricole.fr/content/dam/assetsca/cr894/npc/documents/informations-reglementees/rachat-cci/RachatCCI-25S52.pdf</t>
  </si>
  <si>
    <t>https://www.credit-agricole.fr/content/dam/assetsca/cr894/npc/documents/informations-reglementees/rachat-cci/RachatCCI-26S01.pdf</t>
  </si>
  <si>
    <t>https://www.credit-agricole.fr/content/dam/assetsca/cr894/npc/documents/informations-reglementees/rachat-cci/RachatCCI-26S02.pdf</t>
  </si>
  <si>
    <t>https://www.credit-agricole.fr/content/dam/assetsca/cr894/npc/documents/informations-reglementees/rachat-cci/RachatCCI-26S03.pdf</t>
  </si>
  <si>
    <t>https://www.credit-agricole.fr/content/dam/assetsca/cr894/npc/documents/informations-reglementees/rachat-cci/RachatCCI-26S04.pdf</t>
  </si>
  <si>
    <t>https://www.credit-agricole.fr/content/dam/assetsca/cr894/npc/documents/informations-reglementees/rachat-cci/RachatCCI-26S05.pdf</t>
  </si>
  <si>
    <t>https://www.credit-agricole.fr/content/dam/assetsca/cr894/npc/documents/informations-reglementees/rachat-cci/RachatCCI-26S06.pdf</t>
  </si>
  <si>
    <t>https://www.credit-agricole.fr/content/dam/assetsca/cr894/npc/documents/informations-reglementees/rachat-cci/RachatCCI-26S07.pdf</t>
  </si>
  <si>
    <t>https://www.credit-agricole.fr/content/dam/assetsca/cr894/npc/documents/informations-reglementees/rachat-cci/RachatCCI-26S08.pdf</t>
  </si>
  <si>
    <t>https://www.credit-agricole.fr/content/dam/assetsca/cr894/npc/documents/informations-reglementees/rachat-cci/RachatCCI-26S09.pdf</t>
  </si>
  <si>
    <t>https://www.credit-agricole.fr/content/dam/assetsca/cr894/npc/documents/informations-reglementees/rachat-cci/RachatCCI-26S10.pdf</t>
  </si>
  <si>
    <t>https://www.credit-agricole.fr/content/dam/assetsca/cr894/npc/documents/informations-reglementees/rachat-cci/RachatCCI-26S11.pdf</t>
  </si>
  <si>
    <t>https://www.credit-agricole.fr/content/dam/assetsca/cr894/npc/documents/informations-reglementees/rachat-cci/RachatCCI-26S12.pdf</t>
  </si>
  <si>
    <t>https://www.credit-agricole.fr/content/dam/assetsca/cr894/npc/documents/informations-reglementees/rachat-cci/RachatCCI-26S13.pdf</t>
  </si>
  <si>
    <t>https://www.credit-agricole.fr/content/dam/assetsca/cr894/npc/documents/informations-reglementees/rachat-cci/RachatCCI-26S14.pdf</t>
  </si>
  <si>
    <t>https://www.credit-agricole.fr/content/dam/assetsca/cr894/npc/documents/informations-reglementees/rachat-cci/RachatCCI-26S15.pdf</t>
  </si>
  <si>
    <t>https://www.credit-agricole.fr/content/dam/assetsca/cr894/npc/documents/informations-reglementees/rachat-cci/RachatCCI-26S16.pdf</t>
  </si>
  <si>
    <t>https://www.credit-agricole.fr/content/dam/assetsca/cr894/npc/documents/informations-reglementees/rachat-cci/RachatCCI-26S17.pdf</t>
  </si>
  <si>
    <t>https://www.credit-agricole.fr/content/dam/assetsca/cr894/npc/documents/informations-reglementees/rachat-cci/RachatCCI-26S18.pdf</t>
  </si>
  <si>
    <t>https://www.credit-agricole.fr/content/dam/assetsca/cr894/npc/documents/informations-reglementees/rachat-cci/RachatCCI-26S19.pdf</t>
  </si>
  <si>
    <t>https://www.credit-agricole.fr/content/dam/assetsca/cr894/npc/documents/informations-reglementees/rachat-cci/RachatCCI-26S20.pdf</t>
  </si>
  <si>
    <t>https://www.credit-agricole.fr/content/dam/assetsca/cr894/npc/documents/informations-reglementees/rachat-cci/RachatCCI-26S21.pdf</t>
  </si>
  <si>
    <t>https://www.credit-agricole.fr/content/dam/assetsca/cr894/npc/documents/informations-reglementees/rachat-cci/RachatCCI-26S22.pdf</t>
  </si>
  <si>
    <t>https://www.credit-agricole.fr/content/dam/assetsca/cr894/npc/documents/informations-reglementees/rachat-cci/RachatCCI-26S23.pdf</t>
  </si>
  <si>
    <t>https://www.credit-agricole.fr/content/dam/assetsca/cr894/npc/documents/informations-reglementees/rachat-cci/RachatCCI-26S24.pdf</t>
  </si>
  <si>
    <t>https://www.credit-agricole.fr/content/dam/assetsca/cr894/npc/documents/informations-reglementees/rachat-cci/RachatCCI-26S25.pdf</t>
  </si>
  <si>
    <t>https://www.credit-agricole.fr/content/dam/assetsca/cr894/npc/documents/informations-reglementees/rachat-cci/RachatCCI-26S26.pdf</t>
  </si>
  <si>
    <t>https://www.credit-agricole.fr/content/dam/assetsca/cr894/npc/documents/informations-reglementees/rachat-cci/RachatCCI-26S27.pdf</t>
  </si>
  <si>
    <t>https://www.credit-agricole.fr/content/dam/assetsca/cr894/npc/documents/informations-reglementees/rachat-cci/RachatCCI-26S28.pdf</t>
  </si>
  <si>
    <t>https://www.credit-agricole.fr/content/dam/assetsca/cr894/npc/documents/informations-reglementees/rachat-cci/RachatCCI-26S29.pdf</t>
  </si>
  <si>
    <t>https://www.credit-agricole.fr/content/dam/assetsca/cr894/npc/documents/informations-reglementees/rachat-cci/RachatCCI-26S30.pdf</t>
  </si>
  <si>
    <t>https://www.credit-agricole.fr/content/dam/assetsca/cr894/npc/documents/informations-reglementees/rachat-cci/RachatCCI-26S31.pdf</t>
  </si>
  <si>
    <t>https://www.credit-agricole.fr/content/dam/assetsca/cr894/npc/documents/informations-reglementees/rachat-cci/RachatCCI-26S34.pdf</t>
  </si>
  <si>
    <t>https://www.credit-agricole.fr/content/dam/assetsca/cr894/npc/documents/informations-reglementees/rachat-cci/RachatCCI-26S36.pdf</t>
  </si>
  <si>
    <t>https://www.credit-agricole.fr/content/dam/assetsca/cr894/npc/documents/informations-reglementees/rachat-cci/RachatCCI-26S38.pdf</t>
  </si>
  <si>
    <t>https://www.ca-bretagne.fr/minisites/Reglementaire/CR35/pdf/opes_30122024_au_03012025.pdf</t>
  </si>
  <si>
    <t>https://www.ca-bretagne.fr/minisites/Reglementaire/CR35/pdf/opes_06012025_au_10012025.pdf</t>
  </si>
  <si>
    <t>https://www.ca-bretagne.fr/minisites/Reglementaire/CR35/pdf/opes_13012025_au_17012025.pdf</t>
  </si>
  <si>
    <t>https://www.ca-bretagne.fr/minisites/Reglementaire/CR35/pdf/opes_20012025_au_24012025.pdf</t>
  </si>
  <si>
    <t>https://www.ca-bretagne.fr/minisites/Reglementaire/CR35/pdf/opes_27012025_au_31012025.pdf</t>
  </si>
  <si>
    <t>https://www.ca-bretagne.fr/minisites/Reglementaire/CR35/pdf/opes_03022025_au_07022025.pdf</t>
  </si>
  <si>
    <t>https://www.ca-bretagne.fr/minisites/Reglementaire/CR35/pdf/opes_10022025_au_14022025.pdf</t>
  </si>
  <si>
    <t>https://www.ca-bretagne.fr/minisites/Reglementaire/CR35/pdf/opes_17022025_au_21022025.pdf</t>
  </si>
  <si>
    <t>https://www.ca-bretagne.fr/minisites/Reglementaire/CR35/pdf/opes_24022025_au_28022025.pdf</t>
  </si>
  <si>
    <t>https://www.ca-bretagne.fr/minisites/Reglementaire/CR35/pdf/opes_03032025_au_07032025.pdf</t>
  </si>
  <si>
    <t>https://www.ca-bretagne.fr/minisites/Reglementaire/CR35/pdf/opes_10032025_au_14032025.pdf</t>
  </si>
  <si>
    <t>https://www.ca-bretagne.fr/minisites/Reglementaire/CR35/pdf/opes_17032025_au_21032025.pdf</t>
  </si>
  <si>
    <t>https://www.ca-bretagne.fr/minisites/Reglementaire/CR35/pdf/opes_24032025_au_28032025.pdf</t>
  </si>
  <si>
    <t>https://www.ca-bretagne.fr/minisites/Reglementaire/CR35/pdf/opes_31032025_au_04042025.pdf</t>
  </si>
  <si>
    <t>https://www.ca-bretagne.fr/minisites/Reglementaire/CR35/pdf/opes_07042025_au_11042025.pdf</t>
  </si>
  <si>
    <t>https://www.ca-bretagne.fr/minisites/Reglementaire/CR35/pdf/opes_14042025_au_18042025.pdf</t>
  </si>
  <si>
    <t>https://www.ca-bretagne.fr/minisites/Reglementaire/CR35/pdf/opes_21042025_au_25042025.pdf</t>
  </si>
  <si>
    <t>https://www.ca-bretagne.fr/minisites/Reglementaire/CR35/pdf/opes_28042025_au_02052025.pdf</t>
  </si>
  <si>
    <t>https://www.ca-bretagne.fr/minisites/Reglementaire/CR35/pdf/opes_05052025_au_09052025.pdf</t>
  </si>
  <si>
    <t>https://www.ca-bretagne.fr/minisites/Reglementaire/CR35/pdf/opes_12052025_au_16052025.pdf</t>
  </si>
  <si>
    <t>https://www.ca-bretagne.fr/minisites/Reglementaire/CR35/pdf/opes_19052025_au_23052025.pdf</t>
  </si>
  <si>
    <t>https://www.ca-bretagne.fr/minisites/Reglementaire/CR35/pdf/opes_26052025_au_30052025.pdf</t>
  </si>
  <si>
    <t>https://www.ca-bretagne.fr/minisites/Reglementaire/CR35/pdf/opes_02062025_au_06062025.pdf</t>
  </si>
  <si>
    <t>https://www.ca-bretagne.fr/minisites/Reglementaire/CR35/pdf/opes_09062025_au_13062025.pdf</t>
  </si>
  <si>
    <t>https://www.ca-bretagne.fr/minisites/Reglementaire/CR35/pdf/opes_16062025_au_20062025.pdf</t>
  </si>
  <si>
    <t>https://www.ca-bretagne.fr/minisites/Reglementaire/CR35/pdf/opes_23062025_au_27062025.pdf</t>
  </si>
  <si>
    <t>https://www.ca-bretagne.fr/minisites/Reglementaire/CR35/pdf/opes_30062025_au_04072025.pdf</t>
  </si>
  <si>
    <t>https://www.ca-bretagne.fr/minisites/Reglementaire/CR35/pdf/opes_07072025_au_11072025.pdf</t>
  </si>
  <si>
    <t>https://www.ca-bretagne.fr/minisites/Reglementaire/CR35/pdf/opes_14072025_au_18072025.pdf</t>
  </si>
  <si>
    <t>https://www.ca-bretagne.fr/minisites/Reglementaire/CR35/pdf/opes_21072025_au_25072025.pdf</t>
  </si>
  <si>
    <t>https://www.ca-bretagne.fr/minisites/Reglementaire/CR35/pdf/opes_28072025_au_01082025.pdf</t>
  </si>
  <si>
    <t>https://www.ca-bretagne.fr/minisites/Reglementaire/CR35/pdf/opes_04082025_au_08082025.pdf</t>
  </si>
  <si>
    <t>https://www.ca-bretagne.fr/minisites/Reglementaire/CR35/pdf/opes_11082025_au_15082025.pdf</t>
  </si>
  <si>
    <t>https://www.ca-bretagne.fr/minisites/Reglementaire/CR35/pdf/opes_18082025_au_22082025.pdf</t>
  </si>
  <si>
    <t>https://www.ca-bretagne.fr/minisites/Reglementaire/CR35/pdf/opes_25082025_au_29082025.pdf</t>
  </si>
  <si>
    <t>https://www.ca-bretagne.fr/minisites/Reglementaire/CR35/pdf/opes_01092025_au_05092025.pdf</t>
  </si>
  <si>
    <t>https://www.ca-bretagne.fr/minisites/Reglementaire/CR35/pdf/opes_08092025_au_12092025.pdf</t>
  </si>
  <si>
    <t>https://www.ca-bretagne.fr/minisites/Reglementaire/CR35/pdf/opes_15092025_au_19092025.pdf</t>
  </si>
  <si>
    <t>https://www.ca-bretagne.fr/minisites/Reglementaire/CR35/pdf/opes_22092025_au_26092025.pdf</t>
  </si>
  <si>
    <t>https://www.ca-bretagne.fr/minisites/Reglementaire/CR35/pdf/opes_29092025_au_03102025.pdf</t>
  </si>
  <si>
    <t>https://www.ca-bretagne.fr/minisites/Reglementaire/CR35/pdf/opes_06102025_au_10102025.pdf</t>
  </si>
  <si>
    <t>https://www.ca-bretagne.fr/minisites/Reglementaire/CR35/pdf/opes_13102025_au_17102025.pdf</t>
  </si>
  <si>
    <t>https://www.ca-bretagne.fr/minisites/Reglementaire/CR35/pdf/opes_20102025_au_24102025.pdf</t>
  </si>
  <si>
    <t>https://www.ca-bretagne.fr/minisites/Reglementaire/CR35/pdf/opes_27102025_au_31102025.pdf</t>
  </si>
  <si>
    <t>https://www.ca-bretagne.fr/minisites/Reglementaire/CR35/pdf/opes_03112025_au_07112025.pdf</t>
  </si>
  <si>
    <t>https://www.ca-bretagne.fr/minisites/Reglementaire/CR35/pdf/opes_10112025_au_14112025.pdf</t>
  </si>
  <si>
    <t>https://www.ca-bretagne.fr/minisites/Reglementaire/CR35/pdf/opes_17112025_au_21112025.pdf</t>
  </si>
  <si>
    <t>https://www.ca-bretagne.fr/minisites/Reglementaire/CR35/pdf/opes_24112025_au_28112025.pdf</t>
  </si>
  <si>
    <t>https://www.ca-bretagne.fr/minisites/Reglementaire/CR35/pdf/opes_01122025_au_05122025.pdf</t>
  </si>
  <si>
    <t>https://www.ca-bretagne.fr/minisites/Reglementaire/CR35/pdf/opes_08122025_au_12122025.pdf</t>
  </si>
  <si>
    <t>https://www.ca-bretagne.fr/minisites/Reglementaire/CR35/pdf/opes_15122025_au_19122025.pdf</t>
  </si>
  <si>
    <t>https://www.ca-bretagne.fr/minisites/Reglementaire/CR35/pdf/opes_22122025_au_26122025.pdf</t>
  </si>
  <si>
    <t>https://www.ca-bretagne.fr/minisites/Reglementaire/CR35/pdf/opes_05012026_au_09012026.pdf</t>
  </si>
  <si>
    <t>https://www.ca-bretagne.fr/minisites/Reglementaire/CR35/pdf/opes_12012026_au_16012026.pdf</t>
  </si>
  <si>
    <t>https://www.ca-bretagne.fr/minisites/Reglementaire/CR35/pdf/opes_19012026_au_23012026.pdf</t>
  </si>
  <si>
    <t>https://www.ca-bretagne.fr/minisites/Reglementaire/CR35/pdf/opes_26012026_au_30012026.pdf</t>
  </si>
  <si>
    <t>https://www.ca-bretagne.fr/minisites/Reglementaire/CR35/pdf/opes_02022026_au_06022026.pdf</t>
  </si>
  <si>
    <t>https://www.ca-bretagne.fr/minisites/Reglementaire/CR35/pdf/opes_09022026_au_13022026.pdf</t>
  </si>
  <si>
    <t>https://www.ca-bretagne.fr/minisites/Reglementaire/CR35/pdf/opes_16022026_au_20022026.pdf</t>
  </si>
  <si>
    <t>https://www.ca-bretagne.fr/minisites/Reglementaire/CR35/pdf/opes_23022026_au_27022026.pdf</t>
  </si>
  <si>
    <t>https://www.ca-bretagne.fr/minisites/Reglementaire/CR35/pdf/opes_02032026_au_06032026.pdf</t>
  </si>
  <si>
    <t>https://www.ca-bretagne.fr/minisites/Reglementaire/CR35/pdf/opes_16032026_au_20032026.pdf</t>
  </si>
  <si>
    <t>https://www.ca-bretagne.fr/minisites/Reglementaire/CR35/pdf/opes_23032026_au_27032026.pdf</t>
  </si>
  <si>
    <t>https://www.ca-bretagne.fr/minisites/Reglementaire/CR35/pdf/opes_30032026_au_03042026.pdf</t>
  </si>
  <si>
    <t>https://www.ca-bretagne.fr/minisites/Reglementaire/CR35/pdf/opes_06042026_au_10042026.pdf</t>
  </si>
  <si>
    <t>https://www.ca-bretagne.fr/minisites/Reglementaire/CR35/pdf/opes_13042026_au_17042026.pdf</t>
  </si>
  <si>
    <t>https://www.ca-bretagne.fr/minisites/Reglementaire/CR35/pdf/opes_20042026_au_24042026.pdf</t>
  </si>
  <si>
    <t>https://www.ca-bretagne.fr/minisites/Reglementaire/CR35/pdf/opes_11052026_au_15052026.pdf</t>
  </si>
  <si>
    <t>https://www.ca-bretagne.fr/minisites/Reglementaire/CR35/pdf/opes_18052026_au_22052026.pdf</t>
  </si>
  <si>
    <t>https://www.ca-bretagne.fr/minisites/Reglementaire/CR35/pdf/opes_25052026_au_29052026.pdf</t>
  </si>
  <si>
    <t>https://www.ca-bretagne.fr/minisites/Reglementaire/CR35/pdf/opes_01062026_au_05062026.pdf</t>
  </si>
  <si>
    <t>https://www.ca-bretagne.fr/minisites/Reglementaire/CR35/pdf/opes_08062026_au_12062026.pdf</t>
  </si>
  <si>
    <t>https://www.ca-bretagne.fr/minisites/Reglementaire/CR35/pdf/opes_15062026_au_19062026.pdf</t>
  </si>
  <si>
    <t>https://www.ca-bretagne.fr/minisites/Reglementaire/CR35/pdf/opes_22062026_au_26062026.pdf</t>
  </si>
  <si>
    <t>https://www.ca-bretagne.fr/minisites/Reglementaire/CR35/pdf/opes_29062026_au_03072026.pdf</t>
  </si>
  <si>
    <t>https://www.ca-bretagne.fr/minisites/Reglementaire/CR35/pdf/opes_06072026_au_10072026.pdf</t>
  </si>
  <si>
    <t>https://www.ca-bretagne.fr/minisites/Reglementaire/CR35/pdf/opes_13072026_au_17072026.pdf</t>
  </si>
  <si>
    <t>https://www.ca-bretagne.fr/minisites/Reglementaire/CR35/pdf/opes_20072026_au_24072026.pdf</t>
  </si>
  <si>
    <t>https://www.ca-bretagne.fr/minisites/Reglementaire/CR35/pdf/opes_27072026_au_31072026.pdf</t>
  </si>
  <si>
    <t>https://www.ca-bretagne.fr/minisites/Reglementaire/CR35/pdf/opes_03082026_au_07082026.pdf</t>
  </si>
  <si>
    <t>https://www.ca-bretagne.fr/minisites/Reglementaire/CR35/pdf/opes_10082026_au_14082026.pdf</t>
  </si>
  <si>
    <t>https://www.ca-bretagne.fr/minisites/Reglementaire/CR35/pdf/opes_17082026_au_21082026.pdf</t>
  </si>
  <si>
    <t>https://www.ca-bretagne.fr/minisites/Reglementaire/CR35/pdf/opes_24082026_au_28082026.pdf</t>
  </si>
  <si>
    <t>https://www.ca-bretagne.fr/minisites/Reglementaire/CR35/pdf/opes_31082026_au_04092026.pdf</t>
  </si>
  <si>
    <t>https://www.ca-bretagne.fr/minisites/Reglementaire/CR35/pdf/opes_07092026_au_11092026.pdf</t>
  </si>
  <si>
    <t>https://www.ca-bretagne.fr/minisites/Reglementaire/CR35/pdf/opes_14092026_au_18092026.pdf</t>
  </si>
  <si>
    <t>https://www.globenewswire.com/news-release/2025/05/05/3073865/0/fr/d%c3%a9claration-hebdomadaire-des-transactions-sur-cci-2025-04-28-2025-05-02.html</t>
  </si>
  <si>
    <t>https://www.globenewswire.com/news-release/2025/01/13/3008416/0/fr/d%c3%a9claration-hebdomadaire-des-transactions-sur-cci-06-01-2025-au-10-01-2025.html</t>
  </si>
  <si>
    <t>https://www.globenewswire.com/news-release/2025/01/20/3012155/0/fr/d%c3%a9claration-hebdomadaire-des-transactions-sur-cci-2025-01-13-2025-01-17.html</t>
  </si>
  <si>
    <t>https://www.globenewswire.com/news-release/2025/01/27/3015670/0/fr/d%c3%a9claration-hebdomadaire-des-transactions-sur-cci-2025-01-20-2025-01-24.html</t>
  </si>
  <si>
    <t>https://www.globenewswire.com/news-release/2025/02/03/3019307/0/fr/d%c3%a9claration-hebdomadaire-des-transactions-sur-cci-2025-01-27-2025-01-31.html</t>
  </si>
  <si>
    <t>https://www.globenewswire.com/news-release/2025/02/17/3027114/0/fr/d%c3%a9claration-hebdomadaire-des-transactions-sur-cci-2025-02-10-2025-02-14.html</t>
  </si>
  <si>
    <t>https://www.globenewswire.com/news-release/2025/02/24/3030929/0/fr/d%c3%a9claration-hebdomadaire-des-transactions-sur-cci-2025-02-17-2025-02-21.html</t>
  </si>
  <si>
    <t>https://www.globenewswire.com/news-release/2025/03/03/3035787/0/fr/d%c3%a9claration-hebdomadaire-des-transactions-sur-cci-2025-02-24-2025-02-28.html</t>
  </si>
  <si>
    <t>https://www.globenewswire.com/news-release/2025/03/10/3039573/0/fr/d%c3%a9claration-hebdomadaire-des-transactions-sur-cci-2025-03-03-2025-03-07.html</t>
  </si>
  <si>
    <t>https://www.globenewswire.com/news-release/2025/03/17/3043900/0/fr/d%c3%a9claration-hebdomadaire-des-transactions-sur-cci-2025-03-10-2025-03-14.html</t>
  </si>
  <si>
    <t>https://www.globenewswire.com/news-release/2025/03/24/3047922/0/fr/d%c3%a9claration-hebdomadaire-des-transactions-sur-cci-2025-03-17-2025-03-21.html</t>
  </si>
  <si>
    <t>https://www.globenewswire.com/news-release/2025/03/31/3052078/0/fr/d%c3%a9claration-hebdomadaire-des-transactions-sur-cci-2025-03-24-2025-03-28.html</t>
  </si>
  <si>
    <t>https://www.globenewswire.com/news-release/2025/04/07/3056519/0/fr/d%c3%a9claration-hebdomadaire-des-transactions-sur-cci-2025-03-31-2025-04-04.html</t>
  </si>
  <si>
    <t>https://www.globenewswire.com/news-release/2025/04/14/3060729/0/fr/d%c3%a9claration-hebdomadaire-des-transactions-sur-cci-2025-04-07-2025-04-11.html</t>
  </si>
  <si>
    <t>https://www.globenewswire.com/news-release/2025/04/18/3064073/0/fr/d%c3%a9claration-hebdomadaire-des-transactions-sur-cci-2025-04-14-2025-04-17.html</t>
  </si>
  <si>
    <t>https://www.globenewswire.com/news-release/2025/04/28/3069343/0/fr/d%c3%a9claration-hebdomadaire-des-transactions-sur-cci-2025-04-21-2025-04-05.html</t>
  </si>
  <si>
    <t>https://www.globenewswire.com/news-release/2025/05/07/3075799/0/fr/correction-d%c3%a9claration-hebdomadaire-des-transactions-sur-cci-2025-04-28-2025-05-02.html</t>
  </si>
  <si>
    <t>https://www.globenewswire.com/news-release/2025/05/12/3078920/0/fr/d%c3%a9claration-hebdomadaire-des-transactions-sur-cci-2025-05-05-2025-05-09.html</t>
  </si>
  <si>
    <t>https://www.globenewswire.com/news-release/2025/05/19/3083770/0/fr/d%c3%a9claration-hebdomadaire-des-transactions-sur-cci-2025-05-12-au-2025-05-16.html</t>
  </si>
  <si>
    <t>https://www.globenewswire.com/news-release/2025/05/26/3087967/0/fr/d%c3%a9claration-hebdomadaire-des-transactions-sur-cci-2025-05-19-2025-05-23.html</t>
  </si>
  <si>
    <t>https://www.globenewswire.com/news-release/2025/06/02/3091667/0/fr/d%c3%a9claration-hebdomadaire-des-transactions-sur-cci-2025-05-26-2025-05-30.html</t>
  </si>
  <si>
    <t>https://www.globenewswire.com/news-release/2025/06/06/3095100/0/fr/d%c3%a9claration-hebdomadaire-des-transactions-sur-cci-2025-06-02-2025-06-05.html</t>
  </si>
  <si>
    <t>https://www.globenewswire.com/news-release/2025/06/10/3096873/0/fr/d%c3%a9claration-hebdomadaire-des-transactions-sur-cci-2025-06-06-2025-06-06.html</t>
  </si>
  <si>
    <t>https://www.globenewswire.com/news-release/2025/06/16/3099676/0/fr/d%c3%a9claration-hebdomadaire-des-transactions-sur-cci-2025-06-10-2025-06-13.html</t>
  </si>
  <si>
    <t>https://www.globenewswire.com/news-release/2025/06/23/3103191/0/fr/d%c3%a9claration-hebdomadaire-des-transactions-sur-cci-2025-06-16-2025-06-20.html</t>
  </si>
  <si>
    <t>https://www.globenewswire.com/news-release/2025/06/30/3107294/0/fr/d%c3%a9claration-hebdomadaire-des-transactions-sur-cci-2025-06-23-2025-06-27.html</t>
  </si>
  <si>
    <t>https://www.globenewswire.com/news-release/2025/07/07/3110865/0/fr/d%c3%a9claration-hebdomadaire-des-transactions-sur-cci-2025-06-30-2025-07-04.html</t>
  </si>
  <si>
    <t>https://www.globenewswire.com/news-release/2025/07/11/3114014/0/fr/d%c3%a9claration-hebdomadaire-des-transactions-sur-cci-2025-07-07-2025-07-10.html</t>
  </si>
  <si>
    <t>https://www.globenewswire.com/news-release/2025/07/15/3115498/0/fr/d%c3%a9claration-hebdomadaire-des-transactions-sur-cci-2025-07-11.html</t>
  </si>
  <si>
    <t>https://www.globenewswire.com/news-release/2025/07/21/3118838/0/fr/d%c3%a9claration-hebdomadaire-des-transactions-sur-cci-2025-07-15-2025-07-18.html</t>
  </si>
  <si>
    <t>https://www.globenewswire.com/news-release/2025/07/28/3122435/0/fr/d%c3%a9claration-hebdomadaire-des-transactions-sur-cci-2025-07-21-2025-07-25.html</t>
  </si>
  <si>
    <t>https://www.globenewswire.com/news-release/2025/08/04/3126315/0/fr/correction-d%c3%a9claration-hebdomadaire-des-transactions-sur-cci-2025-07-28-2025-08-01.html</t>
  </si>
  <si>
    <t>https://www.globenewswire.com/news-release/2025/08/11/3131068/0/fr/d%c3%a9claration-hebdomadaire-des-transactions-sur-cci-2025-08-04-2025-08-08.html</t>
  </si>
  <si>
    <t>https://www.globenewswire.com/news-release/2025/08/18/3134829/0/fr/d%c3%a9claration-hebdomadaire-des-transactions-sur-cci-2025-08-11-2025-08-15.html</t>
  </si>
  <si>
    <t>https://www.globenewswire.com/news-release/2025/09/22/3153730/0/fr/d%c3%a9claration-hebdomadaire-des-transactions-sur-cci-2025-09-15-2025-09-19.html</t>
  </si>
  <si>
    <t>https://www.globenewswire.com/news-release/2025/10/07/3162751/0/fr/d%c3%a9claration-hebdomadaire-des-transactions-sur-cci-2025-09-22-2025-09-26.html</t>
  </si>
  <si>
    <t>https://www.globenewswire.com/news-release/2025/10/07/3162795/0/fr/d%c3%a9claration-hebdomadaire-des-transactions-sur-cci-2025-09-29-2025-10-03.html</t>
  </si>
  <si>
    <t>https://www.globenewswire.com/news-release/2025/10/13/3165417/0/fr/d%c3%a9claration-hebdomadaire-des-transactions-sur-cci-2025-10-06-2025-10-10.html</t>
  </si>
  <si>
    <t>https://www.globenewswire.com/news-release/2025/10/27/3174434/0/fr/d%c3%a9claration-hebdomadaire-des-transactions-sur-cci-2025-10-20-2025-10-24.html</t>
  </si>
  <si>
    <t>https://www.globenewswire.com/news-release/2025/11/03/3179644/0/fr/d%c3%a9claration-hebdomadaire-des-transactions-sur-cci-2025-10-27-2025-10-31.html</t>
  </si>
  <si>
    <t>https://www.globenewswire.com/news-release/2025/11/24/3193779/0/fr/d%c3%a9claration-hebdomadaire-des-transactions-sur-cci-2025-11-03-2025-11-07.html</t>
  </si>
  <si>
    <t>https://www.globenewswire.com/news-release/2025/11/24/3193700/0/fr/d%c3%a9claration-hebdomadaire-des-transactions-sur-cci-2025-11-10-2025-11-14.html</t>
  </si>
  <si>
    <t>https://www.globenewswire.com/news-release/2025/11/24/3193536/0/fr/d%c3%a9claration-hebdomadaire-des-transactions-sur-cci-2025-11-17-2025-11-21.html</t>
  </si>
  <si>
    <t>https://www.globenewswire.com/news-release/2025/12/01/3196870/0/fr/d%c3%a9claration-hebdomadaire-des-transactions-sur-cci-2025-11-24-2025-11-28.html</t>
  </si>
  <si>
    <t>https://www.globenewswire.com/news-release/2025/12/08/3201355/0/fr/d%c3%a9claration-hebdomadaire-des-transactions-sur-cci-2025-12-01-2025-12-05.html</t>
  </si>
  <si>
    <t>https://www.globenewswire.com/news-release/2025/12/15/3205577/0/fr/d%c3%a9claration-hebdomadaire-des-transactions-sur-cci-2025-12-08-2025-12-12.html</t>
  </si>
  <si>
    <t>https://www.globenewswire.com/news-release/2025/12/22/3209283/0/fr/d%c3%a9claration-hebdomadaire-des-transactions-sur-cci-2025-12-15-2025-12-19.html</t>
  </si>
  <si>
    <t>https://www.globenewswire.com/news-release/2026/01/12/3216633/0/fr/d%c3%a9claration-hebdomadaire-des-transactions-sur-cci-2026-01-05-2026-01-09.html</t>
  </si>
  <si>
    <t>https://www.globenewswire.com/news-release/2026/01/19/3221127/0/fr/correction-d%c3%a9claration-hebdomadaire-des-transactions-sur-cci-2026-01-12-2026-01-16.html</t>
  </si>
  <si>
    <t>https://www.globenewswire.com/news-release/2026/01/26/3225333/0/fr/d%c3%a9claration-hebdomadaire-des-transactions-sur-cci-2026-01-19-2026-01-23.html</t>
  </si>
  <si>
    <t>https://www.globenewswire.com/news-release/2026/02/02/3230138/0/fr/d%c3%a9claration-hebdomadaire-des-transactions-sur-cci-2026-01-26-2026-01-30.html</t>
  </si>
  <si>
    <t>https://www.globenewswire.com/news-release/2026/02/09/3234420/0/fr/d%c3%a9claration-hebdomadaire-des-transactions-sur-cci-2026-02-02-2026-02-06.html</t>
  </si>
  <si>
    <t>https://www.globenewswire.com/news-release/2026/02/16/3238707/0/fr/d%c3%a9claration-hebdomadaire-des-transactions-sur-cci-2026-02-09-2026-02-13.html</t>
  </si>
  <si>
    <t>https://www.globenewswire.com/news-release/2026/02/23/3242379/0/fr/d%c3%a9claration-hebdomadaire-des-transactions-sur-cci-2026-02-16-2026-02-20.html</t>
  </si>
  <si>
    <t>https://www.globenewswire.com/news-release/2026/03/03/3248072/0/fr/d%c3%a9claration-hebdomadaire-des-transactions-sur-cci-2026-02-23-2026-02-27.html</t>
  </si>
  <si>
    <t>https://www.globenewswire.com/news-release/2026/03/09/3251844/0/fr/d%c3%a9claration-hebdomadaire-des-transactions-sur-cci-2026-03-02-2026-03-06.html</t>
  </si>
  <si>
    <t>https://www.globenewswire.com/news-release/2026/03/16/3256314/0/fr/d%c3%a9claration-hebdomadaire-des-transactions-sur-cci-2026-03-09-2026-03-13.html</t>
  </si>
  <si>
    <t>https://www.globenewswire.com/news-release/2026/03/25/3262405/0/fr/d%c3%a9claration-hebdomadaire-des-transactions-sur-cci-2026-03-16-2026-03-20.html</t>
  </si>
  <si>
    <t>https://www.globenewswire.com/news-release/2026/03/30/3264370/0/fr/d%c3%a9claration-hebdomadaire-des-transactions-sur-cci-2026-03-23-2026-03-27.html</t>
  </si>
  <si>
    <t>https://www.globenewswire.com/news-release/2026/04/03/3267959/0/fr/d%c3%a9claration-hebdomadaire-des-transactions-sur-cci-2026-03-30-2026-04-02.html</t>
  </si>
  <si>
    <t>https://www.globenewswire.com/news-release/2026/04/13/3272301/0/fr/d%c3%a9claration-hebdomadaire-des-transactions-sur-cci-2026-04-06-2026-04-10.html</t>
  </si>
  <si>
    <t>https://www.globenewswire.com/news-release/2026/04/20/3277175/0/fr/d%c3%a9claration-hebdomadaire-des-transactions-sur-cci-2026-04-13-2026-04-17.html</t>
  </si>
  <si>
    <t>https://www.globenewswire.com/news-release/2026/04/27/3281353/0/fr/d%c3%a9claration-hebdomadaire-des-transactions-sur-cci-2026-04-20-2026-04-24.html</t>
  </si>
  <si>
    <t>https://www.globenewswire.com/news-release/2026/05/04/3286763/0/fr/d%c3%a9claration-hebdomadaire-des-transactions-sur-cci-2026-04-27-2026-05-01.html</t>
  </si>
  <si>
    <t>https://www.globenewswire.com/news-release/2026/05/11/3291926/0/fr/d%c3%a9claration-hebdomadaire-des-transactions-sur-cci-2026-05-04-2026-05-07.html</t>
  </si>
  <si>
    <t>https://www.globenewswire.com/news-release/2026/05/19/3297157/0/fr/d%c3%a9claration-hebdomadaire-des-transactions-sur-cci-du-2026-05-11-2026-05-15.html</t>
  </si>
  <si>
    <t>https://www.globenewswire.com/news-release/2026/05/26/3300773/0/fr/d%c3%a9claration-hebdomadaire-des-transactions-sur-cci-du-2026-05-18-2026-05-21.html</t>
  </si>
  <si>
    <t>https://www.globenewswire.com/news-release/2026/05/27/3301637/0/fr/d%c3%a9claration-hebdomadaire-des-transactions-sur-cci-du-2026-05-22.html</t>
  </si>
  <si>
    <t>https://www.globenewswire.com/news-release/2026/06/01/3304204/0/fr/d%c3%a9claration-hebdomadaire-des-transactions-sur-cci-2026-05-25-2026-05-29.html</t>
  </si>
  <si>
    <t>https://www.globenewswire.com/news-release/2026/06/12/3310903/0/fr/d%c3%a9claration-hebdomadaire-des-transactions-sur-cci-du-2026-06-01-2026-06-05.html</t>
  </si>
  <si>
    <t>https://www.globenewswire.com/news-release/2026/06/15/3311548/0/fr/d%c3%a9claration-hebdomadaire-des-transactions-sur-cci-du-2026-06-08-2026-06-12.html</t>
  </si>
  <si>
    <t>https://www.globenewswire.com/news-release/2026/06/22/3315075/0/fr/d%c3%a9claration-hebdomadaire-des-transactions-sur-cci-du-2026-06-15-2026-06-19.html</t>
  </si>
  <si>
    <t>https://www.globenewswire.com/news-release/2026/06/29/3319161/0/fr/d%c3%a9claration-hebdomadaire-des-transactions-sur-cci-du-2026-06-22-2026-06-26.html</t>
  </si>
  <si>
    <t>https://www.globenewswire.com/news-release/2026/07/06/3322182/0/fr/d%c3%a9claration-hebdomadaire-des-transactions-sur-cci-du-2026-06-29-2026-07-03.html</t>
  </si>
  <si>
    <t>https://www.globenewswire.com/news-release/2026/07/15/3327785/0/fr/d%c3%a9claration-hebdomadaire-des-transactions-sur-cci-du-2026-07-06-2026-07-10.html</t>
  </si>
  <si>
    <t>https://www.globenewswire.com/news-release/2026/07/20/3329540/0/fr/d%c3%a9claration-hebdomadaire-des-transactions-sur-cci-du-2026-07-13-2026-07-17.html</t>
  </si>
  <si>
    <t>https://www.globenewswire.com/news-release/2026/07/27/3333361/0/fr/d%c3%a9claration-hebdomadaire-des-transactions-sur-cci-2026-07-20-au-2026-07-24.html</t>
  </si>
  <si>
    <t>https://www.globenewswire.com/news-release/2026/08/03/3337252/0/fr/d%c3%a9claration-hebdomadaire-des-transactions-sur-cci-du-2026-07-27-2026-07-31.html</t>
  </si>
  <si>
    <t>https://www.ca-bretagne.fr/minisites/Reglementaire/CR56/pdf/opes_30122024_au_03012025.pdf</t>
  </si>
  <si>
    <t>https://www.ca-bretagne.fr/minisites/Reglementaire/CR56/pdf/opes_06012025_au_10012025.pdf</t>
  </si>
  <si>
    <t>https://www.ca-bretagne.fr/minisites/Reglementaire/CR56/pdf/opes_13012025_au_17012025.pdf</t>
  </si>
  <si>
    <t>https://www.ca-bretagne.fr/minisites/Reglementaire/CR56/pdf/opes_20012025_au_24012025.pdf</t>
  </si>
  <si>
    <t>https://www.ca-bretagne.fr/minisites/Reglementaire/CR56/pdf/opes_27012025_31052025.pdf</t>
  </si>
  <si>
    <t>https://www.ca-bretagne.fr/minisites/Reglementaire/CR56/pdf/opes_03022025_au_0702025.pdf</t>
  </si>
  <si>
    <t>https://www.ca-bretagne.fr/minisites/Reglementaire/CR56/pdf/opes_10022025_au_1402025.pdf</t>
  </si>
  <si>
    <t>https://www.ca-bretagne.fr/minisites/Reglementaire/CR56/pdf/opes_17022025_au_2102025.pdf</t>
  </si>
  <si>
    <t>https://www.ca-bretagne.fr/minisites/Reglementaire/CR56/pdf/opes_24022025_au_2802025.pdf</t>
  </si>
  <si>
    <t>https://www.ca-bretagne.fr/minisites/Reglementaire/CR56/pdf/opes_03032025_au_0703025.pdf</t>
  </si>
  <si>
    <t>https://www.ca-bretagne.fr/minisites/Reglementaire/CR56/pdf/opes_10032025_au_14032025.pdf</t>
  </si>
  <si>
    <t>https://www.ca-bretagne.fr/minisites/Reglementaire/CR56/pdf/opes_17032025_au_21032025.pdf</t>
  </si>
  <si>
    <t>https://www.ca-bretagne.fr/minisites/Reglementaire/CR56/pdf/opes_24032025_au_28032025.pdf</t>
  </si>
  <si>
    <t>https://www.ca-bretagne.fr/minisites/Reglementaire/CR56/pdf/opes_31032025_au_04042025.pdf</t>
  </si>
  <si>
    <t>https://www.ca-bretagne.fr/minisites/Reglementaire/CR56/pdf/opes_07042025_au_11042025.pdf</t>
  </si>
  <si>
    <t>https://www.ca-bretagne.fr/minisites/Reglementaire/CR56/pdf/opes_14042025_au_18042025.pdf</t>
  </si>
  <si>
    <t>https://www.ca-bretagne.fr/minisites/Reglementaire/CR56/pdf/opes_21042025_au_25042025.pdf</t>
  </si>
  <si>
    <t>https://www.ca-bretagne.fr/minisites/Reglementaire/CR56/pdf/opes_28042025_au_02052025.pdf</t>
  </si>
  <si>
    <t>https://www.ca-bretagne.fr/minisites/Reglementaire/CR56/pdf/opes_05052025_au_09052025.pdf</t>
  </si>
  <si>
    <t>https://www.ca-bretagne.fr/minisites/Reglementaire/CR56/pdf/opes_12052025_au_16052025.pdf</t>
  </si>
  <si>
    <t>https://www.ca-bretagne.fr/minisites/Reglementaire/CR56/pdf/opes_19052025_au_23052025.pdf</t>
  </si>
  <si>
    <t>https://www.ca-bretagne.fr/minisites/Reglementaire/CR56/pdf/opes_26052025_au_30052025.pdf</t>
  </si>
  <si>
    <t>https://www.ca-bretagne.fr/minisites/Reglementaire/CR56/pdf/opes_02062025_au_06062025.pdf</t>
  </si>
  <si>
    <t>https://www.ca-bretagne.fr/minisites/Reglementaire/CR56/pdf/opes_09062025_au_13062025.pdf</t>
  </si>
  <si>
    <t>https://www.ca-bretagne.fr/minisites/Reglementaire/CR56/pdf/opes_16062025_au_20062025.pdf</t>
  </si>
  <si>
    <t>https://www.ca-bretagne.fr/minisites/Reglementaire/CR56/pdf/opes_23062025_au_27062025.pdf</t>
  </si>
  <si>
    <t>https://www.ca-bretagne.fr/minisites/Reglementaire/CR56/pdf/opes_30062025_au_04072025.pdf</t>
  </si>
  <si>
    <t>https://www.ca-bretagne.fr/minisites/Reglementaire/CR56/pdf/opes_07072025_au_11072025.pdf</t>
  </si>
  <si>
    <t>https://www.ca-bretagne.fr/minisites/Reglementaire/CR56/pdf/opes_14072025_au_18072025.pdf</t>
  </si>
  <si>
    <t>https://www.ca-bretagne.fr/minisites/Reglementaire/CR56/pdf/opes_21072025_au_25072025.pdf</t>
  </si>
  <si>
    <t>https://www.ca-bretagne.fr/minisites/Reglementaire/CR56/pdf/opes_28072025_au_01082025.pdf</t>
  </si>
  <si>
    <t>https://www.ca-bretagne.fr/minisites/Reglementaire/CR56/pdf/opes_04082025_au_08082025.pdf</t>
  </si>
  <si>
    <t>https://www.ca-bretagne.fr/minisites/Reglementaire/CR56/pdf/opes_11082025_au_15082025.pdf</t>
  </si>
  <si>
    <t>https://www.ca-bretagne.fr/minisites/Reglementaire/CR56/pdf/opes_180825_au_220825.pdf</t>
  </si>
  <si>
    <t>https://www.ca-bretagne.fr/minisites/Reglementaire/CR56/pdf/opes_250825_au_290825.pdf</t>
  </si>
  <si>
    <t>https://www.ca-bretagne.fr/minisites/Reglementaire/CR56/pdf/opes_010925_au_050925.pdf</t>
  </si>
  <si>
    <t>https://www.ca-bretagne.fr/minisites/Reglementaire/CR56/pdf/opes_080925_au_120925.pdf</t>
  </si>
  <si>
    <t>https://www.ca-bretagne.fr/minisites/Reglementaire/CR56/pdf/opes_150925_au_190925.pdf</t>
  </si>
  <si>
    <t>https://www.ca-bretagne.fr/minisites/Reglementaire/CR56/pdf/opes_220925_au_260925.pdf</t>
  </si>
  <si>
    <t>https://www.ca-bretagne.fr/minisites/Reglementaire/CR56/pdf/opes_290925_au_031025.pdf</t>
  </si>
  <si>
    <t>https://www.ca-bretagne.fr/minisites/Reglementaire/CR56/pdf/opes_061025_au_101025.pdf</t>
  </si>
  <si>
    <t>https://www.ca-bretagne.fr/minisites/Reglementaire/CR56/pdf/opes_131025_au_171025.pdf</t>
  </si>
  <si>
    <t>https://www.ca-bretagne.fr/minisites/Reglementaire/CR56/pdf/opes_201025_au_241025.pdf</t>
  </si>
  <si>
    <t>https://www.ca-bretagne.fr/minisites/Reglementaire/CR56/pdf/opes_271025_au_311025.pdf</t>
  </si>
  <si>
    <t>https://www.ca-bretagne.fr/minisites/Reglementaire/CR56/pdf/opes_031125_au_071125.pdf</t>
  </si>
  <si>
    <t>https://www.ca-bretagne.fr/minisites/Reglementaire/CR56/pdf/opes_101125_au_141125.pdf</t>
  </si>
  <si>
    <t>https://www.ca-bretagne.fr/minisites/Reglementaire/CR56/pdf/opes_171125_au_211125.pdf</t>
  </si>
  <si>
    <t>https://www.ca-bretagne.fr/minisites/Reglementaire/CR56/pdf/opes_241125_au_281125.pdf</t>
  </si>
  <si>
    <t>https://www.ca-bretagne.fr/minisites/Reglementaire/CR56/pdf/opes_011225_au_051225.pdf</t>
  </si>
  <si>
    <t>https://www.ca-bretagne.fr/minisites/Reglementaire/CR56/pdf/opes_081225_au_121225.pdf</t>
  </si>
  <si>
    <t>https://www.ca-bretagne.fr/minisites/Reglementaire/CR56/pdf/opes_151225_au_191225.pdf</t>
  </si>
  <si>
    <t>https://www.ca-bretagne.fr/minisites/Reglementaire/CR56/pdf/opes_221225_au_261225.pdf</t>
  </si>
  <si>
    <t>https://www.ca-bretagne.fr/minisites/Reglementaire/CR56/pdf/opes_291225_au_020126.pdf</t>
  </si>
  <si>
    <t>https://www.ca-bretagne.fr/minisites/Reglementaire/CR56/pdf/opes_050126_au_090126.pdf</t>
  </si>
  <si>
    <t>https://www.ca-bretagne.fr/minisites/Reglementaire/CR56/pdf/opes_120126_au_160126.pdf</t>
  </si>
  <si>
    <t>https://www.ca-bretagne.fr/minisites/Reglementaire/CR56/pdf/opes_190126_au_230126.pdf</t>
  </si>
  <si>
    <t>https://www.ca-bretagne.fr/minisites/Reglementaire/CR56/pdf/opes_260126_au_300126.pdf</t>
  </si>
  <si>
    <t>https://www.ca-bretagne.fr/minisites/Reglementaire/CR56/pdf/opes_020226_au_020626.pdf</t>
  </si>
  <si>
    <t>https://www.ca-bretagne.fr/minisites/Reglementaire/CR56/pdf/opes_090226_au_130226.pdf</t>
  </si>
  <si>
    <t>https://www.ca-bretagne.fr/minisites/Reglementaire/CR56/pdf/opes_160226_au_200226.pdf</t>
  </si>
  <si>
    <t>https://www.ca-bretagne.fr/minisites/Reglementaire/CR56/pdf/opes_230226_au_270226.pdf</t>
  </si>
  <si>
    <t>https://www.ca-bretagne.fr/minisites/Reglementaire/CR56/pdf/opes_020326_au_060326.pdf</t>
  </si>
  <si>
    <t>https://www.ca-bretagne.fr/minisites/Reglementaire/CR56/pdf/opes_090326_au_130326.pdf</t>
  </si>
  <si>
    <t>https://www.ca-bretagne.fr/minisites/Reglementaire/CR56/pdf/opes_160326_au_200326.pdf</t>
  </si>
  <si>
    <t>https://www.ca-bretagne.fr/minisites/Reglementaire/CR56/pdf/opes_230326_au_270326.pdf</t>
  </si>
  <si>
    <t>https://www.ca-bretagne.fr/minisites/Reglementaire/CR56/pdf/opes_060426_au_100426.pdf</t>
  </si>
  <si>
    <t>https://www.ca-bretagne.fr/minisites/Reglementaire/CR56/pdf/opes_130426_au_170426.pdf</t>
  </si>
  <si>
    <t>https://www.ca-bretagne.fr/minisites/Reglementaire/CR56/pdf/opes_200426_au_240426.pdf</t>
  </si>
  <si>
    <t>https://www.ca-bretagne.fr/minisites/Reglementaire/CR56/pdf/opes_270426_au_010526.pdf</t>
  </si>
  <si>
    <t>https://www.ca-bretagne.fr/minisites/Reglementaire/CR56/pdf/opes_040526_au_080526.pdf</t>
  </si>
  <si>
    <t>https://www.ca-bretagne.fr/minisites/Reglementaire/CR56/pdf/opes_110526_au_150526.pdf</t>
  </si>
  <si>
    <t>https://www.ca-bretagne.fr/minisites/Reglementaire/CR56/pdf/opes_180526_au_220526.pdf</t>
  </si>
  <si>
    <t>https://www.ca-bretagne.fr/minisites/Reglementaire/CR56/pdf/opes_250526_au_290526.pdf</t>
  </si>
  <si>
    <t>https://www.ca-bretagne.fr/minisites/Reglementaire/CR56/pdf/opes_010626_au_050626.pdf</t>
  </si>
  <si>
    <t>https://www.ca-bretagne.fr/minisites/Reglementaire/CR56/pdf/opes_080626_au_120626.pdf</t>
  </si>
  <si>
    <t>https://www.ca-bretagne.fr/minisites/Reglementaire/CR56/pdf/opes_150626_au_190626.pdf</t>
  </si>
  <si>
    <t>https://www.ca-bretagne.fr/minisites/Reglementaire/CR56/pdf/opes_220626_au_260626.pdf</t>
  </si>
  <si>
    <t>https://www.ca-bretagne.fr/minisites/Reglementaire/CR56/pdf/opes_060726_au_100726.pdf</t>
  </si>
  <si>
    <t>https://www.ca-bretagne.fr/minisites/Reglementaire/CR56/pdf/opes_130726_au_170726.pdf</t>
  </si>
  <si>
    <t>https://www.ca-bretagne.fr/minisites/Reglementaire/CR56/pdf/opes_200726_au_240726.pdf</t>
  </si>
  <si>
    <t>https://www.ca-bretagne.fr/minisites/Reglementaire/CR56/pdf/opes_270726_au_310726.pdf</t>
  </si>
  <si>
    <t>https://www.ca-bretagne.fr/minisites/Reglementaire/CR56/pdf/opes_030826_au_070826.pdf</t>
  </si>
  <si>
    <t>https://www.ca-bretagne.fr/minisites/Reglementaire/CR56/pdf/opes_100826_au_140826.pdf</t>
  </si>
  <si>
    <t>https://www.ca-bretagne.fr/minisites/Reglementaire/CR56/pdf/opes_170826_au_210826.pdf</t>
  </si>
  <si>
    <t>https://www.ca-bretagne.fr/minisites/Reglementaire/CR56/pdf/opes_240826_au_280826.pdf</t>
  </si>
  <si>
    <t>https://www.ca-bretagne.fr/minisites/Reglementaire/CR56/pdf/opes_310826_au_040926.pdf</t>
  </si>
  <si>
    <t>https://www.ca-bretagne.fr/minisites/Reglementaire/CR56/pdf/opes_070926_au_110926.pdf</t>
  </si>
  <si>
    <t>https://www.ca-bretagne.fr/minisites/Reglementaire/CR56/pdf/opes_140926_au_180926.pdf</t>
  </si>
  <si>
    <t>https://www.ca-bretagne.fr/minisites/Reglementaire/CR56/pdf/opes_210926_au_250926.pdf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</si>
</sst>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6" formatCode="0.0%"/>
  </numFmts>
  <fonts count="10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1F4E79"/>
      </patternFill>
    </fill>
    <fill>
      <patternFill patternType="solid">
        <fgColor rgb="FF2E7D32"/>
      </patternFill>
    </fill>
    <fill>
      <patternFill patternType="solid">
        <fgColor rgb="FF6A6A6A"/>
      </patternFill>
    </fill>
    <fill>
      <patternFill patternType="solid">
        <fgColor rgb="FF9C570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7">
    <xf numFmtId="0" fontId="0" fillId="0" borderId="0" xfId="0"/>
    <xf numFmtId="164" fontId="0" fillId="0" borderId="0" xfId="0" applyNumberFormat="1"/>
    <xf numFmtId="0" fontId="3" fillId="0" borderId="0" xfId="0" applyFont="1"/>
    <xf numFmtId="0" fontId="4" fillId="0" borderId="0" xfId="0" applyFont="1"/>
    <xf numFmtId="0" fontId="1" fillId="4" borderId="0" xfId="0" applyFont="1" applyFill="1" applyAlignment="1">
      <alignment horizontal="center" wrapText="1"/>
    </xf>
    <xf numFmtId="0" fontId="2" fillId="0" borderId="0" xfId="0" applyFont="1"/>
    <xf numFmtId="164" fontId="2" fillId="0" borderId="0" xfId="0" applyNumberFormat="1" applyFont="1"/>
    <xf numFmtId="3" fontId="2" fillId="0" borderId="0" xfId="0" applyNumberFormat="1" applyFont="1"/>
    <xf numFmtId="166" fontId="2" fillId="0" borderId="0" xfId="0" applyNumberFormat="1" applyFont="1"/>
    <xf numFmtId="0" fontId="5" fillId="0" borderId="0" xfId="0" applyFont="1"/>
    <xf numFmtId="3" fontId="5" fillId="0" borderId="0" xfId="0" applyNumberFormat="1" applyFont="1"/>
    <xf numFmtId="166" fontId="5" fillId="0" borderId="0" xfId="0" applyNumberFormat="1" applyFont="1"/>
    <xf numFmtId="0" fontId="6" fillId="0" borderId="0" xfId="0" applyFont="1"/>
    <xf numFmtId="0" fontId="7" fillId="0" borderId="0" xfId="0" applyFont="1"/>
    <xf numFmtId="0" fontId="1" fillId="5" borderId="0" xfId="0" applyFont="1" applyFill="1" applyAlignment="1">
      <alignment horizontal="center" wrapText="1"/>
    </xf>
    <xf numFmtId="0" fontId="1" fillId="6" borderId="0" xfId="0" applyFont="1" applyFill="1" applyAlignment="1">
      <alignment horizontal="center" wrapText="1"/>
    </xf>
    <xf numFmtId="0" fontId="1" fillId="7" borderId="0" xfId="0" applyFont="1" applyFill="1" applyAlignment="1">
      <alignment horizontal="center" wrapText="1"/>
    </xf>
    <xf numFmtId="2" fontId="2" fillId="0" borderId="0" xfId="0" applyNumberFormat="1" applyFont="1"/>
    <xf numFmtId="1" fontId="2" fillId="0" borderId="0" xfId="0" applyNumberFormat="1" applyFont="1"/>
    <xf numFmtId="0" fontId="8" fillId="0" borderId="0" xfId="0" applyFont="1"/>
    <xf numFmtId="0" fontId="1" fillId="4" borderId="1" xfId="0" applyFont="1" applyFill="1" applyBorder="1" applyAlignment="1">
      <alignment horizontal="center" wrapText="1"/>
    </xf>
    <xf numFmtId="0" fontId="2" fillId="2" borderId="1" xfId="0" applyFont="1" applyFill="1" applyBorder="1"/>
    <xf numFmtId="164" fontId="2" fillId="2" borderId="1" xfId="0" applyNumberFormat="1" applyFont="1" applyFill="1" applyBorder="1"/>
    <xf numFmtId="3" fontId="2" fillId="2" borderId="1" xfId="0" applyNumberFormat="1" applyFont="1" applyFill="1" applyBorder="1"/>
    <xf numFmtId="4" fontId="2" fillId="2" borderId="1" xfId="0" applyNumberFormat="1" applyFont="1" applyFill="1" applyBorder="1"/>
    <xf numFmtId="166" fontId="2" fillId="2" borderId="1" xfId="0" applyNumberFormat="1" applyFont="1" applyFill="1" applyBorder="1"/>
    <xf numFmtId="0" fontId="2" fillId="0" borderId="1" xfId="0" applyFont="1" applyBorder="1"/>
    <xf numFmtId="164" fontId="2" fillId="0" borderId="1" xfId="0" applyNumberFormat="1" applyFont="1" applyBorder="1"/>
    <xf numFmtId="3" fontId="2" fillId="0" borderId="1" xfId="0" applyNumberFormat="1" applyFont="1" applyBorder="1"/>
    <xf numFmtId="4" fontId="2" fillId="0" borderId="1" xfId="0" applyNumberFormat="1" applyFont="1" applyBorder="1"/>
    <xf numFmtId="166" fontId="2" fillId="0" borderId="1" xfId="0" applyNumberFormat="1" applyFont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3" fontId="2" fillId="3" borderId="1" xfId="0" applyNumberFormat="1" applyFont="1" applyFill="1" applyBorder="1"/>
    <xf numFmtId="4" fontId="2" fillId="3" borderId="1" xfId="0" applyNumberFormat="1" applyFont="1" applyFill="1" applyBorder="1"/>
    <xf numFmtId="166" fontId="2" fillId="3" borderId="1" xfId="0" applyNumberFormat="1" applyFont="1" applyFill="1" applyBorder="1"/>
    <xf numFmtId="0" fontId="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workbookViewId="0">
      <pane ySplit="5" topLeftCell="A18" activePane="bottomLeft" state="frozen"/>
      <selection pane="bottomLeft" activeCell="B26" sqref="B26"/>
    </sheetView>
  </sheetViews>
  <sheetFormatPr baseColWidth="10" defaultColWidth="8.83203125" defaultRowHeight="15" x14ac:dyDescent="0.2"/>
  <cols>
    <col min="1" max="1" width="4" customWidth="1"/>
    <col min="2" max="2" width="22" customWidth="1"/>
    <col min="3" max="3" width="9" customWidth="1"/>
    <col min="4" max="4" width="11" customWidth="1"/>
    <col min="5" max="5" width="10" customWidth="1"/>
    <col min="6" max="6" width="11" customWidth="1"/>
    <col min="7" max="7" width="10" customWidth="1"/>
    <col min="8" max="8" width="13" customWidth="1"/>
    <col min="9" max="9" width="8" customWidth="1"/>
    <col min="10" max="10" width="12" customWidth="1"/>
    <col min="11" max="12" width="14" customWidth="1"/>
  </cols>
  <sheetData>
    <row r="1" spans="1:12" ht="18" x14ac:dyDescent="0.2">
      <c r="A1" s="19" t="s">
        <v>0</v>
      </c>
    </row>
    <row r="2" spans="1:12" x14ac:dyDescent="0.2">
      <c r="A2" s="3" t="s">
        <v>1</v>
      </c>
    </row>
    <row r="3" spans="1:12" x14ac:dyDescent="0.2">
      <c r="A3" s="3" t="s">
        <v>2</v>
      </c>
    </row>
    <row r="5" spans="1:12" x14ac:dyDescent="0.2">
      <c r="A5" s="20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8</v>
      </c>
      <c r="G5" s="20" t="s">
        <v>9</v>
      </c>
      <c r="H5" s="20" t="s">
        <v>10</v>
      </c>
      <c r="I5" s="20" t="s">
        <v>11</v>
      </c>
      <c r="J5" s="20" t="s">
        <v>12</v>
      </c>
      <c r="K5" s="20" t="s">
        <v>13</v>
      </c>
      <c r="L5" s="20" t="s">
        <v>14</v>
      </c>
    </row>
    <row r="6" spans="1:12" x14ac:dyDescent="0.2">
      <c r="A6" s="21">
        <v>1</v>
      </c>
      <c r="B6" s="21" t="s">
        <v>15</v>
      </c>
      <c r="C6" s="21" t="s">
        <v>16</v>
      </c>
      <c r="D6" s="22">
        <v>46290</v>
      </c>
      <c r="E6" s="21" t="s">
        <v>17</v>
      </c>
      <c r="F6" s="23">
        <v>520</v>
      </c>
      <c r="G6" s="24">
        <v>98.569489615384612</v>
      </c>
      <c r="H6" s="23">
        <v>51256.134599999998</v>
      </c>
      <c r="I6" s="25">
        <v>8.2697201017811695E-2</v>
      </c>
      <c r="J6" s="23">
        <v>65808</v>
      </c>
      <c r="K6" s="23">
        <v>7780534.2152039995</v>
      </c>
      <c r="L6" s="21" t="s">
        <v>18</v>
      </c>
    </row>
    <row r="7" spans="1:12" x14ac:dyDescent="0.2">
      <c r="A7" s="26">
        <v>2</v>
      </c>
      <c r="B7" s="26" t="s">
        <v>19</v>
      </c>
      <c r="C7" s="26" t="s">
        <v>20</v>
      </c>
      <c r="D7" s="27">
        <v>46286</v>
      </c>
      <c r="E7" s="26" t="s">
        <v>17</v>
      </c>
      <c r="F7" s="28">
        <v>376</v>
      </c>
      <c r="G7" s="29">
        <v>87.429122351063825</v>
      </c>
      <c r="H7" s="28">
        <v>32873.350004</v>
      </c>
      <c r="I7" s="30">
        <v>0.22301304863582441</v>
      </c>
      <c r="J7" s="28">
        <v>24592</v>
      </c>
      <c r="K7" s="28">
        <v>2144836.310147</v>
      </c>
      <c r="L7" s="26"/>
    </row>
    <row r="8" spans="1:12" x14ac:dyDescent="0.2">
      <c r="A8" s="26">
        <v>3</v>
      </c>
      <c r="B8" s="26" t="s">
        <v>21</v>
      </c>
      <c r="C8" s="26" t="s">
        <v>22</v>
      </c>
      <c r="D8" s="27">
        <v>46290</v>
      </c>
      <c r="E8" s="26" t="s">
        <v>17</v>
      </c>
      <c r="F8" s="28">
        <v>26348</v>
      </c>
      <c r="G8" s="29">
        <v>33.542809737930767</v>
      </c>
      <c r="H8" s="28">
        <v>883785.95097500004</v>
      </c>
      <c r="I8" s="30">
        <v>0.5554665429860437</v>
      </c>
      <c r="J8" s="28">
        <v>510614</v>
      </c>
      <c r="K8" s="28">
        <v>17094783.312187001</v>
      </c>
      <c r="L8" s="26"/>
    </row>
    <row r="9" spans="1:12" x14ac:dyDescent="0.2">
      <c r="A9" s="26">
        <v>4</v>
      </c>
      <c r="B9" s="26" t="s">
        <v>23</v>
      </c>
      <c r="C9" s="26" t="s">
        <v>24</v>
      </c>
      <c r="D9" s="27">
        <v>46290</v>
      </c>
      <c r="E9" s="26" t="s">
        <v>17</v>
      </c>
      <c r="F9" s="28">
        <v>11398</v>
      </c>
      <c r="G9" s="29">
        <v>27.44972007369714</v>
      </c>
      <c r="H9" s="28">
        <v>312871.9094</v>
      </c>
      <c r="I9" s="30">
        <v>0.2232975472141682</v>
      </c>
      <c r="J9" s="28">
        <v>436217</v>
      </c>
      <c r="K9" s="28">
        <v>12337793.505000001</v>
      </c>
      <c r="L9" s="26"/>
    </row>
    <row r="10" spans="1:12" x14ac:dyDescent="0.2">
      <c r="A10" s="26">
        <v>5</v>
      </c>
      <c r="B10" s="26" t="s">
        <v>25</v>
      </c>
      <c r="C10" s="26" t="s">
        <v>26</v>
      </c>
      <c r="D10" s="27">
        <v>46290</v>
      </c>
      <c r="E10" s="26" t="s">
        <v>27</v>
      </c>
      <c r="F10" s="28">
        <v>509</v>
      </c>
      <c r="G10" s="29">
        <v>126.2860510805501</v>
      </c>
      <c r="H10" s="28">
        <v>64279.6</v>
      </c>
      <c r="I10" s="30">
        <v>0.17954144620811291</v>
      </c>
      <c r="J10" s="28">
        <v>5961</v>
      </c>
      <c r="K10" s="28">
        <v>914236.5</v>
      </c>
      <c r="L10" s="26"/>
    </row>
    <row r="11" spans="1:12" x14ac:dyDescent="0.2">
      <c r="A11" s="26">
        <v>6</v>
      </c>
      <c r="B11" s="26" t="s">
        <v>28</v>
      </c>
      <c r="C11" s="26" t="s">
        <v>29</v>
      </c>
      <c r="D11" s="27">
        <v>46290</v>
      </c>
      <c r="E11" s="26" t="s">
        <v>17</v>
      </c>
      <c r="F11" s="28">
        <v>238</v>
      </c>
      <c r="G11" s="29">
        <v>217.43319327731089</v>
      </c>
      <c r="H11" s="28">
        <v>51749.100000000013</v>
      </c>
      <c r="I11" s="30">
        <v>0.20118343195266281</v>
      </c>
      <c r="J11" s="28">
        <v>12391</v>
      </c>
      <c r="K11" s="28">
        <v>2726188.1099220002</v>
      </c>
      <c r="L11" s="26"/>
    </row>
    <row r="12" spans="1:12" x14ac:dyDescent="0.2">
      <c r="A12" s="21">
        <v>7</v>
      </c>
      <c r="B12" s="21" t="s">
        <v>30</v>
      </c>
      <c r="C12" s="21" t="s">
        <v>31</v>
      </c>
      <c r="D12" s="22">
        <v>46290</v>
      </c>
      <c r="E12" s="21" t="s">
        <v>17</v>
      </c>
      <c r="F12" s="23">
        <v>447</v>
      </c>
      <c r="G12" s="24">
        <v>128.03525727069351</v>
      </c>
      <c r="H12" s="23">
        <v>57231.759999999987</v>
      </c>
      <c r="I12" s="25">
        <v>9.9289204797867611E-2</v>
      </c>
      <c r="J12" s="23">
        <v>10758</v>
      </c>
      <c r="K12" s="23">
        <v>1502270.206</v>
      </c>
      <c r="L12" s="21" t="s">
        <v>18</v>
      </c>
    </row>
    <row r="13" spans="1:12" x14ac:dyDescent="0.2">
      <c r="A13" s="26">
        <v>8</v>
      </c>
      <c r="B13" s="26" t="s">
        <v>32</v>
      </c>
      <c r="C13" s="26" t="s">
        <v>33</v>
      </c>
      <c r="D13" s="27">
        <v>46290</v>
      </c>
      <c r="E13" s="26" t="s">
        <v>17</v>
      </c>
      <c r="F13" s="28">
        <v>264</v>
      </c>
      <c r="G13" s="29">
        <v>152.23249996212121</v>
      </c>
      <c r="H13" s="28">
        <v>40189.379990000001</v>
      </c>
      <c r="I13" s="30">
        <v>0.24742268041237109</v>
      </c>
      <c r="J13" s="28">
        <v>37338</v>
      </c>
      <c r="K13" s="28">
        <v>5538068.5685710004</v>
      </c>
      <c r="L13" s="26"/>
    </row>
    <row r="14" spans="1:12" x14ac:dyDescent="0.2">
      <c r="A14" s="31">
        <v>9</v>
      </c>
      <c r="B14" s="31" t="s">
        <v>34</v>
      </c>
      <c r="C14" s="31" t="s">
        <v>35</v>
      </c>
      <c r="D14" s="32">
        <v>46261</v>
      </c>
      <c r="E14" s="31" t="s">
        <v>27</v>
      </c>
      <c r="F14" s="33">
        <v>461</v>
      </c>
      <c r="G14" s="34">
        <v>99.083991394793927</v>
      </c>
      <c r="H14" s="33">
        <v>45677.720032999998</v>
      </c>
      <c r="I14" s="35">
        <v>0.16124519062609299</v>
      </c>
      <c r="J14" s="33">
        <v>11090</v>
      </c>
      <c r="K14" s="33">
        <v>1094163.960189</v>
      </c>
      <c r="L14" s="31"/>
    </row>
    <row r="15" spans="1:12" x14ac:dyDescent="0.2">
      <c r="A15" s="26">
        <v>10</v>
      </c>
      <c r="B15" s="26" t="s">
        <v>36</v>
      </c>
      <c r="C15" s="26" t="s">
        <v>37</v>
      </c>
      <c r="D15" s="27">
        <v>46283</v>
      </c>
      <c r="E15" s="26" t="s">
        <v>38</v>
      </c>
      <c r="F15" s="28"/>
      <c r="G15" s="29"/>
      <c r="H15" s="28"/>
      <c r="I15" s="30"/>
      <c r="J15" s="28">
        <v>1355</v>
      </c>
      <c r="K15" s="28">
        <v>159982.74019499999</v>
      </c>
      <c r="L15" s="26"/>
    </row>
    <row r="16" spans="1:12" x14ac:dyDescent="0.2">
      <c r="A16" s="26">
        <v>11</v>
      </c>
      <c r="B16" s="26" t="s">
        <v>39</v>
      </c>
      <c r="C16" s="26" t="s">
        <v>40</v>
      </c>
      <c r="D16" s="27">
        <v>46283</v>
      </c>
      <c r="E16" s="26" t="s">
        <v>17</v>
      </c>
      <c r="F16" s="28">
        <v>995</v>
      </c>
      <c r="G16" s="29">
        <v>117.5650854271357</v>
      </c>
      <c r="H16" s="28">
        <v>116977.26</v>
      </c>
      <c r="I16" s="30">
        <v>0.25069286974048882</v>
      </c>
      <c r="J16" s="28">
        <v>22052</v>
      </c>
      <c r="K16" s="28">
        <v>2454604.44</v>
      </c>
      <c r="L16" s="26"/>
    </row>
    <row r="17" spans="1:12" x14ac:dyDescent="0.2">
      <c r="A17" s="31">
        <v>12</v>
      </c>
      <c r="B17" s="31" t="s">
        <v>41</v>
      </c>
      <c r="C17" s="31" t="s">
        <v>42</v>
      </c>
      <c r="D17" s="32">
        <v>46234</v>
      </c>
      <c r="E17" s="31" t="s">
        <v>38</v>
      </c>
      <c r="F17" s="33"/>
      <c r="G17" s="34"/>
      <c r="H17" s="33"/>
      <c r="I17" s="35"/>
      <c r="J17" s="33">
        <v>0</v>
      </c>
      <c r="K17" s="33">
        <v>0</v>
      </c>
      <c r="L17" s="31"/>
    </row>
    <row r="18" spans="1:12" x14ac:dyDescent="0.2">
      <c r="A18" s="26">
        <v>13</v>
      </c>
      <c r="B18" s="26" t="s">
        <v>43</v>
      </c>
      <c r="C18" s="26" t="s">
        <v>44</v>
      </c>
      <c r="D18" s="27">
        <v>46290</v>
      </c>
      <c r="E18" s="26" t="s">
        <v>38</v>
      </c>
      <c r="F18" s="28"/>
      <c r="G18" s="29"/>
      <c r="H18" s="28"/>
      <c r="I18" s="30"/>
      <c r="J18" s="28">
        <v>0</v>
      </c>
      <c r="K18" s="28">
        <v>0</v>
      </c>
      <c r="L18" s="26"/>
    </row>
    <row r="20" spans="1:12" x14ac:dyDescent="0.2">
      <c r="A20" s="3" t="s">
        <v>45</v>
      </c>
    </row>
    <row r="21" spans="1:12" x14ac:dyDescent="0.2">
      <c r="A21" s="3" t="s">
        <v>46</v>
      </c>
    </row>
    <row r="22" spans="1:12" x14ac:dyDescent="0.2">
      <c r="A22" s="3" t="s">
        <v>47</v>
      </c>
    </row>
    <row r="24" spans="1:12" ht="16" x14ac:dyDescent="0.2">
      <c r="A24" s="36" t="s">
        <v>48</v>
      </c>
    </row>
    <row r="25" spans="1:12" x14ac:dyDescent="0.2">
      <c r="A25" s="9" t="s">
        <v>49</v>
      </c>
      <c r="B25" s="1">
        <v>46204</v>
      </c>
      <c r="C25" s="3" t="s">
        <v>50</v>
      </c>
    </row>
    <row r="26" spans="1:12" x14ac:dyDescent="0.2">
      <c r="A26" s="9" t="s">
        <v>51</v>
      </c>
      <c r="B26" s="1">
        <v>46294.429548134838</v>
      </c>
    </row>
    <row r="28" spans="1:12" ht="29" x14ac:dyDescent="0.2">
      <c r="A28" s="20" t="s">
        <v>3</v>
      </c>
      <c r="B28" s="20" t="s">
        <v>4</v>
      </c>
      <c r="C28" s="20" t="s">
        <v>5</v>
      </c>
      <c r="D28" s="20" t="s">
        <v>52</v>
      </c>
      <c r="E28" s="20" t="s">
        <v>53</v>
      </c>
      <c r="F28" s="20" t="s">
        <v>54</v>
      </c>
    </row>
    <row r="29" spans="1:12" x14ac:dyDescent="0.2">
      <c r="A29" s="26">
        <v>1</v>
      </c>
      <c r="B29" s="26" t="s">
        <v>15</v>
      </c>
      <c r="C29" s="26" t="s">
        <v>16</v>
      </c>
      <c r="D29" s="28">
        <f>SUMIFS(CAF_data!B:B,CAF_data!A:A,"&gt;="&amp;$B$25,CAF_data!A:A,"&lt;="&amp;$B$26)</f>
        <v>24014</v>
      </c>
      <c r="E29" s="28">
        <f>SUMPRODUCT((CAF_data!$A$2:$A$5000&gt;=$B$25)*(CAF_data!$A$2:$A$5000&lt;=$B$26)*N(CAF_data!$B$2:$B$5000)*N(CAF_data!$C$2:$C$5000))</f>
        <v>1135321.7399999993</v>
      </c>
      <c r="F29" s="30">
        <f>IFERROR(D29/SUMIFS(CAF_data!E:E,CAF_data!A:A,"&gt;="&amp;$B$25,CAF_data!A:A,"&lt;="&amp;$B$26),"")</f>
        <v>0.42289336972792113</v>
      </c>
    </row>
    <row r="30" spans="1:12" x14ac:dyDescent="0.2">
      <c r="A30" s="26">
        <v>2</v>
      </c>
      <c r="B30" s="26" t="s">
        <v>19</v>
      </c>
      <c r="C30" s="26" t="s">
        <v>20</v>
      </c>
      <c r="D30" s="28">
        <f>SUMIFS(CRLA_data!B:B,CRLA_data!A:A,"&gt;="&amp;$B$25,CRLA_data!A:A,"&lt;="&amp;$B$26)</f>
        <v>7236</v>
      </c>
      <c r="E30" s="28">
        <f>SUMPRODUCT((CRLA_data!$A$2:$A$5000&gt;=$B$25)*(CRLA_data!$A$2:$A$5000&lt;=$B$26)*N(CRLA_data!$B$2:$B$5000)*N(CRLA_data!$C$2:$C$5000))</f>
        <v>128834.75946900016</v>
      </c>
      <c r="F30" s="30">
        <f>IFERROR(D30/SUMIFS(CRLA_data!E:E,CRLA_data!A:A,"&gt;="&amp;$B$25,CRLA_data!A:A,"&lt;="&amp;$B$26),"")</f>
        <v>0.23192307692307693</v>
      </c>
    </row>
    <row r="31" spans="1:12" x14ac:dyDescent="0.2">
      <c r="A31" s="26">
        <v>3</v>
      </c>
      <c r="B31" s="26" t="s">
        <v>21</v>
      </c>
      <c r="C31" s="26" t="s">
        <v>22</v>
      </c>
      <c r="D31" s="28">
        <f>SUMIFS(CRBP2_data!B:B,CRBP2_data!A:A,"&gt;="&amp;$B$25,CRBP2_data!A:A,"&lt;="&amp;$B$26)</f>
        <v>163051</v>
      </c>
      <c r="E31" s="28">
        <f>SUMPRODUCT((CRBP2_data!$A$2:$A$5000&gt;=$B$25)*(CRBP2_data!$A$2:$A$5000&lt;=$B$26)*N(CRBP2_data!$B$2:$B$5000)*N(CRBP2_data!$C$2:$C$5000))</f>
        <v>527784.05954999989</v>
      </c>
      <c r="F31" s="30">
        <f>IFERROR(D31/SUMIFS(CRBP2_data!E:E,CRBP2_data!A:A,"&gt;="&amp;$B$25,CRBP2_data!A:A,"&lt;="&amp;$B$26),"")</f>
        <v>0.39471155126377122</v>
      </c>
    </row>
    <row r="32" spans="1:12" x14ac:dyDescent="0.2">
      <c r="A32" s="26">
        <v>4</v>
      </c>
      <c r="B32" s="26" t="s">
        <v>23</v>
      </c>
      <c r="C32" s="26" t="s">
        <v>24</v>
      </c>
      <c r="D32" s="28">
        <f>SUMIFS(CNDF_data!B:B,CNDF_data!A:A,"&gt;="&amp;$B$25,CNDF_data!A:A,"&lt;="&amp;$B$26)</f>
        <v>86395</v>
      </c>
      <c r="E32" s="28">
        <f>SUMPRODUCT((CNDF_data!$A$2:$A$5000&gt;=$B$25)*(CNDF_data!$A$2:$A$5000&lt;=$B$26)*N(CNDF_data!$B$2:$B$5000)*N(CNDF_data!$C$2:$C$5000))</f>
        <v>344701.73430000036</v>
      </c>
      <c r="F32" s="30">
        <f>IFERROR(D32/SUMIFS(CNDF_data!E:E,CNDF_data!A:A,"&gt;="&amp;$B$25,CNDF_data!A:A,"&lt;="&amp;$B$26),"")</f>
        <v>0.13252921487235655</v>
      </c>
    </row>
    <row r="33" spans="1:6" x14ac:dyDescent="0.2">
      <c r="A33" s="26">
        <v>5</v>
      </c>
      <c r="B33" s="26" t="s">
        <v>25</v>
      </c>
      <c r="C33" s="26" t="s">
        <v>26</v>
      </c>
      <c r="D33" s="28">
        <f>SUMIFS(CRAV_data!B:B,CRAV_data!A:A,"&gt;="&amp;$B$25,CRAV_data!A:A,"&lt;="&amp;$B$26)</f>
        <v>3183</v>
      </c>
      <c r="E33" s="28">
        <f>SUMPRODUCT((CRAV_data!$A$2:$A$5000&gt;=$B$25)*(CRAV_data!$A$2:$A$5000&lt;=$B$26)*N(CRAV_data!$B$2:$B$5000)*N(CRAV_data!$C$2:$C$5000))</f>
        <v>798562.79999999912</v>
      </c>
      <c r="F33" s="30">
        <f>IFERROR(D33/SUMIFS(CRAV_data!E:E,CRAV_data!A:A,"&gt;="&amp;$B$25,CRAV_data!A:A,"&lt;="&amp;$B$26),"")</f>
        <v>9.0044980056012899E-2</v>
      </c>
    </row>
    <row r="34" spans="1:6" x14ac:dyDescent="0.2">
      <c r="A34" s="26">
        <v>6</v>
      </c>
      <c r="B34" s="26" t="s">
        <v>28</v>
      </c>
      <c r="C34" s="26" t="s">
        <v>29</v>
      </c>
      <c r="D34" s="28">
        <f>SUMIFS(CRSU_data!B:B,CRSU_data!A:A,"&gt;="&amp;$B$25,CRSU_data!A:A,"&lt;="&amp;$B$26)</f>
        <v>3307</v>
      </c>
      <c r="E34" s="28">
        <f>SUMPRODUCT((CRSU_data!$A$2:$A$5000&gt;=$B$25)*(CRSU_data!$A$2:$A$5000&lt;=$B$26)*N(CRSU_data!$B$2:$B$5000)*N(CRSU_data!$C$2:$C$5000))</f>
        <v>384775.02100799995</v>
      </c>
      <c r="F34" s="30">
        <f>IFERROR(D34/SUMIFS(CRSU_data!E:E,CRSU_data!A:A,"&gt;="&amp;$B$25,CRSU_data!A:A,"&lt;="&amp;$B$26),"")</f>
        <v>0.22581085694776373</v>
      </c>
    </row>
    <row r="35" spans="1:6" x14ac:dyDescent="0.2">
      <c r="A35" s="26">
        <v>7</v>
      </c>
      <c r="B35" s="26" t="s">
        <v>30</v>
      </c>
      <c r="C35" s="26" t="s">
        <v>31</v>
      </c>
      <c r="D35" s="28">
        <f>SUMIFS(CRAP_data!B:B,CRAP_data!A:A,"&gt;="&amp;$B$25,CRAP_data!A:A,"&lt;="&amp;$B$26)</f>
        <v>4447</v>
      </c>
      <c r="E35" s="28">
        <f>SUMPRODUCT((CRAP_data!$A$2:$A$5000&gt;=$B$25)*(CRAP_data!$A$2:$A$5000&lt;=$B$26)*N(CRAP_data!$B$2:$B$5000)*N(CRAP_data!$C$2:$C$5000))</f>
        <v>254802.24000000028</v>
      </c>
      <c r="F35" s="30">
        <f>IFERROR(D35/SUMIFS(CRAP_data!E:E,CRAP_data!A:A,"&gt;="&amp;$B$25,CRAP_data!A:A,"&lt;="&amp;$B$26),"")</f>
        <v>0.19816407468472885</v>
      </c>
    </row>
    <row r="36" spans="1:6" x14ac:dyDescent="0.2">
      <c r="A36" s="26">
        <v>8</v>
      </c>
      <c r="B36" s="26" t="s">
        <v>32</v>
      </c>
      <c r="C36" s="26" t="s">
        <v>33</v>
      </c>
      <c r="D36" s="28">
        <f>SUMIFS(CCN_data!B:B,CCN_data!A:A,"&gt;="&amp;$B$25,CCN_data!A:A,"&lt;="&amp;$B$26)</f>
        <v>4370</v>
      </c>
      <c r="E36" s="28">
        <f>SUMPRODUCT((CCN_data!$A$2:$A$5000&gt;=$B$25)*(CCN_data!$A$2:$A$5000&lt;=$B$26)*N(CCN_data!$B$2:$B$5000)*N(CCN_data!$C$2:$C$5000))</f>
        <v>917595.00062999909</v>
      </c>
      <c r="F36" s="30">
        <f>IFERROR(D36/SUMIFS(CCN_data!E:E,CCN_data!A:A,"&gt;="&amp;$B$25,CCN_data!A:A,"&lt;="&amp;$B$26),"")</f>
        <v>0.23061903002796982</v>
      </c>
    </row>
    <row r="37" spans="1:6" x14ac:dyDescent="0.2">
      <c r="A37" s="26">
        <v>9</v>
      </c>
      <c r="B37" s="26" t="s">
        <v>34</v>
      </c>
      <c r="C37" s="26" t="s">
        <v>35</v>
      </c>
      <c r="D37" s="28">
        <f>SUMIFS(CRLO_data!B:B,CRLO_data!A:A,"&gt;="&amp;$B$25,CRLO_data!A:A,"&lt;="&amp;$B$26)</f>
        <v>4910</v>
      </c>
      <c r="E37" s="28">
        <f>SUMPRODUCT((CRLO_data!$A$2:$A$5000&gt;=$B$25)*(CRLO_data!$A$2:$A$5000&lt;=$B$26)*N(CRLO_data!$B$2:$B$5000)*N(CRLO_data!$C$2:$C$5000))</f>
        <v>41650.560000000005</v>
      </c>
      <c r="F37" s="30">
        <f>IFERROR(D37/SUMIFS(CRLO_data!E:E,CRLO_data!A:A,"&gt;="&amp;$B$25,CRLO_data!A:A,"&lt;="&amp;$B$26),"")</f>
        <v>0.18838967118136823</v>
      </c>
    </row>
    <row r="38" spans="1:6" x14ac:dyDescent="0.2">
      <c r="A38" s="26">
        <v>10</v>
      </c>
      <c r="B38" s="26" t="s">
        <v>36</v>
      </c>
      <c r="C38" s="26" t="s">
        <v>37</v>
      </c>
      <c r="D38" s="28">
        <f>SUMIFS(CRTO_data!B:B,CRTO_data!A:A,"&gt;="&amp;$B$25,CRTO_data!A:A,"&lt;="&amp;$B$26)</f>
        <v>0</v>
      </c>
      <c r="E38" s="28">
        <f>SUMPRODUCT((CRTO_data!$A$2:$A$5000&gt;=$B$25)*(CRTO_data!$A$2:$A$5000&lt;=$B$26)*N(CRTO_data!$B$2:$B$5000)*N(CRTO_data!$C$2:$C$5000))</f>
        <v>348568.40145000018</v>
      </c>
      <c r="F38" s="30">
        <f>IFERROR(D38/SUMIFS(CRTO_data!E:E,CRTO_data!A:A,"&gt;="&amp;$B$25,CRTO_data!A:A,"&lt;="&amp;$B$26),"")</f>
        <v>0</v>
      </c>
    </row>
    <row r="39" spans="1:6" x14ac:dyDescent="0.2">
      <c r="A39" s="26">
        <v>11</v>
      </c>
      <c r="B39" s="26" t="s">
        <v>39</v>
      </c>
      <c r="C39" s="26" t="s">
        <v>40</v>
      </c>
      <c r="D39" s="28">
        <f>SUMIFS(CIV_data!B:B,CIV_data!A:A,"&gt;="&amp;$B$25,CIV_data!A:A,"&lt;="&amp;$B$26)</f>
        <v>8521</v>
      </c>
      <c r="E39" s="28">
        <f>SUMPRODUCT((CIV_data!$A$2:$A$5000&gt;=$B$25)*(CIV_data!$A$2:$A$5000&lt;=$B$26)*N(CIV_data!$B$2:$B$5000)*N(CIV_data!$C$2:$C$5000))</f>
        <v>385437.25999999949</v>
      </c>
      <c r="F39" s="30">
        <f>IFERROR(D39/SUMIFS(CIV_data!E:E,CIV_data!A:A,"&gt;="&amp;$B$25,CIV_data!A:A,"&lt;="&amp;$B$26),"")</f>
        <v>0.19037512008758015</v>
      </c>
    </row>
    <row r="40" spans="1:6" x14ac:dyDescent="0.2">
      <c r="A40" s="26">
        <v>12</v>
      </c>
      <c r="B40" s="26" t="s">
        <v>41</v>
      </c>
      <c r="C40" s="26" t="s">
        <v>42</v>
      </c>
      <c r="D40" s="28">
        <f>SUMIFS(CAT31_data!B:B,CAT31_data!A:A,"&gt;="&amp;$B$25,CAT31_data!A:A,"&lt;="&amp;$B$26)</f>
        <v>0</v>
      </c>
      <c r="E40" s="28">
        <f>SUMPRODUCT((CAT31_data!$A$2:$A$5000&gt;=$B$25)*(CAT31_data!$A$2:$A$5000&lt;=$B$26)*N(CAT31_data!$B$2:$B$5000)*N(CAT31_data!$C$2:$C$5000))</f>
        <v>36321.600000000006</v>
      </c>
      <c r="F40" s="30">
        <f>IFERROR(D40/SUMIFS(CAT31_data!E:E,CAT31_data!A:A,"&gt;="&amp;$B$25,CAT31_data!A:A,"&lt;="&amp;$B$26),"")</f>
        <v>0</v>
      </c>
    </row>
    <row r="41" spans="1:6" x14ac:dyDescent="0.2">
      <c r="A41" s="26">
        <v>13</v>
      </c>
      <c r="B41" s="26" t="s">
        <v>43</v>
      </c>
      <c r="C41" s="26" t="s">
        <v>44</v>
      </c>
      <c r="D41" s="28">
        <f>SUMIFS(CMO_data!B:B,CMO_data!A:A,"&gt;="&amp;$B$25,CMO_data!A:A,"&lt;="&amp;$B$26)</f>
        <v>0</v>
      </c>
      <c r="E41" s="28">
        <f>SUMPRODUCT((CMO_data!$A$2:$A$5000&gt;=$B$25)*(CMO_data!$A$2:$A$5000&lt;=$B$26)*N(CMO_data!$B$2:$B$5000)*N(CMO_data!$C$2:$C$5000))</f>
        <v>0</v>
      </c>
      <c r="F41" s="30">
        <f>IFERROR(D41/SUMIFS(CMO_data!E:E,CMO_data!A:A,"&gt;="&amp;$B$25,CMO_data!A:A,"&lt;="&amp;$B$26),"")</f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"/>
  <sheetViews>
    <sheetView workbookViewId="0">
      <pane ySplit="4" topLeftCell="A5" activePane="bottomLeft" state="frozen"/>
      <selection pane="bottomLeft"/>
    </sheetView>
  </sheetViews>
  <sheetFormatPr baseColWidth="10" defaultColWidth="8.83203125" defaultRowHeight="15" x14ac:dyDescent="0.2"/>
  <cols>
    <col min="1" max="1" width="12" customWidth="1"/>
    <col min="2" max="8" width="15" customWidth="1"/>
  </cols>
  <sheetData>
    <row r="1" spans="1:8" ht="17" x14ac:dyDescent="0.2">
      <c r="A1" s="2" t="s">
        <v>55</v>
      </c>
    </row>
    <row r="2" spans="1:8" x14ac:dyDescent="0.2">
      <c r="A2" s="3" t="s">
        <v>56</v>
      </c>
    </row>
    <row r="4" spans="1:8" ht="29" x14ac:dyDescent="0.2">
      <c r="A4" s="4" t="s">
        <v>4</v>
      </c>
      <c r="B4" s="4" t="s">
        <v>57</v>
      </c>
      <c r="C4" s="4" t="s">
        <v>58</v>
      </c>
      <c r="D4" s="4" t="s">
        <v>59</v>
      </c>
      <c r="E4" s="4" t="s">
        <v>60</v>
      </c>
      <c r="F4" s="4" t="s">
        <v>61</v>
      </c>
      <c r="G4" s="4" t="s">
        <v>62</v>
      </c>
      <c r="H4" s="4" t="s">
        <v>63</v>
      </c>
    </row>
    <row r="5" spans="1:8" x14ac:dyDescent="0.2">
      <c r="A5" s="5" t="s">
        <v>16</v>
      </c>
      <c r="B5" s="6">
        <f>MIN(CAF_data!A:A)</f>
        <v>45659</v>
      </c>
      <c r="C5" s="6">
        <f>MAX(CAF_data!A:A)</f>
        <v>46290</v>
      </c>
      <c r="D5" s="7">
        <f>COUNTIFS(CAF_data!B:B,"&gt;0",CAF_data!I:I,"&gt;=0")</f>
        <v>352</v>
      </c>
      <c r="E5" s="7">
        <f>SUMIF(CAF_data!I:I,"&gt;0")</f>
        <v>28</v>
      </c>
      <c r="F5" s="8">
        <f t="shared" ref="F5:F18" si="0">IF(D5=0,"",E5/D5)</f>
        <v>7.9545454545454544E-2</v>
      </c>
      <c r="G5" s="8">
        <f>MAX(CAF_data!H:H)</f>
        <v>13.138139995053178</v>
      </c>
      <c r="H5" s="7">
        <f>SUM(CAF_data!J:J)</f>
        <v>42423.75</v>
      </c>
    </row>
    <row r="6" spans="1:8" x14ac:dyDescent="0.2">
      <c r="A6" s="5" t="s">
        <v>20</v>
      </c>
      <c r="B6" s="6">
        <f>MIN(CRLA_data!A:A)</f>
        <v>45660</v>
      </c>
      <c r="C6" s="6">
        <f>MAX(CRLA_data!A:A)</f>
        <v>46286</v>
      </c>
      <c r="D6" s="7">
        <f>COUNTIFS(CRLA_data!B:B,"&gt;0",CRLA_data!I:I,"&gt;=0")</f>
        <v>306</v>
      </c>
      <c r="E6" s="7">
        <f>SUMIF(CRLA_data!I:I,"&gt;0")</f>
        <v>18</v>
      </c>
      <c r="F6" s="8">
        <f t="shared" si="0"/>
        <v>5.8823529411764705E-2</v>
      </c>
      <c r="G6" s="8">
        <f>MAX(CRLA_data!H:H)</f>
        <v>0.2596906625930876</v>
      </c>
      <c r="H6" s="7">
        <f>SUM(CRLA_data!J:J)</f>
        <v>30013.599999999995</v>
      </c>
    </row>
    <row r="7" spans="1:8" x14ac:dyDescent="0.2">
      <c r="A7" s="5" t="s">
        <v>22</v>
      </c>
      <c r="B7" s="6">
        <f>MIN(CRBP2_data!A:A)</f>
        <v>45659</v>
      </c>
      <c r="C7" s="6">
        <f>MAX(CRBP2_data!A:A)</f>
        <v>46290</v>
      </c>
      <c r="D7" s="7">
        <f>COUNTIFS(CRBP2_data!B:B,"&gt;0",CRBP2_data!I:I,"&gt;=0")</f>
        <v>407</v>
      </c>
      <c r="E7" s="7">
        <f>SUMIF(CRBP2_data!I:I,"&gt;0")</f>
        <v>185</v>
      </c>
      <c r="F7" s="8">
        <f t="shared" si="0"/>
        <v>0.45454545454545453</v>
      </c>
      <c r="G7" s="8">
        <f>MAX(CRBP2_data!H:H)</f>
        <v>1.8131349040156615</v>
      </c>
      <c r="H7" s="7">
        <f>SUM(CRBP2_data!J:J)</f>
        <v>197294.70145876324</v>
      </c>
    </row>
    <row r="8" spans="1:8" x14ac:dyDescent="0.2">
      <c r="A8" s="5" t="s">
        <v>24</v>
      </c>
      <c r="B8" s="6">
        <f>MIN(CNDF_data!A:A)</f>
        <v>45748</v>
      </c>
      <c r="C8" s="6">
        <f>MAX(CNDF_data!A:A)</f>
        <v>46290</v>
      </c>
      <c r="D8" s="7">
        <f>COUNTIFS(CNDF_data!B:B,"&gt;0",CNDF_data!I:I,"&gt;=0")</f>
        <v>311</v>
      </c>
      <c r="E8" s="7">
        <f>SUMIF(CNDF_data!I:I,"&gt;0")</f>
        <v>65</v>
      </c>
      <c r="F8" s="8">
        <f t="shared" si="0"/>
        <v>0.20900321543408359</v>
      </c>
      <c r="G8" s="8">
        <f>MAX(CNDF_data!H:H)</f>
        <v>2.2096594229849638</v>
      </c>
      <c r="H8" s="7">
        <f>SUM(CNDF_data!J:J)</f>
        <v>352834.34999999986</v>
      </c>
    </row>
    <row r="9" spans="1:8" x14ac:dyDescent="0.2">
      <c r="A9" s="5" t="s">
        <v>26</v>
      </c>
      <c r="B9" s="6">
        <f>MIN(CRAV_data!A:A)</f>
        <v>45715</v>
      </c>
      <c r="C9" s="6">
        <f>MAX(CRAV_data!A:A)</f>
        <v>46290</v>
      </c>
      <c r="D9" s="7">
        <f>COUNTIFS(CRAV_data!B:B,"&gt;0",CRAV_data!I:I,"&gt;=0")</f>
        <v>69</v>
      </c>
      <c r="E9" s="7">
        <f>SUMIF(CRAV_data!I:I,"&gt;0")</f>
        <v>12</v>
      </c>
      <c r="F9" s="8">
        <f t="shared" si="0"/>
        <v>0.17391304347826086</v>
      </c>
      <c r="G9" s="8">
        <f>MAX(CRAV_data!H:H)</f>
        <v>13.170227429359063</v>
      </c>
      <c r="H9" s="7">
        <f>SUM(CRAV_data!J:J)</f>
        <v>53315.772084623342</v>
      </c>
    </row>
    <row r="10" spans="1:8" x14ac:dyDescent="0.2">
      <c r="A10" s="5" t="s">
        <v>29</v>
      </c>
      <c r="B10" s="6">
        <f>MIN(CRSU_data!A:A)</f>
        <v>45663</v>
      </c>
      <c r="C10" s="6">
        <f>MAX(CRSU_data!A:A)</f>
        <v>46290</v>
      </c>
      <c r="D10" s="7">
        <f>COUNTIFS(CRSU_data!B:B,"&gt;0",CRSU_data!I:I,"&gt;=0")</f>
        <v>333</v>
      </c>
      <c r="E10" s="7">
        <f>SUMIF(CRSU_data!I:I,"&gt;0")</f>
        <v>20</v>
      </c>
      <c r="F10" s="8">
        <f t="shared" si="0"/>
        <v>6.006006006006006E-2</v>
      </c>
      <c r="G10" s="8">
        <f>MAX(CRSU_data!H:H)</f>
        <v>0.26425778616691381</v>
      </c>
      <c r="H10" s="7">
        <f>SUM(CRSU_data!J:J)</f>
        <v>13085.575000000004</v>
      </c>
    </row>
    <row r="11" spans="1:8" x14ac:dyDescent="0.2">
      <c r="A11" s="5" t="s">
        <v>31</v>
      </c>
      <c r="B11" s="6">
        <f>MIN(CRAP_data!A:A)</f>
        <v>45659</v>
      </c>
      <c r="C11" s="6">
        <f>MAX(CRAP_data!A:A)</f>
        <v>46290</v>
      </c>
      <c r="D11" s="7">
        <f>COUNTIFS(CRAP_data!B:B,"&gt;0",CRAP_data!I:I,"&gt;=0")</f>
        <v>319</v>
      </c>
      <c r="E11" s="7">
        <f>SUMIF(CRAP_data!I:I,"&gt;0")</f>
        <v>6</v>
      </c>
      <c r="F11" s="8">
        <f t="shared" si="0"/>
        <v>1.8808777429467086E-2</v>
      </c>
      <c r="G11" s="8">
        <f>MAX(CRAP_data!H:H)</f>
        <v>4.0922190201729105</v>
      </c>
      <c r="H11" s="7">
        <f>SUM(CRAP_data!J:J)</f>
        <v>14091.90906432749</v>
      </c>
    </row>
    <row r="12" spans="1:8" x14ac:dyDescent="0.2">
      <c r="A12" s="5" t="s">
        <v>33</v>
      </c>
      <c r="B12" s="6">
        <f>MIN(CCN_data!A:A)</f>
        <v>45964</v>
      </c>
      <c r="C12" s="6">
        <f>MAX(CCN_data!A:A)</f>
        <v>46290</v>
      </c>
      <c r="D12" s="7">
        <f>COUNTIFS(CCN_data!B:B,"&gt;0",CCN_data!I:I,"&gt;=0")</f>
        <v>177</v>
      </c>
      <c r="E12" s="7">
        <f>SUMIF(CCN_data!I:I,"&gt;0")</f>
        <v>7</v>
      </c>
      <c r="F12" s="8">
        <f t="shared" si="0"/>
        <v>3.954802259887006E-2</v>
      </c>
      <c r="G12" s="8">
        <f>MAX(CCN_data!H:H)</f>
        <v>3.9211663066954645</v>
      </c>
      <c r="H12" s="7">
        <f>SUM(CCN_data!J:J)</f>
        <v>9931.3250000000007</v>
      </c>
    </row>
    <row r="13" spans="1:8" x14ac:dyDescent="0.2">
      <c r="A13" s="5" t="s">
        <v>35</v>
      </c>
      <c r="B13" s="6">
        <f>MIN(CRLO_data!A:A)</f>
        <v>45660</v>
      </c>
      <c r="C13" s="6">
        <f>MAX(CRLO_data!A:A)</f>
        <v>46261</v>
      </c>
      <c r="D13" s="7">
        <f>COUNTIFS(CRLO_data!B:B,"&gt;0",CRLO_data!I:I,"&gt;=0")</f>
        <v>288</v>
      </c>
      <c r="E13" s="7">
        <f>SUMIF(CRLO_data!I:I,"&gt;0")</f>
        <v>1</v>
      </c>
      <c r="F13" s="8">
        <f t="shared" si="0"/>
        <v>3.472222222222222E-3</v>
      </c>
      <c r="G13" s="8">
        <f>MAX(CRLO_data!H:H)</f>
        <v>0.25056947608200458</v>
      </c>
      <c r="H13" s="7">
        <f>SUM(CRLO_data!J:J)</f>
        <v>30130.849999999991</v>
      </c>
    </row>
    <row r="14" spans="1:8" x14ac:dyDescent="0.2">
      <c r="A14" s="5" t="s">
        <v>37</v>
      </c>
      <c r="B14" s="6">
        <f>MIN(CRTO_data!A:A)</f>
        <v>45659</v>
      </c>
      <c r="C14" s="6">
        <f>MAX(CRTO_data!A:A)</f>
        <v>46283</v>
      </c>
      <c r="D14" s="7">
        <f>COUNTIFS(CRTO_data!B:B,"&gt;0",CRTO_data!I:I,"&gt;=0")</f>
        <v>168</v>
      </c>
      <c r="E14" s="7">
        <f>SUMIF(CRTO_data!I:I,"&gt;0")</f>
        <v>1</v>
      </c>
      <c r="F14" s="8">
        <f t="shared" si="0"/>
        <v>5.9523809523809521E-3</v>
      </c>
      <c r="G14" s="8">
        <f>MAX(CRTO_data!H:H)</f>
        <v>0.25522041763341063</v>
      </c>
      <c r="H14" s="7">
        <f>SUM(CRTO_data!J:J)</f>
        <v>42649.255555555574</v>
      </c>
    </row>
    <row r="15" spans="1:8" x14ac:dyDescent="0.2">
      <c r="A15" s="5" t="s">
        <v>40</v>
      </c>
      <c r="B15" s="6">
        <f>MIN(CIV_data!A:A)</f>
        <v>45659</v>
      </c>
      <c r="C15" s="6">
        <f>MAX(CIV_data!A:A)</f>
        <v>46283</v>
      </c>
      <c r="D15" s="7">
        <f>COUNTIFS(CIV_data!B:B,"&gt;0",CIV_data!I:I,"&gt;=0")</f>
        <v>263</v>
      </c>
      <c r="E15" s="7">
        <f>SUMIF(CIV_data!I:I,"&gt;0")</f>
        <v>2</v>
      </c>
      <c r="F15" s="8">
        <f t="shared" si="0"/>
        <v>7.6045627376425855E-3</v>
      </c>
      <c r="G15" s="8">
        <f>MAX(CIV_data!H:H)</f>
        <v>0.25544755956349346</v>
      </c>
      <c r="H15" s="7">
        <f>SUM(CIV_data!J:J)</f>
        <v>38955.799853801189</v>
      </c>
    </row>
    <row r="16" spans="1:8" x14ac:dyDescent="0.2">
      <c r="A16" s="5" t="s">
        <v>42</v>
      </c>
      <c r="B16" s="6">
        <f>MIN(CAT31_data!A:A)</f>
        <v>45659</v>
      </c>
      <c r="C16" s="6">
        <f>MAX(CAT31_data!A:A)</f>
        <v>46234</v>
      </c>
      <c r="D16" s="7">
        <f>COUNTIFS(CAT31_data!B:B,"&gt;0",CAT31_data!I:I,"&gt;=0")</f>
        <v>121</v>
      </c>
      <c r="E16" s="7">
        <f>SUMIF(CAT31_data!I:I,"&gt;0")</f>
        <v>9</v>
      </c>
      <c r="F16" s="8">
        <f t="shared" si="0"/>
        <v>7.43801652892562E-2</v>
      </c>
      <c r="G16" s="8">
        <f>MAX(CAT31_data!H:H)</f>
        <v>11.384328358208956</v>
      </c>
      <c r="H16" s="7">
        <f>SUM(CAT31_data!J:J)</f>
        <v>65479.670540935673</v>
      </c>
    </row>
    <row r="17" spans="1:8" x14ac:dyDescent="0.2">
      <c r="A17" s="5" t="s">
        <v>44</v>
      </c>
      <c r="B17" s="6">
        <f>MIN(CMO_data!A:A)</f>
        <v>45658</v>
      </c>
      <c r="C17" s="6">
        <f>MAX(CMO_data!A:A)</f>
        <v>46290</v>
      </c>
      <c r="D17" s="7">
        <f>COUNTIFS(CMO_data!B:B,"&gt;0",CMO_data!I:I,"&gt;=0")</f>
        <v>34</v>
      </c>
      <c r="E17" s="7">
        <f>SUMIF(CMO_data!I:I,"&gt;0")</f>
        <v>2</v>
      </c>
      <c r="F17" s="8">
        <f t="shared" si="0"/>
        <v>5.8823529411764705E-2</v>
      </c>
      <c r="G17" s="8">
        <f>MAX(CMO_data!H:H)</f>
        <v>0.27436880792585489</v>
      </c>
      <c r="H17" s="7">
        <f>SUM(CMO_data!J:J)</f>
        <v>75192.240368077037</v>
      </c>
    </row>
    <row r="18" spans="1:8" x14ac:dyDescent="0.2">
      <c r="A18" s="9" t="s">
        <v>64</v>
      </c>
      <c r="D18" s="10">
        <f>SUM(D5:D17)</f>
        <v>3148</v>
      </c>
      <c r="E18" s="10">
        <f>SUM(E5:E17)</f>
        <v>356</v>
      </c>
      <c r="F18" s="11">
        <f t="shared" si="0"/>
        <v>0.11308767471410419</v>
      </c>
      <c r="H18" s="10">
        <f>SUM(H5:H17)</f>
        <v>965398.79892608325</v>
      </c>
    </row>
    <row r="20" spans="1:8" x14ac:dyDescent="0.2">
      <c r="A20" s="12" t="s">
        <v>65</v>
      </c>
    </row>
    <row r="21" spans="1:8" x14ac:dyDescent="0.2">
      <c r="A21" s="13" t="s">
        <v>66</v>
      </c>
    </row>
    <row r="22" spans="1:8" x14ac:dyDescent="0.2">
      <c r="A22" s="13" t="s">
        <v>67</v>
      </c>
    </row>
    <row r="23" spans="1:8" x14ac:dyDescent="0.2">
      <c r="A23" s="13" t="s">
        <v>68</v>
      </c>
    </row>
    <row r="24" spans="1:8" x14ac:dyDescent="0.2">
      <c r="A24" s="13" t="s">
        <v>69</v>
      </c>
    </row>
    <row r="25" spans="1:8" x14ac:dyDescent="0.2">
      <c r="A25" s="13" t="s">
        <v>70</v>
      </c>
    </row>
    <row r="26" spans="1:8" x14ac:dyDescent="0.2">
      <c r="A26" s="13" t="s">
        <v>71</v>
      </c>
    </row>
    <row r="27" spans="1:8" x14ac:dyDescent="0.2">
      <c r="A27" s="13" t="s">
        <v>72</v>
      </c>
    </row>
    <row r="28" spans="1:8" x14ac:dyDescent="0.2">
      <c r="A28" s="13" t="s">
        <v>73</v>
      </c>
    </row>
    <row r="29" spans="1:8" x14ac:dyDescent="0.2">
      <c r="A29" s="13" t="s">
        <v>74</v>
      </c>
    </row>
    <row r="30" spans="1:8" x14ac:dyDescent="0.2">
      <c r="A30" s="13" t="s">
        <v>75</v>
      </c>
    </row>
    <row r="31" spans="1:8" x14ac:dyDescent="0.2">
      <c r="A31" s="13" t="s">
        <v>76</v>
      </c>
    </row>
    <row r="32" spans="1:8" x14ac:dyDescent="0.2">
      <c r="A32" s="13" t="s">
        <v>77</v>
      </c>
    </row>
    <row r="33" spans="1:1" x14ac:dyDescent="0.2">
      <c r="A33" s="13" t="s">
        <v>78</v>
      </c>
    </row>
    <row r="34" spans="1:1" x14ac:dyDescent="0.2">
      <c r="A34" s="13" t="s">
        <v>79</v>
      </c>
    </row>
    <row r="35" spans="1:1" x14ac:dyDescent="0.2">
      <c r="A35" s="13" t="s">
        <v>80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4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11" customWidth="1"/>
    <col min="2" max="3" width="13" customWidth="1"/>
    <col min="4" max="4" width="12" customWidth="1"/>
    <col min="5" max="5" width="13" customWidth="1"/>
    <col min="6" max="6" width="15" customWidth="1"/>
    <col min="7" max="7" width="13" customWidth="1"/>
    <col min="8" max="8" width="12" customWidth="1"/>
    <col min="9" max="9" width="10" customWidth="1"/>
    <col min="10" max="10" width="15" customWidth="1"/>
    <col min="11" max="12" width="10" customWidth="1"/>
    <col min="13" max="13" width="46" customWidth="1"/>
    <col min="14" max="14" width="12" customWidth="1"/>
    <col min="15" max="15" width="16" customWidth="1"/>
    <col min="16" max="16" width="15" customWidth="1"/>
    <col min="17" max="17" width="22" customWidth="1"/>
    <col min="18" max="18" width="14" customWidth="1"/>
  </cols>
  <sheetData>
    <row r="1" spans="1:18" ht="29" x14ac:dyDescent="0.2">
      <c r="A1" s="4" t="s">
        <v>81</v>
      </c>
      <c r="B1" s="4" t="s">
        <v>82</v>
      </c>
      <c r="C1" s="4" t="s">
        <v>83</v>
      </c>
      <c r="D1" s="4" t="s">
        <v>84</v>
      </c>
      <c r="E1" s="4" t="s">
        <v>85</v>
      </c>
      <c r="F1" s="14" t="s">
        <v>86</v>
      </c>
      <c r="G1" s="14" t="s">
        <v>87</v>
      </c>
      <c r="H1" s="14" t="s">
        <v>88</v>
      </c>
      <c r="I1" s="14" t="s">
        <v>89</v>
      </c>
      <c r="J1" s="14" t="s">
        <v>90</v>
      </c>
      <c r="K1" s="15" t="s">
        <v>91</v>
      </c>
      <c r="L1" s="15" t="s">
        <v>92</v>
      </c>
      <c r="M1" s="15" t="s">
        <v>93</v>
      </c>
      <c r="N1" s="16" t="s">
        <v>94</v>
      </c>
      <c r="O1" s="16" t="s">
        <v>95</v>
      </c>
      <c r="P1" s="16" t="s">
        <v>96</v>
      </c>
      <c r="Q1" s="16" t="s">
        <v>97</v>
      </c>
      <c r="R1" s="16" t="s">
        <v>98</v>
      </c>
    </row>
    <row r="2" spans="1:18" x14ac:dyDescent="0.2">
      <c r="A2" s="6">
        <v>45659</v>
      </c>
      <c r="B2" s="7">
        <v>274</v>
      </c>
      <c r="C2" s="17">
        <v>65.77</v>
      </c>
      <c r="D2" s="17">
        <v>65.650000000000006</v>
      </c>
      <c r="E2" s="7">
        <v>1070</v>
      </c>
      <c r="F2" s="7"/>
      <c r="G2" s="7"/>
      <c r="H2" s="8"/>
      <c r="I2" s="18"/>
      <c r="J2" s="7"/>
      <c r="K2" s="5">
        <v>2025</v>
      </c>
      <c r="L2" s="5">
        <v>1</v>
      </c>
      <c r="M2" s="5" t="s">
        <v>99</v>
      </c>
      <c r="N2" s="5" t="b">
        <v>0</v>
      </c>
      <c r="O2" s="5" t="b">
        <v>0</v>
      </c>
      <c r="P2" s="5" t="b">
        <v>0</v>
      </c>
      <c r="Q2" s="5"/>
      <c r="R2" s="5" t="b">
        <v>0</v>
      </c>
    </row>
    <row r="3" spans="1:18" x14ac:dyDescent="0.2">
      <c r="A3" s="6">
        <v>45660</v>
      </c>
      <c r="B3" s="7">
        <v>16</v>
      </c>
      <c r="C3" s="17">
        <v>65.650000000000006</v>
      </c>
      <c r="D3" s="17">
        <v>65.8</v>
      </c>
      <c r="E3" s="7">
        <v>314</v>
      </c>
      <c r="F3" s="7"/>
      <c r="G3" s="7"/>
      <c r="H3" s="8"/>
      <c r="I3" s="18"/>
      <c r="J3" s="7"/>
      <c r="K3" s="5">
        <v>2025</v>
      </c>
      <c r="L3" s="5">
        <v>1</v>
      </c>
      <c r="M3" s="5" t="s">
        <v>99</v>
      </c>
      <c r="N3" s="5" t="b">
        <v>0</v>
      </c>
      <c r="O3" s="5" t="b">
        <v>0</v>
      </c>
      <c r="P3" s="5" t="b">
        <v>0</v>
      </c>
      <c r="Q3" s="5"/>
      <c r="R3" s="5" t="b">
        <v>0</v>
      </c>
    </row>
    <row r="4" spans="1:18" x14ac:dyDescent="0.2">
      <c r="A4" s="6">
        <v>45663</v>
      </c>
      <c r="B4" s="7">
        <v>257</v>
      </c>
      <c r="C4" s="17">
        <v>65.760000000000005</v>
      </c>
      <c r="D4" s="17">
        <v>67.25</v>
      </c>
      <c r="E4" s="7">
        <v>1488</v>
      </c>
      <c r="F4" s="7"/>
      <c r="G4" s="7"/>
      <c r="H4" s="8"/>
      <c r="I4" s="18"/>
      <c r="J4" s="7"/>
      <c r="K4" s="5">
        <v>2025</v>
      </c>
      <c r="L4" s="5">
        <v>2</v>
      </c>
      <c r="M4" s="5" t="s">
        <v>100</v>
      </c>
      <c r="N4" s="5" t="b">
        <v>0</v>
      </c>
      <c r="O4" s="5" t="b">
        <v>0</v>
      </c>
      <c r="P4" s="5" t="b">
        <v>0</v>
      </c>
      <c r="Q4" s="5"/>
      <c r="R4" s="5" t="b">
        <v>0</v>
      </c>
    </row>
    <row r="5" spans="1:18" x14ac:dyDescent="0.2">
      <c r="A5" s="6">
        <v>45664</v>
      </c>
      <c r="B5" s="7">
        <v>268</v>
      </c>
      <c r="C5" s="17">
        <v>67.608059999999995</v>
      </c>
      <c r="D5" s="17">
        <v>68.09</v>
      </c>
      <c r="E5" s="7">
        <v>831</v>
      </c>
      <c r="F5" s="7"/>
      <c r="G5" s="7"/>
      <c r="H5" s="8"/>
      <c r="I5" s="18"/>
      <c r="J5" s="7"/>
      <c r="K5" s="5">
        <v>2025</v>
      </c>
      <c r="L5" s="5">
        <v>2</v>
      </c>
      <c r="M5" s="5" t="s">
        <v>100</v>
      </c>
      <c r="N5" s="5" t="b">
        <v>0</v>
      </c>
      <c r="O5" s="5" t="b">
        <v>0</v>
      </c>
      <c r="P5" s="5" t="b">
        <v>0</v>
      </c>
      <c r="Q5" s="5"/>
      <c r="R5" s="5" t="b">
        <v>0</v>
      </c>
    </row>
    <row r="6" spans="1:18" x14ac:dyDescent="0.2">
      <c r="A6" s="6">
        <v>45665</v>
      </c>
      <c r="B6" s="7">
        <v>81</v>
      </c>
      <c r="C6" s="17">
        <v>68.846666999999997</v>
      </c>
      <c r="D6" s="17">
        <v>69.5</v>
      </c>
      <c r="E6" s="7">
        <v>1208</v>
      </c>
      <c r="F6" s="7"/>
      <c r="G6" s="7"/>
      <c r="H6" s="8"/>
      <c r="I6" s="18"/>
      <c r="J6" s="7"/>
      <c r="K6" s="5">
        <v>2025</v>
      </c>
      <c r="L6" s="5">
        <v>2</v>
      </c>
      <c r="M6" s="5" t="s">
        <v>100</v>
      </c>
      <c r="N6" s="5" t="b">
        <v>0</v>
      </c>
      <c r="O6" s="5" t="b">
        <v>0</v>
      </c>
      <c r="P6" s="5" t="b">
        <v>0</v>
      </c>
      <c r="Q6" s="5"/>
      <c r="R6" s="5" t="b">
        <v>0</v>
      </c>
    </row>
    <row r="7" spans="1:18" x14ac:dyDescent="0.2">
      <c r="A7" s="6">
        <v>45666</v>
      </c>
      <c r="B7" s="7">
        <v>175</v>
      </c>
      <c r="C7" s="17">
        <v>69.003428999999997</v>
      </c>
      <c r="D7" s="17">
        <v>69.25</v>
      </c>
      <c r="E7" s="7">
        <v>770</v>
      </c>
      <c r="F7" s="7"/>
      <c r="G7" s="7"/>
      <c r="H7" s="8"/>
      <c r="I7" s="18"/>
      <c r="J7" s="7"/>
      <c r="K7" s="5">
        <v>2025</v>
      </c>
      <c r="L7" s="5">
        <v>2</v>
      </c>
      <c r="M7" s="5" t="s">
        <v>100</v>
      </c>
      <c r="N7" s="5" t="b">
        <v>0</v>
      </c>
      <c r="O7" s="5" t="b">
        <v>0</v>
      </c>
      <c r="P7" s="5" t="b">
        <v>0</v>
      </c>
      <c r="Q7" s="5"/>
      <c r="R7" s="5" t="b">
        <v>0</v>
      </c>
    </row>
    <row r="8" spans="1:18" x14ac:dyDescent="0.2">
      <c r="A8" s="6">
        <v>45667</v>
      </c>
      <c r="B8" s="7">
        <v>274</v>
      </c>
      <c r="C8" s="17">
        <v>69.25</v>
      </c>
      <c r="D8" s="17">
        <v>69</v>
      </c>
      <c r="E8" s="7">
        <v>619</v>
      </c>
      <c r="F8" s="7"/>
      <c r="G8" s="7"/>
      <c r="H8" s="8"/>
      <c r="I8" s="18"/>
      <c r="J8" s="7"/>
      <c r="K8" s="5">
        <v>2025</v>
      </c>
      <c r="L8" s="5">
        <v>2</v>
      </c>
      <c r="M8" s="5" t="s">
        <v>100</v>
      </c>
      <c r="N8" s="5" t="b">
        <v>0</v>
      </c>
      <c r="O8" s="5" t="b">
        <v>0</v>
      </c>
      <c r="P8" s="5" t="b">
        <v>0</v>
      </c>
      <c r="Q8" s="5"/>
      <c r="R8" s="5" t="b">
        <v>0</v>
      </c>
    </row>
    <row r="9" spans="1:18" x14ac:dyDescent="0.2">
      <c r="A9" s="6">
        <v>45670</v>
      </c>
      <c r="B9" s="7">
        <v>261</v>
      </c>
      <c r="C9" s="17">
        <v>68.98</v>
      </c>
      <c r="D9" s="17">
        <v>69.75</v>
      </c>
      <c r="E9" s="7">
        <v>3807</v>
      </c>
      <c r="F9" s="7"/>
      <c r="G9" s="7"/>
      <c r="H9" s="8"/>
      <c r="I9" s="18"/>
      <c r="J9" s="7"/>
      <c r="K9" s="5">
        <v>2025</v>
      </c>
      <c r="L9" s="5">
        <v>3</v>
      </c>
      <c r="M9" s="5" t="s">
        <v>101</v>
      </c>
      <c r="N9" s="5" t="b">
        <v>0</v>
      </c>
      <c r="O9" s="5" t="b">
        <v>0</v>
      </c>
      <c r="P9" s="5" t="b">
        <v>0</v>
      </c>
      <c r="Q9" s="5"/>
      <c r="R9" s="5" t="b">
        <v>0</v>
      </c>
    </row>
    <row r="10" spans="1:18" x14ac:dyDescent="0.2">
      <c r="A10" s="6">
        <v>45671</v>
      </c>
      <c r="B10" s="7">
        <v>300</v>
      </c>
      <c r="C10" s="17">
        <v>69.5</v>
      </c>
      <c r="D10" s="17">
        <v>69.010000000000005</v>
      </c>
      <c r="E10" s="7">
        <v>415</v>
      </c>
      <c r="F10" s="7"/>
      <c r="G10" s="7"/>
      <c r="H10" s="8"/>
      <c r="I10" s="18"/>
      <c r="J10" s="7"/>
      <c r="K10" s="5">
        <v>2025</v>
      </c>
      <c r="L10" s="5">
        <v>3</v>
      </c>
      <c r="M10" s="5" t="s">
        <v>101</v>
      </c>
      <c r="N10" s="5" t="b">
        <v>0</v>
      </c>
      <c r="O10" s="5" t="b">
        <v>0</v>
      </c>
      <c r="P10" s="5" t="b">
        <v>0</v>
      </c>
      <c r="Q10" s="5"/>
      <c r="R10" s="5" t="b">
        <v>0</v>
      </c>
    </row>
    <row r="11" spans="1:18" x14ac:dyDescent="0.2">
      <c r="A11" s="6">
        <v>45672</v>
      </c>
      <c r="B11" s="7">
        <v>6</v>
      </c>
      <c r="C11" s="17">
        <v>69.010000000000005</v>
      </c>
      <c r="D11" s="17">
        <v>69.25</v>
      </c>
      <c r="E11" s="7">
        <v>234</v>
      </c>
      <c r="F11" s="7"/>
      <c r="G11" s="7"/>
      <c r="H11" s="8"/>
      <c r="I11" s="18"/>
      <c r="J11" s="7"/>
      <c r="K11" s="5">
        <v>2025</v>
      </c>
      <c r="L11" s="5">
        <v>3</v>
      </c>
      <c r="M11" s="5" t="s">
        <v>101</v>
      </c>
      <c r="N11" s="5" t="b">
        <v>0</v>
      </c>
      <c r="O11" s="5" t="b">
        <v>0</v>
      </c>
      <c r="P11" s="5" t="b">
        <v>0</v>
      </c>
      <c r="Q11" s="5"/>
      <c r="R11" s="5" t="b">
        <v>0</v>
      </c>
    </row>
    <row r="12" spans="1:18" x14ac:dyDescent="0.2">
      <c r="A12" s="6">
        <v>45673</v>
      </c>
      <c r="B12" s="7">
        <v>277</v>
      </c>
      <c r="C12" s="17">
        <v>69.625198999999995</v>
      </c>
      <c r="D12" s="17">
        <v>71.25</v>
      </c>
      <c r="E12" s="7">
        <v>1190</v>
      </c>
      <c r="F12" s="7"/>
      <c r="G12" s="7"/>
      <c r="H12" s="8"/>
      <c r="I12" s="18"/>
      <c r="J12" s="7"/>
      <c r="K12" s="5">
        <v>2025</v>
      </c>
      <c r="L12" s="5">
        <v>3</v>
      </c>
      <c r="M12" s="5" t="s">
        <v>101</v>
      </c>
      <c r="N12" s="5" t="b">
        <v>0</v>
      </c>
      <c r="O12" s="5" t="b">
        <v>0</v>
      </c>
      <c r="P12" s="5" t="b">
        <v>0</v>
      </c>
      <c r="Q12" s="5"/>
      <c r="R12" s="5" t="b">
        <v>0</v>
      </c>
    </row>
    <row r="13" spans="1:18" x14ac:dyDescent="0.2">
      <c r="A13" s="6">
        <v>45674</v>
      </c>
      <c r="B13" s="7">
        <v>268</v>
      </c>
      <c r="C13" s="17">
        <v>71.454178999999996</v>
      </c>
      <c r="D13" s="17">
        <v>72.099999999999994</v>
      </c>
      <c r="E13" s="7">
        <v>1141</v>
      </c>
      <c r="F13" s="7"/>
      <c r="G13" s="7"/>
      <c r="H13" s="8"/>
      <c r="I13" s="18"/>
      <c r="J13" s="7"/>
      <c r="K13" s="5">
        <v>2025</v>
      </c>
      <c r="L13" s="5">
        <v>3</v>
      </c>
      <c r="M13" s="5" t="s">
        <v>101</v>
      </c>
      <c r="N13" s="5" t="b">
        <v>0</v>
      </c>
      <c r="O13" s="5" t="b">
        <v>0</v>
      </c>
      <c r="P13" s="5" t="b">
        <v>0</v>
      </c>
      <c r="Q13" s="5"/>
      <c r="R13" s="5" t="b">
        <v>0</v>
      </c>
    </row>
    <row r="14" spans="1:18" x14ac:dyDescent="0.2">
      <c r="A14" s="6">
        <v>45677</v>
      </c>
      <c r="B14" s="7">
        <v>248</v>
      </c>
      <c r="C14" s="17">
        <v>72.745968000000005</v>
      </c>
      <c r="D14" s="17">
        <v>73.22</v>
      </c>
      <c r="E14" s="7">
        <v>1314</v>
      </c>
      <c r="F14" s="7"/>
      <c r="G14" s="7"/>
      <c r="H14" s="8"/>
      <c r="I14" s="18"/>
      <c r="J14" s="7"/>
      <c r="K14" s="5">
        <v>2025</v>
      </c>
      <c r="L14" s="5">
        <v>4</v>
      </c>
      <c r="M14" s="5" t="s">
        <v>102</v>
      </c>
      <c r="N14" s="5" t="b">
        <v>0</v>
      </c>
      <c r="O14" s="5" t="b">
        <v>0</v>
      </c>
      <c r="P14" s="5" t="b">
        <v>0</v>
      </c>
      <c r="Q14" s="5"/>
      <c r="R14" s="5" t="b">
        <v>0</v>
      </c>
    </row>
    <row r="15" spans="1:18" x14ac:dyDescent="0.2">
      <c r="A15" s="6">
        <v>45678</v>
      </c>
      <c r="B15" s="7">
        <v>254</v>
      </c>
      <c r="C15" s="17">
        <v>73</v>
      </c>
      <c r="D15" s="17">
        <v>73</v>
      </c>
      <c r="E15" s="7">
        <v>1060</v>
      </c>
      <c r="F15" s="7"/>
      <c r="G15" s="7"/>
      <c r="H15" s="8"/>
      <c r="I15" s="18"/>
      <c r="J15" s="7"/>
      <c r="K15" s="5">
        <v>2025</v>
      </c>
      <c r="L15" s="5">
        <v>4</v>
      </c>
      <c r="M15" s="5" t="s">
        <v>102</v>
      </c>
      <c r="N15" s="5" t="b">
        <v>0</v>
      </c>
      <c r="O15" s="5" t="b">
        <v>0</v>
      </c>
      <c r="P15" s="5" t="b">
        <v>0</v>
      </c>
      <c r="Q15" s="5"/>
      <c r="R15" s="5" t="b">
        <v>0</v>
      </c>
    </row>
    <row r="16" spans="1:18" x14ac:dyDescent="0.2">
      <c r="A16" s="6">
        <v>45679</v>
      </c>
      <c r="B16" s="7">
        <v>241</v>
      </c>
      <c r="C16" s="17">
        <v>73.2</v>
      </c>
      <c r="D16" s="17">
        <v>72.709999999999994</v>
      </c>
      <c r="E16" s="7">
        <v>722</v>
      </c>
      <c r="F16" s="7"/>
      <c r="G16" s="7"/>
      <c r="H16" s="8"/>
      <c r="I16" s="18"/>
      <c r="J16" s="7"/>
      <c r="K16" s="5">
        <v>2025</v>
      </c>
      <c r="L16" s="5">
        <v>4</v>
      </c>
      <c r="M16" s="5" t="s">
        <v>102</v>
      </c>
      <c r="N16" s="5" t="b">
        <v>0</v>
      </c>
      <c r="O16" s="5" t="b">
        <v>0</v>
      </c>
      <c r="P16" s="5" t="b">
        <v>0</v>
      </c>
      <c r="Q16" s="5"/>
      <c r="R16" s="5" t="b">
        <v>0</v>
      </c>
    </row>
    <row r="17" spans="1:18" x14ac:dyDescent="0.2">
      <c r="A17" s="6">
        <v>45680</v>
      </c>
      <c r="B17" s="7">
        <v>243</v>
      </c>
      <c r="C17" s="17">
        <v>72.717078000000001</v>
      </c>
      <c r="D17" s="17">
        <v>71.900000000000006</v>
      </c>
      <c r="E17" s="7">
        <v>1566</v>
      </c>
      <c r="F17" s="7"/>
      <c r="G17" s="7"/>
      <c r="H17" s="8"/>
      <c r="I17" s="18"/>
      <c r="J17" s="7"/>
      <c r="K17" s="5">
        <v>2025</v>
      </c>
      <c r="L17" s="5">
        <v>4</v>
      </c>
      <c r="M17" s="5" t="s">
        <v>102</v>
      </c>
      <c r="N17" s="5" t="b">
        <v>0</v>
      </c>
      <c r="O17" s="5" t="b">
        <v>0</v>
      </c>
      <c r="P17" s="5" t="b">
        <v>0</v>
      </c>
      <c r="Q17" s="5"/>
      <c r="R17" s="5" t="b">
        <v>0</v>
      </c>
    </row>
    <row r="18" spans="1:18" x14ac:dyDescent="0.2">
      <c r="A18" s="6">
        <v>45681</v>
      </c>
      <c r="B18" s="7">
        <v>254</v>
      </c>
      <c r="C18" s="17">
        <v>71.898976000000005</v>
      </c>
      <c r="D18" s="17">
        <v>72.8</v>
      </c>
      <c r="E18" s="7">
        <v>3138</v>
      </c>
      <c r="F18" s="7"/>
      <c r="G18" s="7"/>
      <c r="H18" s="8"/>
      <c r="I18" s="18"/>
      <c r="J18" s="7"/>
      <c r="K18" s="5">
        <v>2025</v>
      </c>
      <c r="L18" s="5">
        <v>4</v>
      </c>
      <c r="M18" s="5" t="s">
        <v>102</v>
      </c>
      <c r="N18" s="5" t="b">
        <v>0</v>
      </c>
      <c r="O18" s="5" t="b">
        <v>0</v>
      </c>
      <c r="P18" s="5" t="b">
        <v>0</v>
      </c>
      <c r="Q18" s="5"/>
      <c r="R18" s="5" t="b">
        <v>0</v>
      </c>
    </row>
    <row r="19" spans="1:18" x14ac:dyDescent="0.2">
      <c r="A19" s="6">
        <v>45684</v>
      </c>
      <c r="B19" s="7">
        <v>187</v>
      </c>
      <c r="C19" s="17">
        <v>72.608555999999993</v>
      </c>
      <c r="D19" s="17">
        <v>72.36</v>
      </c>
      <c r="E19" s="7">
        <v>609</v>
      </c>
      <c r="F19" s="7"/>
      <c r="G19" s="7"/>
      <c r="H19" s="8"/>
      <c r="I19" s="18"/>
      <c r="J19" s="7"/>
      <c r="K19" s="5">
        <v>2025</v>
      </c>
      <c r="L19" s="5">
        <v>5</v>
      </c>
      <c r="M19" s="5" t="s">
        <v>103</v>
      </c>
      <c r="N19" s="5" t="b">
        <v>0</v>
      </c>
      <c r="O19" s="5" t="b">
        <v>0</v>
      </c>
      <c r="P19" s="5" t="b">
        <v>0</v>
      </c>
      <c r="Q19" s="5"/>
      <c r="R19" s="5" t="b">
        <v>0</v>
      </c>
    </row>
    <row r="20" spans="1:18" x14ac:dyDescent="0.2">
      <c r="A20" s="6">
        <v>45685</v>
      </c>
      <c r="B20" s="7">
        <v>129</v>
      </c>
      <c r="C20" s="17">
        <v>72.532481000000004</v>
      </c>
      <c r="D20" s="17">
        <v>72.3</v>
      </c>
      <c r="E20" s="7">
        <v>699</v>
      </c>
      <c r="F20" s="7"/>
      <c r="G20" s="7"/>
      <c r="H20" s="8"/>
      <c r="I20" s="18"/>
      <c r="J20" s="7"/>
      <c r="K20" s="5">
        <v>2025</v>
      </c>
      <c r="L20" s="5">
        <v>5</v>
      </c>
      <c r="M20" s="5" t="s">
        <v>103</v>
      </c>
      <c r="N20" s="5" t="b">
        <v>0</v>
      </c>
      <c r="O20" s="5" t="b">
        <v>0</v>
      </c>
      <c r="P20" s="5" t="b">
        <v>0</v>
      </c>
      <c r="Q20" s="5"/>
      <c r="R20" s="5" t="b">
        <v>0</v>
      </c>
    </row>
    <row r="21" spans="1:18" x14ac:dyDescent="0.2">
      <c r="A21" s="6">
        <v>45686</v>
      </c>
      <c r="B21" s="7">
        <v>279</v>
      </c>
      <c r="C21" s="17">
        <v>72.599999999999994</v>
      </c>
      <c r="D21" s="17">
        <v>72.64</v>
      </c>
      <c r="E21" s="7">
        <v>3138</v>
      </c>
      <c r="F21" s="7"/>
      <c r="G21" s="7"/>
      <c r="H21" s="8"/>
      <c r="I21" s="18"/>
      <c r="J21" s="7"/>
      <c r="K21" s="5">
        <v>2025</v>
      </c>
      <c r="L21" s="5">
        <v>5</v>
      </c>
      <c r="M21" s="5" t="s">
        <v>103</v>
      </c>
      <c r="N21" s="5" t="b">
        <v>0</v>
      </c>
      <c r="O21" s="5" t="b">
        <v>0</v>
      </c>
      <c r="P21" s="5" t="b">
        <v>0</v>
      </c>
      <c r="Q21" s="5"/>
      <c r="R21" s="5" t="b">
        <v>0</v>
      </c>
    </row>
    <row r="22" spans="1:18" x14ac:dyDescent="0.2">
      <c r="A22" s="6">
        <v>45687</v>
      </c>
      <c r="B22" s="7">
        <v>316</v>
      </c>
      <c r="C22" s="17">
        <v>72.511076000000003</v>
      </c>
      <c r="D22" s="17">
        <v>72.64</v>
      </c>
      <c r="E22" s="7">
        <v>423</v>
      </c>
      <c r="F22" s="7">
        <f t="shared" ref="F22:F85" si="0">IFERROR(AVERAGE(E2:E21),"")</f>
        <v>1266.6500000000001</v>
      </c>
      <c r="G22" s="7">
        <f t="shared" ref="G22:G85" si="1">IF(N(F22)=0,"",0.25*F22)</f>
        <v>316.66250000000002</v>
      </c>
      <c r="H22" s="8">
        <f t="shared" ref="H22:H85" si="2">IF(OR(N(F22)=0,NOT(ISNUMBER(B22))),"",B22/F22)</f>
        <v>0.24947696680219475</v>
      </c>
      <c r="I22" s="18">
        <f t="shared" ref="I22:I85" si="3">IF(OR(N(F22)=0,NOT(ISNUMBER(B22))),"",IF(B22/F22&gt;0.25,1,0))</f>
        <v>0</v>
      </c>
      <c r="J22" s="7">
        <f t="shared" ref="J22:J85" si="4">IF(OR(N(F22)=0,NOT(ISNUMBER(B22))),"",MAX(0,0.25*F22-B22))</f>
        <v>0.66250000000002274</v>
      </c>
      <c r="K22" s="5">
        <v>2025</v>
      </c>
      <c r="L22" s="5">
        <v>5</v>
      </c>
      <c r="M22" s="5" t="s">
        <v>103</v>
      </c>
      <c r="N22" s="5" t="b">
        <v>0</v>
      </c>
      <c r="O22" s="5" t="b">
        <v>0</v>
      </c>
      <c r="P22" s="5" t="b">
        <v>0</v>
      </c>
      <c r="Q22" s="5"/>
      <c r="R22" s="5" t="b">
        <v>0</v>
      </c>
    </row>
    <row r="23" spans="1:18" x14ac:dyDescent="0.2">
      <c r="A23" s="6">
        <v>45688</v>
      </c>
      <c r="B23" s="7">
        <v>96</v>
      </c>
      <c r="C23" s="17">
        <v>72.77</v>
      </c>
      <c r="D23" s="17">
        <v>72.77</v>
      </c>
      <c r="E23" s="7">
        <v>307</v>
      </c>
      <c r="F23" s="7">
        <f t="shared" si="0"/>
        <v>1234.3</v>
      </c>
      <c r="G23" s="7">
        <f t="shared" si="1"/>
        <v>308.57499999999999</v>
      </c>
      <c r="H23" s="8">
        <f t="shared" si="2"/>
        <v>7.7776877582435386E-2</v>
      </c>
      <c r="I23" s="18">
        <f t="shared" si="3"/>
        <v>0</v>
      </c>
      <c r="J23" s="7">
        <f t="shared" si="4"/>
        <v>212.57499999999999</v>
      </c>
      <c r="K23" s="5">
        <v>2025</v>
      </c>
      <c r="L23" s="5">
        <v>5</v>
      </c>
      <c r="M23" s="5" t="s">
        <v>103</v>
      </c>
      <c r="N23" s="5" t="b">
        <v>0</v>
      </c>
      <c r="O23" s="5" t="b">
        <v>0</v>
      </c>
      <c r="P23" s="5" t="b">
        <v>0</v>
      </c>
      <c r="Q23" s="5"/>
      <c r="R23" s="5" t="b">
        <v>0</v>
      </c>
    </row>
    <row r="24" spans="1:18" x14ac:dyDescent="0.2">
      <c r="A24" s="6">
        <v>45691</v>
      </c>
      <c r="B24" s="7">
        <v>124</v>
      </c>
      <c r="C24" s="17">
        <v>72.789113</v>
      </c>
      <c r="D24" s="17">
        <v>73</v>
      </c>
      <c r="E24" s="7">
        <v>450</v>
      </c>
      <c r="F24" s="7">
        <f t="shared" si="0"/>
        <v>1233.95</v>
      </c>
      <c r="G24" s="7">
        <f t="shared" si="1"/>
        <v>308.48750000000001</v>
      </c>
      <c r="H24" s="8">
        <f t="shared" si="2"/>
        <v>0.10049029539284411</v>
      </c>
      <c r="I24" s="18">
        <f t="shared" si="3"/>
        <v>0</v>
      </c>
      <c r="J24" s="7">
        <f t="shared" si="4"/>
        <v>184.48750000000001</v>
      </c>
      <c r="K24" s="5">
        <v>2025</v>
      </c>
      <c r="L24" s="5">
        <v>6</v>
      </c>
      <c r="M24" s="5" t="s">
        <v>104</v>
      </c>
      <c r="N24" s="5" t="b">
        <v>0</v>
      </c>
      <c r="O24" s="5" t="b">
        <v>0</v>
      </c>
      <c r="P24" s="5" t="b">
        <v>0</v>
      </c>
      <c r="Q24" s="5"/>
      <c r="R24" s="5" t="b">
        <v>0</v>
      </c>
    </row>
    <row r="25" spans="1:18" x14ac:dyDescent="0.2">
      <c r="A25" s="6">
        <v>45692</v>
      </c>
      <c r="B25" s="7">
        <v>295</v>
      </c>
      <c r="C25" s="17">
        <v>72.900000000000006</v>
      </c>
      <c r="D25" s="17">
        <v>72</v>
      </c>
      <c r="E25" s="7">
        <v>553</v>
      </c>
      <c r="F25" s="7">
        <f t="shared" si="0"/>
        <v>1182.05</v>
      </c>
      <c r="G25" s="7">
        <f t="shared" si="1"/>
        <v>295.51249999999999</v>
      </c>
      <c r="H25" s="8">
        <f t="shared" si="2"/>
        <v>0.24956643120003386</v>
      </c>
      <c r="I25" s="18">
        <f t="shared" si="3"/>
        <v>0</v>
      </c>
      <c r="J25" s="7">
        <f t="shared" si="4"/>
        <v>0.51249999999998863</v>
      </c>
      <c r="K25" s="5">
        <v>2025</v>
      </c>
      <c r="L25" s="5">
        <v>6</v>
      </c>
      <c r="M25" s="5" t="s">
        <v>104</v>
      </c>
      <c r="N25" s="5" t="b">
        <v>0</v>
      </c>
      <c r="O25" s="5" t="b">
        <v>0</v>
      </c>
      <c r="P25" s="5" t="b">
        <v>0</v>
      </c>
      <c r="Q25" s="5"/>
      <c r="R25" s="5" t="b">
        <v>0</v>
      </c>
    </row>
    <row r="26" spans="1:18" x14ac:dyDescent="0.2">
      <c r="A26" s="6">
        <v>45693</v>
      </c>
      <c r="B26" s="7">
        <v>292</v>
      </c>
      <c r="C26" s="17">
        <v>72.11</v>
      </c>
      <c r="D26" s="17">
        <v>71.81</v>
      </c>
      <c r="E26" s="7">
        <v>891</v>
      </c>
      <c r="F26" s="7">
        <f t="shared" si="0"/>
        <v>1168.1500000000001</v>
      </c>
      <c r="G26" s="7">
        <f t="shared" si="1"/>
        <v>292.03750000000002</v>
      </c>
      <c r="H26" s="8">
        <f t="shared" si="2"/>
        <v>0.24996789795831012</v>
      </c>
      <c r="I26" s="18">
        <f t="shared" si="3"/>
        <v>0</v>
      </c>
      <c r="J26" s="7">
        <f t="shared" si="4"/>
        <v>3.7500000000022737E-2</v>
      </c>
      <c r="K26" s="5">
        <v>2025</v>
      </c>
      <c r="L26" s="5">
        <v>6</v>
      </c>
      <c r="M26" s="5" t="s">
        <v>104</v>
      </c>
      <c r="N26" s="5" t="b">
        <v>0</v>
      </c>
      <c r="O26" s="5" t="b">
        <v>0</v>
      </c>
      <c r="P26" s="5" t="b">
        <v>0</v>
      </c>
      <c r="Q26" s="5"/>
      <c r="R26" s="5" t="b">
        <v>0</v>
      </c>
    </row>
    <row r="27" spans="1:18" x14ac:dyDescent="0.2">
      <c r="A27" s="6">
        <v>45694</v>
      </c>
      <c r="B27" s="7">
        <v>288</v>
      </c>
      <c r="C27" s="17">
        <v>72</v>
      </c>
      <c r="D27" s="17">
        <v>71.8</v>
      </c>
      <c r="E27" s="7">
        <v>1040</v>
      </c>
      <c r="F27" s="7">
        <f t="shared" si="0"/>
        <v>1152.3</v>
      </c>
      <c r="G27" s="7">
        <f t="shared" si="1"/>
        <v>288.07499999999999</v>
      </c>
      <c r="H27" s="8">
        <f t="shared" si="2"/>
        <v>0.2499349127831294</v>
      </c>
      <c r="I27" s="18">
        <f t="shared" si="3"/>
        <v>0</v>
      </c>
      <c r="J27" s="7">
        <f t="shared" si="4"/>
        <v>7.4999999999988631E-2</v>
      </c>
      <c r="K27" s="5">
        <v>2025</v>
      </c>
      <c r="L27" s="5">
        <v>6</v>
      </c>
      <c r="M27" s="5" t="s">
        <v>104</v>
      </c>
      <c r="N27" s="5" t="b">
        <v>0</v>
      </c>
      <c r="O27" s="5" t="b">
        <v>0</v>
      </c>
      <c r="P27" s="5" t="b">
        <v>0</v>
      </c>
      <c r="Q27" s="5"/>
      <c r="R27" s="5" t="b">
        <v>0</v>
      </c>
    </row>
    <row r="28" spans="1:18" x14ac:dyDescent="0.2">
      <c r="A28" s="6">
        <v>45695</v>
      </c>
      <c r="B28" s="7">
        <v>2</v>
      </c>
      <c r="C28" s="17">
        <v>72.5</v>
      </c>
      <c r="D28" s="17">
        <v>72.5</v>
      </c>
      <c r="E28" s="7">
        <v>2288</v>
      </c>
      <c r="F28" s="7">
        <f t="shared" si="0"/>
        <v>1165.8</v>
      </c>
      <c r="G28" s="7">
        <f t="shared" si="1"/>
        <v>291.45</v>
      </c>
      <c r="H28" s="8">
        <f t="shared" si="2"/>
        <v>1.7155601303825701E-3</v>
      </c>
      <c r="I28" s="18">
        <f t="shared" si="3"/>
        <v>0</v>
      </c>
      <c r="J28" s="7">
        <f t="shared" si="4"/>
        <v>289.45</v>
      </c>
      <c r="K28" s="5">
        <v>2025</v>
      </c>
      <c r="L28" s="5">
        <v>6</v>
      </c>
      <c r="M28" s="5" t="s">
        <v>104</v>
      </c>
      <c r="N28" s="5" t="b">
        <v>0</v>
      </c>
      <c r="O28" s="5" t="b">
        <v>0</v>
      </c>
      <c r="P28" s="5" t="b">
        <v>0</v>
      </c>
      <c r="Q28" s="5"/>
      <c r="R28" s="5" t="b">
        <v>0</v>
      </c>
    </row>
    <row r="29" spans="1:18" x14ac:dyDescent="0.2">
      <c r="A29" s="6">
        <v>45698</v>
      </c>
      <c r="B29" s="7">
        <v>312</v>
      </c>
      <c r="C29" s="17">
        <v>72.900000000000006</v>
      </c>
      <c r="D29" s="17">
        <v>72.5</v>
      </c>
      <c r="E29" s="7">
        <v>492</v>
      </c>
      <c r="F29" s="7">
        <f t="shared" si="0"/>
        <v>1249.25</v>
      </c>
      <c r="G29" s="7">
        <f t="shared" si="1"/>
        <v>312.3125</v>
      </c>
      <c r="H29" s="8">
        <f t="shared" si="2"/>
        <v>0.24974984990994598</v>
      </c>
      <c r="I29" s="18">
        <f t="shared" si="3"/>
        <v>0</v>
      </c>
      <c r="J29" s="7">
        <f t="shared" si="4"/>
        <v>0.3125</v>
      </c>
      <c r="K29" s="5">
        <v>2025</v>
      </c>
      <c r="L29" s="5">
        <v>7</v>
      </c>
      <c r="M29" s="5" t="s">
        <v>105</v>
      </c>
      <c r="N29" s="5" t="b">
        <v>0</v>
      </c>
      <c r="O29" s="5" t="b">
        <v>0</v>
      </c>
      <c r="P29" s="5" t="b">
        <v>0</v>
      </c>
      <c r="Q29" s="5"/>
      <c r="R29" s="5" t="b">
        <v>0</v>
      </c>
    </row>
    <row r="30" spans="1:18" x14ac:dyDescent="0.2">
      <c r="A30" s="6">
        <v>45699</v>
      </c>
      <c r="B30" s="7">
        <v>7</v>
      </c>
      <c r="C30" s="17">
        <v>72.650000000000006</v>
      </c>
      <c r="D30" s="17">
        <v>72.900000000000006</v>
      </c>
      <c r="E30" s="7">
        <v>1148</v>
      </c>
      <c r="F30" s="7">
        <f t="shared" si="0"/>
        <v>1083.5</v>
      </c>
      <c r="G30" s="7">
        <f t="shared" si="1"/>
        <v>270.875</v>
      </c>
      <c r="H30" s="8">
        <f t="shared" si="2"/>
        <v>6.4605445316105216E-3</v>
      </c>
      <c r="I30" s="18">
        <f t="shared" si="3"/>
        <v>0</v>
      </c>
      <c r="J30" s="7">
        <f t="shared" si="4"/>
        <v>263.875</v>
      </c>
      <c r="K30" s="5">
        <v>2025</v>
      </c>
      <c r="L30" s="5">
        <v>7</v>
      </c>
      <c r="M30" s="5" t="s">
        <v>105</v>
      </c>
      <c r="N30" s="5" t="b">
        <v>0</v>
      </c>
      <c r="O30" s="5" t="b">
        <v>0</v>
      </c>
      <c r="P30" s="5" t="b">
        <v>0</v>
      </c>
      <c r="Q30" s="5"/>
      <c r="R30" s="5" t="b">
        <v>0</v>
      </c>
    </row>
    <row r="31" spans="1:18" x14ac:dyDescent="0.2">
      <c r="A31" s="6">
        <v>45700</v>
      </c>
      <c r="B31" s="7">
        <v>78</v>
      </c>
      <c r="C31" s="17">
        <v>72.86</v>
      </c>
      <c r="D31" s="17">
        <v>72.95</v>
      </c>
      <c r="E31" s="7">
        <v>232</v>
      </c>
      <c r="F31" s="7">
        <f t="shared" si="0"/>
        <v>1120.1500000000001</v>
      </c>
      <c r="G31" s="7">
        <f t="shared" si="1"/>
        <v>280.03750000000002</v>
      </c>
      <c r="H31" s="8">
        <f t="shared" si="2"/>
        <v>6.9633531223496845E-2</v>
      </c>
      <c r="I31" s="18">
        <f t="shared" si="3"/>
        <v>0</v>
      </c>
      <c r="J31" s="7">
        <f t="shared" si="4"/>
        <v>202.03750000000002</v>
      </c>
      <c r="K31" s="5">
        <v>2025</v>
      </c>
      <c r="L31" s="5">
        <v>7</v>
      </c>
      <c r="M31" s="5" t="s">
        <v>105</v>
      </c>
      <c r="N31" s="5" t="b">
        <v>0</v>
      </c>
      <c r="O31" s="5" t="b">
        <v>0</v>
      </c>
      <c r="P31" s="5" t="b">
        <v>0</v>
      </c>
      <c r="Q31" s="5"/>
      <c r="R31" s="5" t="b">
        <v>0</v>
      </c>
    </row>
    <row r="32" spans="1:18" x14ac:dyDescent="0.2">
      <c r="A32" s="6">
        <v>45701</v>
      </c>
      <c r="B32" s="7">
        <v>280</v>
      </c>
      <c r="C32" s="17">
        <v>73.152856999999997</v>
      </c>
      <c r="D32" s="17">
        <v>73.81</v>
      </c>
      <c r="E32" s="7">
        <v>917</v>
      </c>
      <c r="F32" s="7">
        <f t="shared" si="0"/>
        <v>1120.05</v>
      </c>
      <c r="G32" s="7">
        <f t="shared" si="1"/>
        <v>280.01249999999999</v>
      </c>
      <c r="H32" s="8">
        <f t="shared" si="2"/>
        <v>0.24998883978393824</v>
      </c>
      <c r="I32" s="18">
        <f t="shared" si="3"/>
        <v>0</v>
      </c>
      <c r="J32" s="7">
        <f t="shared" si="4"/>
        <v>1.2499999999988631E-2</v>
      </c>
      <c r="K32" s="5">
        <v>2025</v>
      </c>
      <c r="L32" s="5">
        <v>7</v>
      </c>
      <c r="M32" s="5" t="s">
        <v>105</v>
      </c>
      <c r="N32" s="5" t="b">
        <v>0</v>
      </c>
      <c r="O32" s="5" t="b">
        <v>0</v>
      </c>
      <c r="P32" s="5" t="b">
        <v>0</v>
      </c>
      <c r="Q32" s="5"/>
      <c r="R32" s="5" t="b">
        <v>0</v>
      </c>
    </row>
    <row r="33" spans="1:18" x14ac:dyDescent="0.2">
      <c r="A33" s="6">
        <v>45702</v>
      </c>
      <c r="B33" s="7">
        <v>0</v>
      </c>
      <c r="C33" s="17">
        <v>0</v>
      </c>
      <c r="D33" s="17">
        <v>74.89</v>
      </c>
      <c r="E33" s="7">
        <v>1031</v>
      </c>
      <c r="F33" s="7">
        <f t="shared" si="0"/>
        <v>1106.4000000000001</v>
      </c>
      <c r="G33" s="7">
        <f t="shared" si="1"/>
        <v>276.60000000000002</v>
      </c>
      <c r="H33" s="8">
        <f t="shared" si="2"/>
        <v>0</v>
      </c>
      <c r="I33" s="18">
        <f t="shared" si="3"/>
        <v>0</v>
      </c>
      <c r="J33" s="7">
        <f t="shared" si="4"/>
        <v>276.60000000000002</v>
      </c>
      <c r="K33" s="5">
        <v>2025</v>
      </c>
      <c r="L33" s="5">
        <v>7</v>
      </c>
      <c r="M33" s="5"/>
      <c r="N33" s="5"/>
      <c r="O33" s="5" t="b">
        <v>0</v>
      </c>
      <c r="P33" s="5"/>
      <c r="Q33" s="5" t="s">
        <v>106</v>
      </c>
      <c r="R33" s="5"/>
    </row>
    <row r="34" spans="1:18" x14ac:dyDescent="0.2">
      <c r="A34" s="6">
        <v>45705</v>
      </c>
      <c r="B34" s="7">
        <v>275</v>
      </c>
      <c r="C34" s="17">
        <v>74.5</v>
      </c>
      <c r="D34" s="17">
        <v>74.41</v>
      </c>
      <c r="E34" s="7">
        <v>856</v>
      </c>
      <c r="F34" s="7">
        <f t="shared" si="0"/>
        <v>1100.9000000000001</v>
      </c>
      <c r="G34" s="7">
        <f t="shared" si="1"/>
        <v>275.22500000000002</v>
      </c>
      <c r="H34" s="8">
        <f t="shared" si="2"/>
        <v>0.24979562176401124</v>
      </c>
      <c r="I34" s="18">
        <f t="shared" si="3"/>
        <v>0</v>
      </c>
      <c r="J34" s="7">
        <f t="shared" si="4"/>
        <v>0.22500000000002274</v>
      </c>
      <c r="K34" s="5">
        <v>2025</v>
      </c>
      <c r="L34" s="5">
        <v>8</v>
      </c>
      <c r="M34" s="5" t="s">
        <v>107</v>
      </c>
      <c r="N34" s="5" t="b">
        <v>0</v>
      </c>
      <c r="O34" s="5" t="b">
        <v>0</v>
      </c>
      <c r="P34" s="5" t="b">
        <v>0</v>
      </c>
      <c r="Q34" s="5"/>
      <c r="R34" s="5" t="b">
        <v>0</v>
      </c>
    </row>
    <row r="35" spans="1:18" x14ac:dyDescent="0.2">
      <c r="A35" s="6">
        <v>45706</v>
      </c>
      <c r="B35" s="7">
        <v>12</v>
      </c>
      <c r="C35" s="17">
        <v>74.7</v>
      </c>
      <c r="D35" s="17">
        <v>75.13</v>
      </c>
      <c r="E35" s="7">
        <v>1335</v>
      </c>
      <c r="F35" s="7">
        <f t="shared" si="0"/>
        <v>1078</v>
      </c>
      <c r="G35" s="7">
        <f t="shared" si="1"/>
        <v>269.5</v>
      </c>
      <c r="H35" s="8">
        <f t="shared" si="2"/>
        <v>1.1131725417439703E-2</v>
      </c>
      <c r="I35" s="18">
        <f t="shared" si="3"/>
        <v>0</v>
      </c>
      <c r="J35" s="7">
        <f t="shared" si="4"/>
        <v>257.5</v>
      </c>
      <c r="K35" s="5">
        <v>2025</v>
      </c>
      <c r="L35" s="5">
        <v>8</v>
      </c>
      <c r="M35" s="5" t="s">
        <v>107</v>
      </c>
      <c r="N35" s="5" t="b">
        <v>0</v>
      </c>
      <c r="O35" s="5" t="b">
        <v>0</v>
      </c>
      <c r="P35" s="5" t="b">
        <v>0</v>
      </c>
      <c r="Q35" s="5"/>
      <c r="R35" s="5" t="b">
        <v>0</v>
      </c>
    </row>
    <row r="36" spans="1:18" x14ac:dyDescent="0.2">
      <c r="A36" s="6">
        <v>45707</v>
      </c>
      <c r="B36" s="7">
        <v>272</v>
      </c>
      <c r="C36" s="17">
        <v>75.652574000000001</v>
      </c>
      <c r="D36" s="17">
        <v>75.14</v>
      </c>
      <c r="E36" s="7">
        <v>1260</v>
      </c>
      <c r="F36" s="7">
        <f t="shared" si="0"/>
        <v>1091.75</v>
      </c>
      <c r="G36" s="7">
        <f t="shared" si="1"/>
        <v>272.9375</v>
      </c>
      <c r="H36" s="8">
        <f t="shared" si="2"/>
        <v>0.24914128692466225</v>
      </c>
      <c r="I36" s="18">
        <f t="shared" si="3"/>
        <v>0</v>
      </c>
      <c r="J36" s="7">
        <f t="shared" si="4"/>
        <v>0.9375</v>
      </c>
      <c r="K36" s="5">
        <v>2025</v>
      </c>
      <c r="L36" s="5">
        <v>8</v>
      </c>
      <c r="M36" s="5" t="s">
        <v>107</v>
      </c>
      <c r="N36" s="5" t="b">
        <v>0</v>
      </c>
      <c r="O36" s="5" t="b">
        <v>0</v>
      </c>
      <c r="P36" s="5" t="b">
        <v>0</v>
      </c>
      <c r="Q36" s="5"/>
      <c r="R36" s="5" t="b">
        <v>0</v>
      </c>
    </row>
    <row r="37" spans="1:18" x14ac:dyDescent="0.2">
      <c r="A37" s="6">
        <v>45708</v>
      </c>
      <c r="B37" s="7">
        <v>279</v>
      </c>
      <c r="C37" s="17">
        <v>76.025914</v>
      </c>
      <c r="D37" s="17">
        <v>76.400000000000006</v>
      </c>
      <c r="E37" s="7">
        <v>1140</v>
      </c>
      <c r="F37" s="7">
        <f t="shared" si="0"/>
        <v>1118.6500000000001</v>
      </c>
      <c r="G37" s="7">
        <f t="shared" si="1"/>
        <v>279.66250000000002</v>
      </c>
      <c r="H37" s="8">
        <f t="shared" si="2"/>
        <v>0.24940776829213782</v>
      </c>
      <c r="I37" s="18">
        <f t="shared" si="3"/>
        <v>0</v>
      </c>
      <c r="J37" s="7">
        <f t="shared" si="4"/>
        <v>0.66250000000002274</v>
      </c>
      <c r="K37" s="5">
        <v>2025</v>
      </c>
      <c r="L37" s="5">
        <v>8</v>
      </c>
      <c r="M37" s="5" t="s">
        <v>107</v>
      </c>
      <c r="N37" s="5" t="b">
        <v>0</v>
      </c>
      <c r="O37" s="5" t="b">
        <v>0</v>
      </c>
      <c r="P37" s="5" t="b">
        <v>0</v>
      </c>
      <c r="Q37" s="5"/>
      <c r="R37" s="5" t="b">
        <v>0</v>
      </c>
    </row>
    <row r="38" spans="1:18" x14ac:dyDescent="0.2">
      <c r="A38" s="6">
        <v>45709</v>
      </c>
      <c r="B38" s="7">
        <v>274</v>
      </c>
      <c r="C38" s="17">
        <v>76.400000000000006</v>
      </c>
      <c r="D38" s="17">
        <v>75.010000000000005</v>
      </c>
      <c r="E38" s="7">
        <v>719</v>
      </c>
      <c r="F38" s="7">
        <f t="shared" si="0"/>
        <v>1097.3499999999999</v>
      </c>
      <c r="G38" s="7">
        <f t="shared" si="1"/>
        <v>274.33749999999998</v>
      </c>
      <c r="H38" s="8">
        <f t="shared" si="2"/>
        <v>0.24969244088030257</v>
      </c>
      <c r="I38" s="18">
        <f t="shared" si="3"/>
        <v>0</v>
      </c>
      <c r="J38" s="7">
        <f t="shared" si="4"/>
        <v>0.33749999999997726</v>
      </c>
      <c r="K38" s="5">
        <v>2025</v>
      </c>
      <c r="L38" s="5">
        <v>8</v>
      </c>
      <c r="M38" s="5" t="s">
        <v>107</v>
      </c>
      <c r="N38" s="5" t="b">
        <v>0</v>
      </c>
      <c r="O38" s="5" t="b">
        <v>0</v>
      </c>
      <c r="P38" s="5" t="b">
        <v>0</v>
      </c>
      <c r="Q38" s="5"/>
      <c r="R38" s="5" t="b">
        <v>0</v>
      </c>
    </row>
    <row r="39" spans="1:18" x14ac:dyDescent="0.2">
      <c r="A39" s="6">
        <v>45712</v>
      </c>
      <c r="B39" s="7">
        <v>0</v>
      </c>
      <c r="C39" s="17">
        <v>0</v>
      </c>
      <c r="D39" s="17">
        <v>75.2</v>
      </c>
      <c r="E39" s="7">
        <v>63</v>
      </c>
      <c r="F39" s="7">
        <f t="shared" si="0"/>
        <v>976.4</v>
      </c>
      <c r="G39" s="7">
        <f t="shared" si="1"/>
        <v>244.1</v>
      </c>
      <c r="H39" s="8">
        <f t="shared" si="2"/>
        <v>0</v>
      </c>
      <c r="I39" s="18">
        <f t="shared" si="3"/>
        <v>0</v>
      </c>
      <c r="J39" s="7">
        <f t="shared" si="4"/>
        <v>244.1</v>
      </c>
      <c r="K39" s="5">
        <v>2025</v>
      </c>
      <c r="L39" s="5">
        <v>9</v>
      </c>
      <c r="M39" s="5"/>
      <c r="N39" s="5"/>
      <c r="O39" s="5" t="b">
        <v>0</v>
      </c>
      <c r="P39" s="5"/>
      <c r="Q39" s="5" t="s">
        <v>106</v>
      </c>
      <c r="R39" s="5"/>
    </row>
    <row r="40" spans="1:18" x14ac:dyDescent="0.2">
      <c r="A40" s="6">
        <v>45713</v>
      </c>
      <c r="B40" s="7">
        <v>237</v>
      </c>
      <c r="C40" s="17">
        <v>75.2</v>
      </c>
      <c r="D40" s="17">
        <v>76.48</v>
      </c>
      <c r="E40" s="7">
        <v>2871</v>
      </c>
      <c r="F40" s="7">
        <f t="shared" si="0"/>
        <v>949.1</v>
      </c>
      <c r="G40" s="7">
        <f t="shared" si="1"/>
        <v>237.27500000000001</v>
      </c>
      <c r="H40" s="8">
        <f t="shared" si="2"/>
        <v>0.24971025181751133</v>
      </c>
      <c r="I40" s="18">
        <f t="shared" si="3"/>
        <v>0</v>
      </c>
      <c r="J40" s="7">
        <f t="shared" si="4"/>
        <v>0.27500000000000568</v>
      </c>
      <c r="K40" s="5">
        <v>2025</v>
      </c>
      <c r="L40" s="5">
        <v>9</v>
      </c>
      <c r="M40" s="5" t="s">
        <v>108</v>
      </c>
      <c r="N40" s="5" t="b">
        <v>0</v>
      </c>
      <c r="O40" s="5" t="b">
        <v>0</v>
      </c>
      <c r="P40" s="5" t="b">
        <v>0</v>
      </c>
      <c r="Q40" s="5"/>
      <c r="R40" s="5" t="b">
        <v>0</v>
      </c>
    </row>
    <row r="41" spans="1:18" x14ac:dyDescent="0.2">
      <c r="A41" s="6">
        <v>45714</v>
      </c>
      <c r="B41" s="7">
        <v>264</v>
      </c>
      <c r="C41" s="17">
        <v>75.13</v>
      </c>
      <c r="D41" s="17">
        <v>75.36</v>
      </c>
      <c r="E41" s="7">
        <v>2344</v>
      </c>
      <c r="F41" s="7">
        <f t="shared" si="0"/>
        <v>1057.7</v>
      </c>
      <c r="G41" s="7">
        <f t="shared" si="1"/>
        <v>264.42500000000001</v>
      </c>
      <c r="H41" s="8">
        <f t="shared" si="2"/>
        <v>0.2495981847404746</v>
      </c>
      <c r="I41" s="18">
        <f t="shared" si="3"/>
        <v>0</v>
      </c>
      <c r="J41" s="7">
        <f t="shared" si="4"/>
        <v>0.42500000000001137</v>
      </c>
      <c r="K41" s="5">
        <v>2025</v>
      </c>
      <c r="L41" s="5">
        <v>9</v>
      </c>
      <c r="M41" s="5" t="s">
        <v>108</v>
      </c>
      <c r="N41" s="5" t="b">
        <v>0</v>
      </c>
      <c r="O41" s="5" t="b">
        <v>0</v>
      </c>
      <c r="P41" s="5" t="b">
        <v>0</v>
      </c>
      <c r="Q41" s="5"/>
      <c r="R41" s="5" t="b">
        <v>0</v>
      </c>
    </row>
    <row r="42" spans="1:18" x14ac:dyDescent="0.2">
      <c r="A42" s="6">
        <v>45715</v>
      </c>
      <c r="B42" s="7">
        <v>101</v>
      </c>
      <c r="C42" s="17">
        <v>76.494058999999993</v>
      </c>
      <c r="D42" s="17">
        <v>76.92</v>
      </c>
      <c r="E42" s="7">
        <v>566</v>
      </c>
      <c r="F42" s="7">
        <f t="shared" si="0"/>
        <v>1018</v>
      </c>
      <c r="G42" s="7">
        <f t="shared" si="1"/>
        <v>254.5</v>
      </c>
      <c r="H42" s="8">
        <f t="shared" si="2"/>
        <v>9.9214145383104121E-2</v>
      </c>
      <c r="I42" s="18">
        <f t="shared" si="3"/>
        <v>0</v>
      </c>
      <c r="J42" s="7">
        <f t="shared" si="4"/>
        <v>153.5</v>
      </c>
      <c r="K42" s="5">
        <v>2025</v>
      </c>
      <c r="L42" s="5">
        <v>9</v>
      </c>
      <c r="M42" s="5" t="s">
        <v>108</v>
      </c>
      <c r="N42" s="5" t="b">
        <v>0</v>
      </c>
      <c r="O42" s="5" t="b">
        <v>0</v>
      </c>
      <c r="P42" s="5" t="b">
        <v>0</v>
      </c>
      <c r="Q42" s="5"/>
      <c r="R42" s="5" t="b">
        <v>0</v>
      </c>
    </row>
    <row r="43" spans="1:18" x14ac:dyDescent="0.2">
      <c r="A43" s="6">
        <v>45716</v>
      </c>
      <c r="B43" s="7">
        <v>256</v>
      </c>
      <c r="C43" s="17">
        <v>76.8</v>
      </c>
      <c r="D43" s="17">
        <v>75.61</v>
      </c>
      <c r="E43" s="7">
        <v>450</v>
      </c>
      <c r="F43" s="7">
        <f t="shared" si="0"/>
        <v>1025.1500000000001</v>
      </c>
      <c r="G43" s="7">
        <f t="shared" si="1"/>
        <v>256.28750000000002</v>
      </c>
      <c r="H43" s="8">
        <f t="shared" si="2"/>
        <v>0.24971955323611178</v>
      </c>
      <c r="I43" s="18">
        <f t="shared" si="3"/>
        <v>0</v>
      </c>
      <c r="J43" s="7">
        <f t="shared" si="4"/>
        <v>0.28750000000002274</v>
      </c>
      <c r="K43" s="5">
        <v>2025</v>
      </c>
      <c r="L43" s="5">
        <v>9</v>
      </c>
      <c r="M43" s="5" t="s">
        <v>108</v>
      </c>
      <c r="N43" s="5" t="b">
        <v>0</v>
      </c>
      <c r="O43" s="5" t="b">
        <v>0</v>
      </c>
      <c r="P43" s="5" t="b">
        <v>0</v>
      </c>
      <c r="Q43" s="5"/>
      <c r="R43" s="5" t="b">
        <v>0</v>
      </c>
    </row>
    <row r="44" spans="1:18" x14ac:dyDescent="0.2">
      <c r="A44" s="6">
        <v>45719</v>
      </c>
      <c r="B44" s="7">
        <v>258</v>
      </c>
      <c r="C44" s="17">
        <v>75.61</v>
      </c>
      <c r="D44" s="17">
        <v>76.7</v>
      </c>
      <c r="E44" s="7">
        <v>1609</v>
      </c>
      <c r="F44" s="7">
        <f t="shared" si="0"/>
        <v>1032.3</v>
      </c>
      <c r="G44" s="7">
        <f t="shared" si="1"/>
        <v>258.07499999999999</v>
      </c>
      <c r="H44" s="8">
        <f t="shared" si="2"/>
        <v>0.24992734670154026</v>
      </c>
      <c r="I44" s="18">
        <f t="shared" si="3"/>
        <v>0</v>
      </c>
      <c r="J44" s="7">
        <f t="shared" si="4"/>
        <v>7.4999999999988631E-2</v>
      </c>
      <c r="K44" s="5">
        <v>2025</v>
      </c>
      <c r="L44" s="5">
        <v>10</v>
      </c>
      <c r="M44" s="5" t="s">
        <v>109</v>
      </c>
      <c r="N44" s="5" t="b">
        <v>0</v>
      </c>
      <c r="O44" s="5" t="b">
        <v>0</v>
      </c>
      <c r="P44" s="5" t="b">
        <v>0</v>
      </c>
      <c r="Q44" s="5"/>
      <c r="R44" s="5" t="b">
        <v>0</v>
      </c>
    </row>
    <row r="45" spans="1:18" x14ac:dyDescent="0.2">
      <c r="A45" s="6">
        <v>45720</v>
      </c>
      <c r="B45" s="7">
        <v>272</v>
      </c>
      <c r="C45" s="17">
        <v>76.489999999999995</v>
      </c>
      <c r="D45" s="17">
        <v>76.2</v>
      </c>
      <c r="E45" s="7">
        <v>829</v>
      </c>
      <c r="F45" s="7">
        <f t="shared" si="0"/>
        <v>1090.25</v>
      </c>
      <c r="G45" s="7">
        <f t="shared" si="1"/>
        <v>272.5625</v>
      </c>
      <c r="H45" s="8">
        <f t="shared" si="2"/>
        <v>0.24948406328823663</v>
      </c>
      <c r="I45" s="18">
        <f t="shared" si="3"/>
        <v>0</v>
      </c>
      <c r="J45" s="7">
        <f t="shared" si="4"/>
        <v>0.5625</v>
      </c>
      <c r="K45" s="5">
        <v>2025</v>
      </c>
      <c r="L45" s="5">
        <v>10</v>
      </c>
      <c r="M45" s="5" t="s">
        <v>109</v>
      </c>
      <c r="N45" s="5" t="b">
        <v>0</v>
      </c>
      <c r="O45" s="5" t="b">
        <v>0</v>
      </c>
      <c r="P45" s="5" t="b">
        <v>0</v>
      </c>
      <c r="Q45" s="5"/>
      <c r="R45" s="5" t="b">
        <v>0</v>
      </c>
    </row>
    <row r="46" spans="1:18" x14ac:dyDescent="0.2">
      <c r="A46" s="6">
        <v>45721</v>
      </c>
      <c r="B46" s="7">
        <v>247</v>
      </c>
      <c r="C46" s="17">
        <v>76.305019999999999</v>
      </c>
      <c r="D46" s="17">
        <v>77.2</v>
      </c>
      <c r="E46" s="7">
        <v>1014</v>
      </c>
      <c r="F46" s="7">
        <f t="shared" si="0"/>
        <v>1104.05</v>
      </c>
      <c r="G46" s="7">
        <f t="shared" si="1"/>
        <v>276.01249999999999</v>
      </c>
      <c r="H46" s="8">
        <f t="shared" si="2"/>
        <v>0.2237217517322585</v>
      </c>
      <c r="I46" s="18">
        <f t="shared" si="3"/>
        <v>0</v>
      </c>
      <c r="J46" s="7">
        <f t="shared" si="4"/>
        <v>29.012499999999989</v>
      </c>
      <c r="K46" s="5">
        <v>2025</v>
      </c>
      <c r="L46" s="5">
        <v>10</v>
      </c>
      <c r="M46" s="5" t="s">
        <v>109</v>
      </c>
      <c r="N46" s="5" t="b">
        <v>0</v>
      </c>
      <c r="O46" s="5" t="b">
        <v>0</v>
      </c>
      <c r="P46" s="5" t="b">
        <v>0</v>
      </c>
      <c r="Q46" s="5"/>
      <c r="R46" s="5" t="b">
        <v>0</v>
      </c>
    </row>
    <row r="47" spans="1:18" x14ac:dyDescent="0.2">
      <c r="A47" s="6">
        <v>45722</v>
      </c>
      <c r="B47" s="7">
        <v>277</v>
      </c>
      <c r="C47" s="17">
        <v>77.191697000000005</v>
      </c>
      <c r="D47" s="17">
        <v>76.7</v>
      </c>
      <c r="E47" s="7">
        <v>689</v>
      </c>
      <c r="F47" s="7">
        <f t="shared" si="0"/>
        <v>1110.2</v>
      </c>
      <c r="G47" s="7">
        <f t="shared" si="1"/>
        <v>277.55</v>
      </c>
      <c r="H47" s="8">
        <f t="shared" si="2"/>
        <v>0.24950459376688883</v>
      </c>
      <c r="I47" s="18">
        <f t="shared" si="3"/>
        <v>0</v>
      </c>
      <c r="J47" s="7">
        <f t="shared" si="4"/>
        <v>0.55000000000001137</v>
      </c>
      <c r="K47" s="5">
        <v>2025</v>
      </c>
      <c r="L47" s="5">
        <v>10</v>
      </c>
      <c r="M47" s="5" t="s">
        <v>109</v>
      </c>
      <c r="N47" s="5" t="b">
        <v>0</v>
      </c>
      <c r="O47" s="5" t="b">
        <v>0</v>
      </c>
      <c r="P47" s="5" t="b">
        <v>0</v>
      </c>
      <c r="Q47" s="5"/>
      <c r="R47" s="5" t="b">
        <v>0</v>
      </c>
    </row>
    <row r="48" spans="1:18" x14ac:dyDescent="0.2">
      <c r="A48" s="6">
        <v>45723</v>
      </c>
      <c r="B48" s="7">
        <v>162</v>
      </c>
      <c r="C48" s="17">
        <v>76.720988000000006</v>
      </c>
      <c r="D48" s="17">
        <v>77.099999999999994</v>
      </c>
      <c r="E48" s="7">
        <v>383</v>
      </c>
      <c r="F48" s="7">
        <f t="shared" si="0"/>
        <v>1092.6500000000001</v>
      </c>
      <c r="G48" s="7">
        <f t="shared" si="1"/>
        <v>273.16250000000002</v>
      </c>
      <c r="H48" s="8">
        <f t="shared" si="2"/>
        <v>0.14826339633002333</v>
      </c>
      <c r="I48" s="18">
        <f t="shared" si="3"/>
        <v>0</v>
      </c>
      <c r="J48" s="7">
        <f t="shared" si="4"/>
        <v>111.16250000000002</v>
      </c>
      <c r="K48" s="5">
        <v>2025</v>
      </c>
      <c r="L48" s="5">
        <v>10</v>
      </c>
      <c r="M48" s="5" t="s">
        <v>109</v>
      </c>
      <c r="N48" s="5" t="b">
        <v>0</v>
      </c>
      <c r="O48" s="5" t="b">
        <v>0</v>
      </c>
      <c r="P48" s="5" t="b">
        <v>0</v>
      </c>
      <c r="Q48" s="5"/>
      <c r="R48" s="5" t="b">
        <v>0</v>
      </c>
    </row>
    <row r="49" spans="1:18" x14ac:dyDescent="0.2">
      <c r="A49" s="6">
        <v>45726</v>
      </c>
      <c r="B49" s="7">
        <v>249</v>
      </c>
      <c r="C49" s="17">
        <v>76.892168999999996</v>
      </c>
      <c r="D49" s="17">
        <v>76.34</v>
      </c>
      <c r="E49" s="7">
        <v>829</v>
      </c>
      <c r="F49" s="7">
        <f t="shared" si="0"/>
        <v>997.4</v>
      </c>
      <c r="G49" s="7">
        <f t="shared" si="1"/>
        <v>249.35</v>
      </c>
      <c r="H49" s="8">
        <f t="shared" si="2"/>
        <v>0.24964908762783236</v>
      </c>
      <c r="I49" s="18">
        <f t="shared" si="3"/>
        <v>0</v>
      </c>
      <c r="J49" s="7">
        <f t="shared" si="4"/>
        <v>0.34999999999999432</v>
      </c>
      <c r="K49" s="5">
        <v>2025</v>
      </c>
      <c r="L49" s="5">
        <v>11</v>
      </c>
      <c r="M49" s="5" t="s">
        <v>110</v>
      </c>
      <c r="N49" s="5" t="b">
        <v>0</v>
      </c>
      <c r="O49" s="5" t="b">
        <v>0</v>
      </c>
      <c r="P49" s="5" t="b">
        <v>0</v>
      </c>
      <c r="Q49" s="5"/>
      <c r="R49" s="5" t="b">
        <v>0</v>
      </c>
    </row>
    <row r="50" spans="1:18" x14ac:dyDescent="0.2">
      <c r="A50" s="6">
        <v>45727</v>
      </c>
      <c r="B50" s="7">
        <v>253</v>
      </c>
      <c r="C50" s="17">
        <v>76.55</v>
      </c>
      <c r="D50" s="17">
        <v>75.8</v>
      </c>
      <c r="E50" s="7">
        <v>540</v>
      </c>
      <c r="F50" s="7">
        <f t="shared" si="0"/>
        <v>1014.25</v>
      </c>
      <c r="G50" s="7">
        <f t="shared" si="1"/>
        <v>253.5625</v>
      </c>
      <c r="H50" s="8">
        <f t="shared" si="2"/>
        <v>0.24944540300714813</v>
      </c>
      <c r="I50" s="18">
        <f t="shared" si="3"/>
        <v>0</v>
      </c>
      <c r="J50" s="7">
        <f t="shared" si="4"/>
        <v>0.5625</v>
      </c>
      <c r="K50" s="5">
        <v>2025</v>
      </c>
      <c r="L50" s="5">
        <v>11</v>
      </c>
      <c r="M50" s="5" t="s">
        <v>110</v>
      </c>
      <c r="N50" s="5" t="b">
        <v>0</v>
      </c>
      <c r="O50" s="5" t="b">
        <v>0</v>
      </c>
      <c r="P50" s="5" t="b">
        <v>0</v>
      </c>
      <c r="Q50" s="5"/>
      <c r="R50" s="5" t="b">
        <v>0</v>
      </c>
    </row>
    <row r="51" spans="1:18" x14ac:dyDescent="0.2">
      <c r="A51" s="6">
        <v>45728</v>
      </c>
      <c r="B51" s="7">
        <v>245</v>
      </c>
      <c r="C51" s="17">
        <v>75.8</v>
      </c>
      <c r="D51" s="17">
        <v>75</v>
      </c>
      <c r="E51" s="7">
        <v>978</v>
      </c>
      <c r="F51" s="7">
        <f t="shared" si="0"/>
        <v>983.85</v>
      </c>
      <c r="G51" s="7">
        <f t="shared" si="1"/>
        <v>245.96250000000001</v>
      </c>
      <c r="H51" s="8">
        <f t="shared" si="2"/>
        <v>0.24902170046246885</v>
      </c>
      <c r="I51" s="18">
        <f t="shared" si="3"/>
        <v>0</v>
      </c>
      <c r="J51" s="7">
        <f t="shared" si="4"/>
        <v>0.96250000000000568</v>
      </c>
      <c r="K51" s="5">
        <v>2025</v>
      </c>
      <c r="L51" s="5">
        <v>11</v>
      </c>
      <c r="M51" s="5" t="s">
        <v>110</v>
      </c>
      <c r="N51" s="5" t="b">
        <v>0</v>
      </c>
      <c r="O51" s="5" t="b">
        <v>0</v>
      </c>
      <c r="P51" s="5" t="b">
        <v>0</v>
      </c>
      <c r="Q51" s="5"/>
      <c r="R51" s="5" t="b">
        <v>0</v>
      </c>
    </row>
    <row r="52" spans="1:18" x14ac:dyDescent="0.2">
      <c r="A52" s="6">
        <v>45729</v>
      </c>
      <c r="B52" s="7">
        <v>255</v>
      </c>
      <c r="C52" s="17">
        <v>74.41</v>
      </c>
      <c r="D52" s="17">
        <v>72.599999999999994</v>
      </c>
      <c r="E52" s="7">
        <v>1699</v>
      </c>
      <c r="F52" s="7">
        <f t="shared" si="0"/>
        <v>1021.15</v>
      </c>
      <c r="G52" s="7">
        <f t="shared" si="1"/>
        <v>255.28749999999999</v>
      </c>
      <c r="H52" s="8">
        <f t="shared" si="2"/>
        <v>0.24971845468344514</v>
      </c>
      <c r="I52" s="18">
        <f t="shared" si="3"/>
        <v>0</v>
      </c>
      <c r="J52" s="7">
        <f t="shared" si="4"/>
        <v>0.28749999999999432</v>
      </c>
      <c r="K52" s="5">
        <v>2025</v>
      </c>
      <c r="L52" s="5">
        <v>11</v>
      </c>
      <c r="M52" s="5" t="s">
        <v>110</v>
      </c>
      <c r="N52" s="5" t="b">
        <v>0</v>
      </c>
      <c r="O52" s="5" t="b">
        <v>0</v>
      </c>
      <c r="P52" s="5" t="b">
        <v>0</v>
      </c>
      <c r="Q52" s="5"/>
      <c r="R52" s="5" t="b">
        <v>0</v>
      </c>
    </row>
    <row r="53" spans="1:18" x14ac:dyDescent="0.2">
      <c r="A53" s="6">
        <v>45730</v>
      </c>
      <c r="B53" s="7">
        <v>0</v>
      </c>
      <c r="C53" s="17">
        <v>0</v>
      </c>
      <c r="D53" s="17">
        <v>72.64</v>
      </c>
      <c r="E53" s="7">
        <v>306</v>
      </c>
      <c r="F53" s="7">
        <f t="shared" si="0"/>
        <v>1060.25</v>
      </c>
      <c r="G53" s="7">
        <f t="shared" si="1"/>
        <v>265.0625</v>
      </c>
      <c r="H53" s="8">
        <f t="shared" si="2"/>
        <v>0</v>
      </c>
      <c r="I53" s="18">
        <f t="shared" si="3"/>
        <v>0</v>
      </c>
      <c r="J53" s="7">
        <f t="shared" si="4"/>
        <v>265.0625</v>
      </c>
      <c r="K53" s="5">
        <v>2025</v>
      </c>
      <c r="L53" s="5">
        <v>11</v>
      </c>
      <c r="M53" s="5"/>
      <c r="N53" s="5"/>
      <c r="O53" s="5" t="b">
        <v>0</v>
      </c>
      <c r="P53" s="5"/>
      <c r="Q53" s="5" t="s">
        <v>106</v>
      </c>
      <c r="R53" s="5"/>
    </row>
    <row r="54" spans="1:18" x14ac:dyDescent="0.2">
      <c r="A54" s="6">
        <v>45733</v>
      </c>
      <c r="B54" s="7">
        <v>0</v>
      </c>
      <c r="C54" s="17">
        <v>0</v>
      </c>
      <c r="D54" s="17">
        <v>72.599999999999994</v>
      </c>
      <c r="E54" s="7">
        <v>1170</v>
      </c>
      <c r="F54" s="7">
        <f t="shared" si="0"/>
        <v>1024</v>
      </c>
      <c r="G54" s="7">
        <f t="shared" si="1"/>
        <v>256</v>
      </c>
      <c r="H54" s="8">
        <f t="shared" si="2"/>
        <v>0</v>
      </c>
      <c r="I54" s="18">
        <f t="shared" si="3"/>
        <v>0</v>
      </c>
      <c r="J54" s="7">
        <f t="shared" si="4"/>
        <v>256</v>
      </c>
      <c r="K54" s="5">
        <v>2025</v>
      </c>
      <c r="L54" s="5">
        <v>12</v>
      </c>
      <c r="M54" s="5"/>
      <c r="N54" s="5"/>
      <c r="O54" s="5" t="b">
        <v>0</v>
      </c>
      <c r="P54" s="5"/>
      <c r="Q54" s="5" t="s">
        <v>106</v>
      </c>
      <c r="R54" s="5"/>
    </row>
    <row r="55" spans="1:18" x14ac:dyDescent="0.2">
      <c r="A55" s="6">
        <v>45734</v>
      </c>
      <c r="B55" s="7">
        <v>0</v>
      </c>
      <c r="C55" s="17">
        <v>0</v>
      </c>
      <c r="D55" s="17">
        <v>69.5</v>
      </c>
      <c r="E55" s="7">
        <v>2141</v>
      </c>
      <c r="F55" s="7">
        <f t="shared" si="0"/>
        <v>1039.7</v>
      </c>
      <c r="G55" s="7">
        <f t="shared" si="1"/>
        <v>259.92500000000001</v>
      </c>
      <c r="H55" s="8">
        <f t="shared" si="2"/>
        <v>0</v>
      </c>
      <c r="I55" s="18">
        <f t="shared" si="3"/>
        <v>0</v>
      </c>
      <c r="J55" s="7">
        <f t="shared" si="4"/>
        <v>259.92500000000001</v>
      </c>
      <c r="K55" s="5">
        <v>2025</v>
      </c>
      <c r="L55" s="5">
        <v>12</v>
      </c>
      <c r="M55" s="5"/>
      <c r="N55" s="5"/>
      <c r="O55" s="5" t="b">
        <v>0</v>
      </c>
      <c r="P55" s="5"/>
      <c r="Q55" s="5" t="s">
        <v>106</v>
      </c>
      <c r="R55" s="5"/>
    </row>
    <row r="56" spans="1:18" x14ac:dyDescent="0.2">
      <c r="A56" s="6">
        <v>45735</v>
      </c>
      <c r="B56" s="7">
        <v>0</v>
      </c>
      <c r="C56" s="17">
        <v>0</v>
      </c>
      <c r="D56" s="17">
        <v>72</v>
      </c>
      <c r="E56" s="7">
        <v>1096</v>
      </c>
      <c r="F56" s="7">
        <f t="shared" si="0"/>
        <v>1080</v>
      </c>
      <c r="G56" s="7">
        <f t="shared" si="1"/>
        <v>270</v>
      </c>
      <c r="H56" s="8">
        <f t="shared" si="2"/>
        <v>0</v>
      </c>
      <c r="I56" s="18">
        <f t="shared" si="3"/>
        <v>0</v>
      </c>
      <c r="J56" s="7">
        <f t="shared" si="4"/>
        <v>270</v>
      </c>
      <c r="K56" s="5">
        <v>2025</v>
      </c>
      <c r="L56" s="5">
        <v>12</v>
      </c>
      <c r="M56" s="5"/>
      <c r="N56" s="5"/>
      <c r="O56" s="5" t="b">
        <v>0</v>
      </c>
      <c r="P56" s="5"/>
      <c r="Q56" s="5" t="s">
        <v>106</v>
      </c>
      <c r="R56" s="5"/>
    </row>
    <row r="57" spans="1:18" x14ac:dyDescent="0.2">
      <c r="A57" s="6">
        <v>45736</v>
      </c>
      <c r="B57" s="7">
        <v>0</v>
      </c>
      <c r="C57" s="17">
        <v>0</v>
      </c>
      <c r="D57" s="17">
        <v>71.8</v>
      </c>
      <c r="E57" s="7">
        <v>328</v>
      </c>
      <c r="F57" s="7">
        <f t="shared" si="0"/>
        <v>1071.8</v>
      </c>
      <c r="G57" s="7">
        <f t="shared" si="1"/>
        <v>267.95</v>
      </c>
      <c r="H57" s="8">
        <f t="shared" si="2"/>
        <v>0</v>
      </c>
      <c r="I57" s="18">
        <f t="shared" si="3"/>
        <v>0</v>
      </c>
      <c r="J57" s="7">
        <f t="shared" si="4"/>
        <v>267.95</v>
      </c>
      <c r="K57" s="5">
        <v>2025</v>
      </c>
      <c r="L57" s="5">
        <v>12</v>
      </c>
      <c r="M57" s="5"/>
      <c r="N57" s="5"/>
      <c r="O57" s="5" t="b">
        <v>0</v>
      </c>
      <c r="P57" s="5"/>
      <c r="Q57" s="5" t="s">
        <v>106</v>
      </c>
      <c r="R57" s="5"/>
    </row>
    <row r="58" spans="1:18" x14ac:dyDescent="0.2">
      <c r="A58" s="6">
        <v>45737</v>
      </c>
      <c r="B58" s="7">
        <v>0</v>
      </c>
      <c r="C58" s="17">
        <v>0</v>
      </c>
      <c r="D58" s="17">
        <v>69.8</v>
      </c>
      <c r="E58" s="7">
        <v>879</v>
      </c>
      <c r="F58" s="7">
        <f t="shared" si="0"/>
        <v>1031.2</v>
      </c>
      <c r="G58" s="7">
        <f t="shared" si="1"/>
        <v>257.8</v>
      </c>
      <c r="H58" s="8">
        <f t="shared" si="2"/>
        <v>0</v>
      </c>
      <c r="I58" s="18">
        <f t="shared" si="3"/>
        <v>0</v>
      </c>
      <c r="J58" s="7">
        <f t="shared" si="4"/>
        <v>257.8</v>
      </c>
      <c r="K58" s="5">
        <v>2025</v>
      </c>
      <c r="L58" s="5">
        <v>12</v>
      </c>
      <c r="M58" s="5"/>
      <c r="N58" s="5"/>
      <c r="O58" s="5" t="b">
        <v>0</v>
      </c>
      <c r="P58" s="5"/>
      <c r="Q58" s="5" t="s">
        <v>106</v>
      </c>
      <c r="R58" s="5"/>
    </row>
    <row r="59" spans="1:18" x14ac:dyDescent="0.2">
      <c r="A59" s="6">
        <v>45740</v>
      </c>
      <c r="B59" s="7">
        <v>0</v>
      </c>
      <c r="C59" s="17">
        <v>0</v>
      </c>
      <c r="D59" s="17">
        <v>69.599999999999994</v>
      </c>
      <c r="E59" s="7">
        <v>289</v>
      </c>
      <c r="F59" s="7">
        <f t="shared" si="0"/>
        <v>1039.2</v>
      </c>
      <c r="G59" s="7">
        <f t="shared" si="1"/>
        <v>259.8</v>
      </c>
      <c r="H59" s="8">
        <f t="shared" si="2"/>
        <v>0</v>
      </c>
      <c r="I59" s="18">
        <f t="shared" si="3"/>
        <v>0</v>
      </c>
      <c r="J59" s="7">
        <f t="shared" si="4"/>
        <v>259.8</v>
      </c>
      <c r="K59" s="5">
        <v>2025</v>
      </c>
      <c r="L59" s="5">
        <v>13</v>
      </c>
      <c r="M59" s="5"/>
      <c r="N59" s="5"/>
      <c r="O59" s="5" t="b">
        <v>0</v>
      </c>
      <c r="P59" s="5"/>
      <c r="Q59" s="5" t="s">
        <v>106</v>
      </c>
      <c r="R59" s="5"/>
    </row>
    <row r="60" spans="1:18" x14ac:dyDescent="0.2">
      <c r="A60" s="6">
        <v>45741</v>
      </c>
      <c r="B60" s="7">
        <v>0</v>
      </c>
      <c r="C60" s="17">
        <v>0</v>
      </c>
      <c r="D60" s="17">
        <v>72</v>
      </c>
      <c r="E60" s="7">
        <v>990</v>
      </c>
      <c r="F60" s="7">
        <f t="shared" si="0"/>
        <v>1050.5</v>
      </c>
      <c r="G60" s="7">
        <f t="shared" si="1"/>
        <v>262.625</v>
      </c>
      <c r="H60" s="8">
        <f t="shared" si="2"/>
        <v>0</v>
      </c>
      <c r="I60" s="18">
        <f t="shared" si="3"/>
        <v>0</v>
      </c>
      <c r="J60" s="7">
        <f t="shared" si="4"/>
        <v>262.625</v>
      </c>
      <c r="K60" s="5">
        <v>2025</v>
      </c>
      <c r="L60" s="5">
        <v>13</v>
      </c>
      <c r="M60" s="5"/>
      <c r="N60" s="5"/>
      <c r="O60" s="5" t="b">
        <v>0</v>
      </c>
      <c r="P60" s="5"/>
      <c r="Q60" s="5" t="s">
        <v>106</v>
      </c>
      <c r="R60" s="5"/>
    </row>
    <row r="61" spans="1:18" x14ac:dyDescent="0.2">
      <c r="A61" s="6">
        <v>45742</v>
      </c>
      <c r="B61" s="7">
        <v>0</v>
      </c>
      <c r="C61" s="17">
        <v>0</v>
      </c>
      <c r="D61" s="17">
        <v>72</v>
      </c>
      <c r="E61" s="7">
        <v>682</v>
      </c>
      <c r="F61" s="7">
        <f t="shared" si="0"/>
        <v>956.45</v>
      </c>
      <c r="G61" s="7">
        <f t="shared" si="1"/>
        <v>239.11250000000001</v>
      </c>
      <c r="H61" s="8">
        <f t="shared" si="2"/>
        <v>0</v>
      </c>
      <c r="I61" s="18">
        <f t="shared" si="3"/>
        <v>0</v>
      </c>
      <c r="J61" s="7">
        <f t="shared" si="4"/>
        <v>239.11250000000001</v>
      </c>
      <c r="K61" s="5">
        <v>2025</v>
      </c>
      <c r="L61" s="5">
        <v>13</v>
      </c>
      <c r="M61" s="5"/>
      <c r="N61" s="5"/>
      <c r="O61" s="5" t="b">
        <v>0</v>
      </c>
      <c r="P61" s="5"/>
      <c r="Q61" s="5" t="s">
        <v>106</v>
      </c>
      <c r="R61" s="5"/>
    </row>
    <row r="62" spans="1:18" x14ac:dyDescent="0.2">
      <c r="A62" s="6">
        <v>45743</v>
      </c>
      <c r="B62" s="7">
        <v>0</v>
      </c>
      <c r="C62" s="17">
        <v>0</v>
      </c>
      <c r="D62" s="17">
        <v>72.5</v>
      </c>
      <c r="E62" s="7">
        <v>77</v>
      </c>
      <c r="F62" s="7">
        <f t="shared" si="0"/>
        <v>873.35</v>
      </c>
      <c r="G62" s="7">
        <f t="shared" si="1"/>
        <v>218.33750000000001</v>
      </c>
      <c r="H62" s="8">
        <f t="shared" si="2"/>
        <v>0</v>
      </c>
      <c r="I62" s="18">
        <f t="shared" si="3"/>
        <v>0</v>
      </c>
      <c r="J62" s="7">
        <f t="shared" si="4"/>
        <v>218.33750000000001</v>
      </c>
      <c r="K62" s="5">
        <v>2025</v>
      </c>
      <c r="L62" s="5">
        <v>13</v>
      </c>
      <c r="M62" s="5"/>
      <c r="N62" s="5"/>
      <c r="O62" s="5" t="b">
        <v>0</v>
      </c>
      <c r="P62" s="5"/>
      <c r="Q62" s="5" t="s">
        <v>106</v>
      </c>
      <c r="R62" s="5"/>
    </row>
    <row r="63" spans="1:18" x14ac:dyDescent="0.2">
      <c r="A63" s="6">
        <v>45744</v>
      </c>
      <c r="B63" s="7">
        <v>0</v>
      </c>
      <c r="C63" s="17">
        <v>0</v>
      </c>
      <c r="D63" s="17">
        <v>72.400000000000006</v>
      </c>
      <c r="E63" s="7">
        <v>305</v>
      </c>
      <c r="F63" s="7">
        <f t="shared" si="0"/>
        <v>848.9</v>
      </c>
      <c r="G63" s="7">
        <f t="shared" si="1"/>
        <v>212.22499999999999</v>
      </c>
      <c r="H63" s="8">
        <f t="shared" si="2"/>
        <v>0</v>
      </c>
      <c r="I63" s="18">
        <f t="shared" si="3"/>
        <v>0</v>
      </c>
      <c r="J63" s="7">
        <f t="shared" si="4"/>
        <v>212.22499999999999</v>
      </c>
      <c r="K63" s="5">
        <v>2025</v>
      </c>
      <c r="L63" s="5">
        <v>13</v>
      </c>
      <c r="M63" s="5"/>
      <c r="N63" s="5"/>
      <c r="O63" s="5" t="b">
        <v>0</v>
      </c>
      <c r="P63" s="5"/>
      <c r="Q63" s="5" t="s">
        <v>106</v>
      </c>
      <c r="R63" s="5"/>
    </row>
    <row r="64" spans="1:18" x14ac:dyDescent="0.2">
      <c r="A64" s="6">
        <v>45747</v>
      </c>
      <c r="B64" s="7">
        <v>0</v>
      </c>
      <c r="C64" s="17">
        <v>0</v>
      </c>
      <c r="D64" s="17">
        <v>72.3</v>
      </c>
      <c r="E64" s="7">
        <v>574</v>
      </c>
      <c r="F64" s="7">
        <f t="shared" si="0"/>
        <v>841.65</v>
      </c>
      <c r="G64" s="7">
        <f t="shared" si="1"/>
        <v>210.41249999999999</v>
      </c>
      <c r="H64" s="8">
        <f t="shared" si="2"/>
        <v>0</v>
      </c>
      <c r="I64" s="18">
        <f t="shared" si="3"/>
        <v>0</v>
      </c>
      <c r="J64" s="7">
        <f t="shared" si="4"/>
        <v>210.41249999999999</v>
      </c>
      <c r="K64" s="5">
        <v>2025</v>
      </c>
      <c r="L64" s="5">
        <v>14</v>
      </c>
      <c r="M64" s="5"/>
      <c r="N64" s="5"/>
      <c r="O64" s="5" t="b">
        <v>0</v>
      </c>
      <c r="P64" s="5"/>
      <c r="Q64" s="5" t="s">
        <v>106</v>
      </c>
      <c r="R64" s="5"/>
    </row>
    <row r="65" spans="1:18" x14ac:dyDescent="0.2">
      <c r="A65" s="6">
        <v>45748</v>
      </c>
      <c r="B65" s="7">
        <v>0</v>
      </c>
      <c r="C65" s="17">
        <v>0</v>
      </c>
      <c r="D65" s="17">
        <v>72.5</v>
      </c>
      <c r="E65" s="7">
        <v>2216</v>
      </c>
      <c r="F65" s="7">
        <f t="shared" si="0"/>
        <v>789.9</v>
      </c>
      <c r="G65" s="7">
        <f t="shared" si="1"/>
        <v>197.47499999999999</v>
      </c>
      <c r="H65" s="8">
        <f t="shared" si="2"/>
        <v>0</v>
      </c>
      <c r="I65" s="18">
        <f t="shared" si="3"/>
        <v>0</v>
      </c>
      <c r="J65" s="7">
        <f t="shared" si="4"/>
        <v>197.47499999999999</v>
      </c>
      <c r="K65" s="5">
        <v>2025</v>
      </c>
      <c r="L65" s="5">
        <v>14</v>
      </c>
      <c r="M65" s="5"/>
      <c r="N65" s="5"/>
      <c r="O65" s="5" t="b">
        <v>0</v>
      </c>
      <c r="P65" s="5"/>
      <c r="Q65" s="5" t="s">
        <v>106</v>
      </c>
      <c r="R65" s="5"/>
    </row>
    <row r="66" spans="1:18" x14ac:dyDescent="0.2">
      <c r="A66" s="6">
        <v>45749</v>
      </c>
      <c r="B66" s="7">
        <v>0</v>
      </c>
      <c r="C66" s="17">
        <v>0</v>
      </c>
      <c r="D66" s="17">
        <v>72.5</v>
      </c>
      <c r="E66" s="7">
        <v>145</v>
      </c>
      <c r="F66" s="7">
        <f t="shared" si="0"/>
        <v>859.25</v>
      </c>
      <c r="G66" s="7">
        <f t="shared" si="1"/>
        <v>214.8125</v>
      </c>
      <c r="H66" s="8">
        <f t="shared" si="2"/>
        <v>0</v>
      </c>
      <c r="I66" s="18">
        <f t="shared" si="3"/>
        <v>0</v>
      </c>
      <c r="J66" s="7">
        <f t="shared" si="4"/>
        <v>214.8125</v>
      </c>
      <c r="K66" s="5">
        <v>2025</v>
      </c>
      <c r="L66" s="5">
        <v>14</v>
      </c>
      <c r="M66" s="5"/>
      <c r="N66" s="5"/>
      <c r="O66" s="5" t="b">
        <v>0</v>
      </c>
      <c r="P66" s="5"/>
      <c r="Q66" s="5" t="s">
        <v>106</v>
      </c>
      <c r="R66" s="5"/>
    </row>
    <row r="67" spans="1:18" x14ac:dyDescent="0.2">
      <c r="A67" s="6">
        <v>45750</v>
      </c>
      <c r="B67" s="7">
        <v>0</v>
      </c>
      <c r="C67" s="17">
        <v>0</v>
      </c>
      <c r="D67" s="17">
        <v>72</v>
      </c>
      <c r="E67" s="7">
        <v>646</v>
      </c>
      <c r="F67" s="7">
        <f t="shared" si="0"/>
        <v>815.8</v>
      </c>
      <c r="G67" s="7">
        <f t="shared" si="1"/>
        <v>203.95</v>
      </c>
      <c r="H67" s="8">
        <f t="shared" si="2"/>
        <v>0</v>
      </c>
      <c r="I67" s="18">
        <f t="shared" si="3"/>
        <v>0</v>
      </c>
      <c r="J67" s="7">
        <f t="shared" si="4"/>
        <v>203.95</v>
      </c>
      <c r="K67" s="5">
        <v>2025</v>
      </c>
      <c r="L67" s="5">
        <v>14</v>
      </c>
      <c r="M67" s="5"/>
      <c r="N67" s="5"/>
      <c r="O67" s="5" t="b">
        <v>0</v>
      </c>
      <c r="P67" s="5"/>
      <c r="Q67" s="5" t="s">
        <v>106</v>
      </c>
      <c r="R67" s="5"/>
    </row>
    <row r="68" spans="1:18" x14ac:dyDescent="0.2">
      <c r="A68" s="6">
        <v>45751</v>
      </c>
      <c r="B68" s="7">
        <v>0</v>
      </c>
      <c r="C68" s="17">
        <v>0</v>
      </c>
      <c r="D68" s="17">
        <v>70.5</v>
      </c>
      <c r="E68" s="7">
        <v>750</v>
      </c>
      <c r="F68" s="7">
        <f t="shared" si="0"/>
        <v>813.65</v>
      </c>
      <c r="G68" s="7">
        <f t="shared" si="1"/>
        <v>203.41249999999999</v>
      </c>
      <c r="H68" s="8">
        <f t="shared" si="2"/>
        <v>0</v>
      </c>
      <c r="I68" s="18">
        <f t="shared" si="3"/>
        <v>0</v>
      </c>
      <c r="J68" s="7">
        <f t="shared" si="4"/>
        <v>203.41249999999999</v>
      </c>
      <c r="K68" s="5">
        <v>2025</v>
      </c>
      <c r="L68" s="5">
        <v>14</v>
      </c>
      <c r="M68" s="5"/>
      <c r="N68" s="5"/>
      <c r="O68" s="5" t="b">
        <v>0</v>
      </c>
      <c r="P68" s="5"/>
      <c r="Q68" s="5" t="s">
        <v>106</v>
      </c>
      <c r="R68" s="5"/>
    </row>
    <row r="69" spans="1:18" x14ac:dyDescent="0.2">
      <c r="A69" s="6">
        <v>45754</v>
      </c>
      <c r="B69" s="7">
        <v>0</v>
      </c>
      <c r="C69" s="17">
        <v>0</v>
      </c>
      <c r="D69" s="17">
        <v>67</v>
      </c>
      <c r="E69" s="7">
        <v>1992</v>
      </c>
      <c r="F69" s="7">
        <f t="shared" si="0"/>
        <v>832</v>
      </c>
      <c r="G69" s="7">
        <f t="shared" si="1"/>
        <v>208</v>
      </c>
      <c r="H69" s="8">
        <f t="shared" si="2"/>
        <v>0</v>
      </c>
      <c r="I69" s="18">
        <f t="shared" si="3"/>
        <v>0</v>
      </c>
      <c r="J69" s="7">
        <f t="shared" si="4"/>
        <v>208</v>
      </c>
      <c r="K69" s="5">
        <v>2025</v>
      </c>
      <c r="L69" s="5">
        <v>15</v>
      </c>
      <c r="M69" s="5"/>
      <c r="N69" s="5"/>
      <c r="O69" s="5" t="b">
        <v>0</v>
      </c>
      <c r="P69" s="5"/>
      <c r="Q69" s="5" t="s">
        <v>106</v>
      </c>
      <c r="R69" s="5"/>
    </row>
    <row r="70" spans="1:18" x14ac:dyDescent="0.2">
      <c r="A70" s="6">
        <v>45755</v>
      </c>
      <c r="B70" s="7">
        <v>0</v>
      </c>
      <c r="C70" s="17">
        <v>0</v>
      </c>
      <c r="D70" s="17">
        <v>66.099999999999994</v>
      </c>
      <c r="E70" s="7">
        <v>987</v>
      </c>
      <c r="F70" s="7">
        <f t="shared" si="0"/>
        <v>890.15</v>
      </c>
      <c r="G70" s="7">
        <f t="shared" si="1"/>
        <v>222.53749999999999</v>
      </c>
      <c r="H70" s="8">
        <f t="shared" si="2"/>
        <v>0</v>
      </c>
      <c r="I70" s="18">
        <f t="shared" si="3"/>
        <v>0</v>
      </c>
      <c r="J70" s="7">
        <f t="shared" si="4"/>
        <v>222.53749999999999</v>
      </c>
      <c r="K70" s="5">
        <v>2025</v>
      </c>
      <c r="L70" s="5">
        <v>15</v>
      </c>
      <c r="M70" s="5"/>
      <c r="N70" s="5"/>
      <c r="O70" s="5" t="b">
        <v>0</v>
      </c>
      <c r="P70" s="5"/>
      <c r="Q70" s="5" t="s">
        <v>106</v>
      </c>
      <c r="R70" s="5"/>
    </row>
    <row r="71" spans="1:18" x14ac:dyDescent="0.2">
      <c r="A71" s="6">
        <v>45756</v>
      </c>
      <c r="B71" s="7">
        <v>0</v>
      </c>
      <c r="C71" s="17">
        <v>0</v>
      </c>
      <c r="D71" s="17">
        <v>62.62</v>
      </c>
      <c r="E71" s="7">
        <v>1145</v>
      </c>
      <c r="F71" s="7">
        <f t="shared" si="0"/>
        <v>912.5</v>
      </c>
      <c r="G71" s="7">
        <f t="shared" si="1"/>
        <v>228.125</v>
      </c>
      <c r="H71" s="8">
        <f t="shared" si="2"/>
        <v>0</v>
      </c>
      <c r="I71" s="18">
        <f t="shared" si="3"/>
        <v>0</v>
      </c>
      <c r="J71" s="7">
        <f t="shared" si="4"/>
        <v>228.125</v>
      </c>
      <c r="K71" s="5">
        <v>2025</v>
      </c>
      <c r="L71" s="5">
        <v>15</v>
      </c>
      <c r="M71" s="5"/>
      <c r="N71" s="5"/>
      <c r="O71" s="5" t="b">
        <v>0</v>
      </c>
      <c r="P71" s="5"/>
      <c r="Q71" s="5" t="s">
        <v>106</v>
      </c>
      <c r="R71" s="5"/>
    </row>
    <row r="72" spans="1:18" x14ac:dyDescent="0.2">
      <c r="A72" s="6">
        <v>45757</v>
      </c>
      <c r="B72" s="7">
        <v>0</v>
      </c>
      <c r="C72" s="17">
        <v>0</v>
      </c>
      <c r="D72" s="17">
        <v>63.41</v>
      </c>
      <c r="E72" s="7">
        <v>1066</v>
      </c>
      <c r="F72" s="7">
        <f t="shared" si="0"/>
        <v>920.85</v>
      </c>
      <c r="G72" s="7">
        <f t="shared" si="1"/>
        <v>230.21250000000001</v>
      </c>
      <c r="H72" s="8">
        <f t="shared" si="2"/>
        <v>0</v>
      </c>
      <c r="I72" s="18">
        <f t="shared" si="3"/>
        <v>0</v>
      </c>
      <c r="J72" s="7">
        <f t="shared" si="4"/>
        <v>230.21250000000001</v>
      </c>
      <c r="K72" s="5">
        <v>2025</v>
      </c>
      <c r="L72" s="5">
        <v>15</v>
      </c>
      <c r="M72" s="5"/>
      <c r="N72" s="5"/>
      <c r="O72" s="5" t="b">
        <v>0</v>
      </c>
      <c r="P72" s="5"/>
      <c r="Q72" s="5" t="s">
        <v>106</v>
      </c>
      <c r="R72" s="5"/>
    </row>
    <row r="73" spans="1:18" x14ac:dyDescent="0.2">
      <c r="A73" s="6">
        <v>45758</v>
      </c>
      <c r="B73" s="7">
        <v>0</v>
      </c>
      <c r="C73" s="17">
        <v>0</v>
      </c>
      <c r="D73" s="17">
        <v>62.75</v>
      </c>
      <c r="E73" s="7">
        <v>735</v>
      </c>
      <c r="F73" s="7">
        <f t="shared" si="0"/>
        <v>889.2</v>
      </c>
      <c r="G73" s="7">
        <f t="shared" si="1"/>
        <v>222.3</v>
      </c>
      <c r="H73" s="8">
        <f t="shared" si="2"/>
        <v>0</v>
      </c>
      <c r="I73" s="18">
        <f t="shared" si="3"/>
        <v>0</v>
      </c>
      <c r="J73" s="7">
        <f t="shared" si="4"/>
        <v>222.3</v>
      </c>
      <c r="K73" s="5">
        <v>2025</v>
      </c>
      <c r="L73" s="5">
        <v>15</v>
      </c>
      <c r="M73" s="5"/>
      <c r="N73" s="5"/>
      <c r="O73" s="5" t="b">
        <v>0</v>
      </c>
      <c r="P73" s="5"/>
      <c r="Q73" s="5" t="s">
        <v>106</v>
      </c>
      <c r="R73" s="5"/>
    </row>
    <row r="74" spans="1:18" x14ac:dyDescent="0.2">
      <c r="A74" s="6">
        <v>45761</v>
      </c>
      <c r="B74" s="7">
        <v>0</v>
      </c>
      <c r="C74" s="17">
        <v>0</v>
      </c>
      <c r="D74" s="17">
        <v>63.75</v>
      </c>
      <c r="E74" s="7">
        <v>135</v>
      </c>
      <c r="F74" s="7">
        <f t="shared" si="0"/>
        <v>910.65</v>
      </c>
      <c r="G74" s="7">
        <f t="shared" si="1"/>
        <v>227.66249999999999</v>
      </c>
      <c r="H74" s="8">
        <f t="shared" si="2"/>
        <v>0</v>
      </c>
      <c r="I74" s="18">
        <f t="shared" si="3"/>
        <v>0</v>
      </c>
      <c r="J74" s="7">
        <f t="shared" si="4"/>
        <v>227.66249999999999</v>
      </c>
      <c r="K74" s="5">
        <v>2025</v>
      </c>
      <c r="L74" s="5">
        <v>16</v>
      </c>
      <c r="M74" s="5"/>
      <c r="N74" s="5"/>
      <c r="O74" s="5" t="b">
        <v>0</v>
      </c>
      <c r="P74" s="5"/>
      <c r="Q74" s="5" t="s">
        <v>106</v>
      </c>
      <c r="R74" s="5"/>
    </row>
    <row r="75" spans="1:18" x14ac:dyDescent="0.2">
      <c r="A75" s="6">
        <v>45762</v>
      </c>
      <c r="B75" s="7">
        <v>0</v>
      </c>
      <c r="C75" s="17">
        <v>0</v>
      </c>
      <c r="D75" s="17">
        <v>63.6</v>
      </c>
      <c r="E75" s="7">
        <v>259</v>
      </c>
      <c r="F75" s="7">
        <f t="shared" si="0"/>
        <v>858.9</v>
      </c>
      <c r="G75" s="7">
        <f t="shared" si="1"/>
        <v>214.72499999999999</v>
      </c>
      <c r="H75" s="8">
        <f t="shared" si="2"/>
        <v>0</v>
      </c>
      <c r="I75" s="18">
        <f t="shared" si="3"/>
        <v>0</v>
      </c>
      <c r="J75" s="7">
        <f t="shared" si="4"/>
        <v>214.72499999999999</v>
      </c>
      <c r="K75" s="5">
        <v>2025</v>
      </c>
      <c r="L75" s="5">
        <v>16</v>
      </c>
      <c r="M75" s="5"/>
      <c r="N75" s="5"/>
      <c r="O75" s="5" t="b">
        <v>0</v>
      </c>
      <c r="P75" s="5"/>
      <c r="Q75" s="5" t="s">
        <v>106</v>
      </c>
      <c r="R75" s="5"/>
    </row>
    <row r="76" spans="1:18" x14ac:dyDescent="0.2">
      <c r="A76" s="6">
        <v>45763</v>
      </c>
      <c r="B76" s="7">
        <v>0</v>
      </c>
      <c r="C76" s="17">
        <v>0</v>
      </c>
      <c r="D76" s="17">
        <v>63.36</v>
      </c>
      <c r="E76" s="7">
        <v>415</v>
      </c>
      <c r="F76" s="7">
        <f t="shared" si="0"/>
        <v>764.8</v>
      </c>
      <c r="G76" s="7">
        <f t="shared" si="1"/>
        <v>191.2</v>
      </c>
      <c r="H76" s="8">
        <f t="shared" si="2"/>
        <v>0</v>
      </c>
      <c r="I76" s="18">
        <f t="shared" si="3"/>
        <v>0</v>
      </c>
      <c r="J76" s="7">
        <f t="shared" si="4"/>
        <v>191.2</v>
      </c>
      <c r="K76" s="5">
        <v>2025</v>
      </c>
      <c r="L76" s="5">
        <v>16</v>
      </c>
      <c r="M76" s="5"/>
      <c r="N76" s="5"/>
      <c r="O76" s="5" t="b">
        <v>0</v>
      </c>
      <c r="P76" s="5"/>
      <c r="Q76" s="5" t="s">
        <v>106</v>
      </c>
      <c r="R76" s="5"/>
    </row>
    <row r="77" spans="1:18" x14ac:dyDescent="0.2">
      <c r="A77" s="6">
        <v>45764</v>
      </c>
      <c r="B77" s="7">
        <v>0</v>
      </c>
      <c r="C77" s="17">
        <v>0</v>
      </c>
      <c r="D77" s="17">
        <v>63.47</v>
      </c>
      <c r="E77" s="7">
        <v>756</v>
      </c>
      <c r="F77" s="7">
        <f t="shared" si="0"/>
        <v>730.75</v>
      </c>
      <c r="G77" s="7">
        <f t="shared" si="1"/>
        <v>182.6875</v>
      </c>
      <c r="H77" s="8">
        <f t="shared" si="2"/>
        <v>0</v>
      </c>
      <c r="I77" s="18">
        <f t="shared" si="3"/>
        <v>0</v>
      </c>
      <c r="J77" s="7">
        <f t="shared" si="4"/>
        <v>182.6875</v>
      </c>
      <c r="K77" s="5">
        <v>2025</v>
      </c>
      <c r="L77" s="5">
        <v>16</v>
      </c>
      <c r="M77" s="5"/>
      <c r="N77" s="5"/>
      <c r="O77" s="5" t="b">
        <v>0</v>
      </c>
      <c r="P77" s="5"/>
      <c r="Q77" s="5" t="s">
        <v>106</v>
      </c>
      <c r="R77" s="5"/>
    </row>
    <row r="78" spans="1:18" x14ac:dyDescent="0.2">
      <c r="A78" s="6">
        <v>45769</v>
      </c>
      <c r="B78" s="7">
        <v>0</v>
      </c>
      <c r="C78" s="17">
        <v>0</v>
      </c>
      <c r="D78" s="17">
        <v>63.25</v>
      </c>
      <c r="E78" s="7">
        <v>755</v>
      </c>
      <c r="F78" s="7">
        <f t="shared" si="0"/>
        <v>752.15</v>
      </c>
      <c r="G78" s="7">
        <f t="shared" si="1"/>
        <v>188.03749999999999</v>
      </c>
      <c r="H78" s="8">
        <f t="shared" si="2"/>
        <v>0</v>
      </c>
      <c r="I78" s="18">
        <f t="shared" si="3"/>
        <v>0</v>
      </c>
      <c r="J78" s="7">
        <f t="shared" si="4"/>
        <v>188.03749999999999</v>
      </c>
      <c r="K78" s="5">
        <v>2025</v>
      </c>
      <c r="L78" s="5">
        <v>17</v>
      </c>
      <c r="M78" s="5"/>
      <c r="N78" s="5"/>
      <c r="O78" s="5" t="b">
        <v>0</v>
      </c>
      <c r="P78" s="5"/>
      <c r="Q78" s="5" t="s">
        <v>106</v>
      </c>
      <c r="R78" s="5"/>
    </row>
    <row r="79" spans="1:18" x14ac:dyDescent="0.2">
      <c r="A79" s="6">
        <v>45770</v>
      </c>
      <c r="B79" s="7">
        <v>0</v>
      </c>
      <c r="C79" s="17">
        <v>0</v>
      </c>
      <c r="D79" s="17">
        <v>63.98</v>
      </c>
      <c r="E79" s="7">
        <v>864</v>
      </c>
      <c r="F79" s="7">
        <f t="shared" si="0"/>
        <v>745.95</v>
      </c>
      <c r="G79" s="7">
        <f t="shared" si="1"/>
        <v>186.48750000000001</v>
      </c>
      <c r="H79" s="8">
        <f t="shared" si="2"/>
        <v>0</v>
      </c>
      <c r="I79" s="18">
        <f t="shared" si="3"/>
        <v>0</v>
      </c>
      <c r="J79" s="7">
        <f t="shared" si="4"/>
        <v>186.48750000000001</v>
      </c>
      <c r="K79" s="5">
        <v>2025</v>
      </c>
      <c r="L79" s="5">
        <v>17</v>
      </c>
      <c r="M79" s="5"/>
      <c r="N79" s="5"/>
      <c r="O79" s="5" t="b">
        <v>0</v>
      </c>
      <c r="P79" s="5"/>
      <c r="Q79" s="5" t="s">
        <v>106</v>
      </c>
      <c r="R79" s="5"/>
    </row>
    <row r="80" spans="1:18" x14ac:dyDescent="0.2">
      <c r="A80" s="6">
        <v>45771</v>
      </c>
      <c r="B80" s="7">
        <v>0</v>
      </c>
      <c r="C80" s="17">
        <v>0</v>
      </c>
      <c r="D80" s="17">
        <v>63.61</v>
      </c>
      <c r="E80" s="7">
        <v>394</v>
      </c>
      <c r="F80" s="7">
        <f t="shared" si="0"/>
        <v>774.7</v>
      </c>
      <c r="G80" s="7">
        <f t="shared" si="1"/>
        <v>193.67500000000001</v>
      </c>
      <c r="H80" s="8">
        <f t="shared" si="2"/>
        <v>0</v>
      </c>
      <c r="I80" s="18">
        <f t="shared" si="3"/>
        <v>0</v>
      </c>
      <c r="J80" s="7">
        <f t="shared" si="4"/>
        <v>193.67500000000001</v>
      </c>
      <c r="K80" s="5">
        <v>2025</v>
      </c>
      <c r="L80" s="5">
        <v>17</v>
      </c>
      <c r="M80" s="5"/>
      <c r="N80" s="5"/>
      <c r="O80" s="5" t="b">
        <v>0</v>
      </c>
      <c r="P80" s="5"/>
      <c r="Q80" s="5" t="s">
        <v>106</v>
      </c>
      <c r="R80" s="5"/>
    </row>
    <row r="81" spans="1:18" x14ac:dyDescent="0.2">
      <c r="A81" s="6">
        <v>45772</v>
      </c>
      <c r="B81" s="7">
        <v>0</v>
      </c>
      <c r="C81" s="17">
        <v>0</v>
      </c>
      <c r="D81" s="17">
        <v>63.75</v>
      </c>
      <c r="E81" s="7">
        <v>1702</v>
      </c>
      <c r="F81" s="7">
        <f t="shared" si="0"/>
        <v>744.9</v>
      </c>
      <c r="G81" s="7">
        <f t="shared" si="1"/>
        <v>186.22499999999999</v>
      </c>
      <c r="H81" s="8">
        <f t="shared" si="2"/>
        <v>0</v>
      </c>
      <c r="I81" s="18">
        <f t="shared" si="3"/>
        <v>0</v>
      </c>
      <c r="J81" s="7">
        <f t="shared" si="4"/>
        <v>186.22499999999999</v>
      </c>
      <c r="K81" s="5">
        <v>2025</v>
      </c>
      <c r="L81" s="5">
        <v>17</v>
      </c>
      <c r="M81" s="5"/>
      <c r="N81" s="5"/>
      <c r="O81" s="5" t="b">
        <v>0</v>
      </c>
      <c r="P81" s="5"/>
      <c r="Q81" s="5" t="s">
        <v>106</v>
      </c>
      <c r="R81" s="5"/>
    </row>
    <row r="82" spans="1:18" x14ac:dyDescent="0.2">
      <c r="A82" s="6">
        <v>45775</v>
      </c>
      <c r="B82" s="7">
        <v>0</v>
      </c>
      <c r="C82" s="17">
        <v>0</v>
      </c>
      <c r="D82" s="17">
        <v>65.2</v>
      </c>
      <c r="E82" s="7">
        <v>1408</v>
      </c>
      <c r="F82" s="7">
        <f t="shared" si="0"/>
        <v>795.9</v>
      </c>
      <c r="G82" s="7">
        <f t="shared" si="1"/>
        <v>198.97499999999999</v>
      </c>
      <c r="H82" s="8">
        <f t="shared" si="2"/>
        <v>0</v>
      </c>
      <c r="I82" s="18">
        <f t="shared" si="3"/>
        <v>0</v>
      </c>
      <c r="J82" s="7">
        <f t="shared" si="4"/>
        <v>198.97499999999999</v>
      </c>
      <c r="K82" s="5">
        <v>2025</v>
      </c>
      <c r="L82" s="5">
        <v>18</v>
      </c>
      <c r="M82" s="5"/>
      <c r="N82" s="5"/>
      <c r="O82" s="5" t="b">
        <v>0</v>
      </c>
      <c r="P82" s="5"/>
      <c r="Q82" s="5" t="s">
        <v>106</v>
      </c>
      <c r="R82" s="5"/>
    </row>
    <row r="83" spans="1:18" x14ac:dyDescent="0.2">
      <c r="A83" s="6">
        <v>45776</v>
      </c>
      <c r="B83" s="7">
        <v>0</v>
      </c>
      <c r="C83" s="17">
        <v>0</v>
      </c>
      <c r="D83" s="17">
        <v>67.97</v>
      </c>
      <c r="E83" s="7">
        <v>842</v>
      </c>
      <c r="F83" s="7">
        <f t="shared" si="0"/>
        <v>862.45</v>
      </c>
      <c r="G83" s="7">
        <f t="shared" si="1"/>
        <v>215.61250000000001</v>
      </c>
      <c r="H83" s="8">
        <f t="shared" si="2"/>
        <v>0</v>
      </c>
      <c r="I83" s="18">
        <f t="shared" si="3"/>
        <v>0</v>
      </c>
      <c r="J83" s="7">
        <f t="shared" si="4"/>
        <v>215.61250000000001</v>
      </c>
      <c r="K83" s="5">
        <v>2025</v>
      </c>
      <c r="L83" s="5">
        <v>18</v>
      </c>
      <c r="M83" s="5"/>
      <c r="N83" s="5"/>
      <c r="O83" s="5" t="b">
        <v>0</v>
      </c>
      <c r="P83" s="5"/>
      <c r="Q83" s="5" t="s">
        <v>106</v>
      </c>
      <c r="R83" s="5"/>
    </row>
    <row r="84" spans="1:18" x14ac:dyDescent="0.2">
      <c r="A84" s="6">
        <v>45777</v>
      </c>
      <c r="B84" s="7">
        <v>0</v>
      </c>
      <c r="C84" s="17">
        <v>0</v>
      </c>
      <c r="D84" s="17">
        <v>65</v>
      </c>
      <c r="E84" s="7">
        <v>757</v>
      </c>
      <c r="F84" s="7">
        <f t="shared" si="0"/>
        <v>889.3</v>
      </c>
      <c r="G84" s="7">
        <f t="shared" si="1"/>
        <v>222.32499999999999</v>
      </c>
      <c r="H84" s="8">
        <f t="shared" si="2"/>
        <v>0</v>
      </c>
      <c r="I84" s="18">
        <f t="shared" si="3"/>
        <v>0</v>
      </c>
      <c r="J84" s="7">
        <f t="shared" si="4"/>
        <v>222.32499999999999</v>
      </c>
      <c r="K84" s="5">
        <v>2025</v>
      </c>
      <c r="L84" s="5">
        <v>18</v>
      </c>
      <c r="M84" s="5"/>
      <c r="N84" s="5"/>
      <c r="O84" s="5" t="b">
        <v>0</v>
      </c>
      <c r="P84" s="5"/>
      <c r="Q84" s="5" t="s">
        <v>106</v>
      </c>
      <c r="R84" s="5"/>
    </row>
    <row r="85" spans="1:18" x14ac:dyDescent="0.2">
      <c r="A85" s="6">
        <v>45779</v>
      </c>
      <c r="B85" s="7">
        <v>0</v>
      </c>
      <c r="C85" s="17">
        <v>0</v>
      </c>
      <c r="D85" s="17">
        <v>64.790000000000006</v>
      </c>
      <c r="E85" s="7">
        <v>942</v>
      </c>
      <c r="F85" s="7">
        <f t="shared" si="0"/>
        <v>898.45</v>
      </c>
      <c r="G85" s="7">
        <f t="shared" si="1"/>
        <v>224.61250000000001</v>
      </c>
      <c r="H85" s="8">
        <f t="shared" si="2"/>
        <v>0</v>
      </c>
      <c r="I85" s="18">
        <f t="shared" si="3"/>
        <v>0</v>
      </c>
      <c r="J85" s="7">
        <f t="shared" si="4"/>
        <v>224.61250000000001</v>
      </c>
      <c r="K85" s="5">
        <v>2025</v>
      </c>
      <c r="L85" s="5">
        <v>18</v>
      </c>
      <c r="M85" s="5"/>
      <c r="N85" s="5"/>
      <c r="O85" s="5" t="b">
        <v>0</v>
      </c>
      <c r="P85" s="5"/>
      <c r="Q85" s="5" t="s">
        <v>106</v>
      </c>
      <c r="R85" s="5"/>
    </row>
    <row r="86" spans="1:18" x14ac:dyDescent="0.2">
      <c r="A86" s="6">
        <v>45782</v>
      </c>
      <c r="B86" s="7">
        <v>0</v>
      </c>
      <c r="C86" s="17">
        <v>0</v>
      </c>
      <c r="D86" s="17">
        <v>64.260000000000005</v>
      </c>
      <c r="E86" s="7">
        <v>1233</v>
      </c>
      <c r="F86" s="7">
        <f t="shared" ref="F86:F149" si="5">IFERROR(AVERAGE(E66:E85),"")</f>
        <v>834.75</v>
      </c>
      <c r="G86" s="7">
        <f t="shared" ref="G86:G149" si="6">IF(N(F86)=0,"",0.25*F86)</f>
        <v>208.6875</v>
      </c>
      <c r="H86" s="8">
        <f t="shared" ref="H86:H149" si="7">IF(OR(N(F86)=0,NOT(ISNUMBER(B86))),"",B86/F86)</f>
        <v>0</v>
      </c>
      <c r="I86" s="18">
        <f t="shared" ref="I86:I149" si="8">IF(OR(N(F86)=0,NOT(ISNUMBER(B86))),"",IF(B86/F86&gt;0.25,1,0))</f>
        <v>0</v>
      </c>
      <c r="J86" s="7">
        <f t="shared" ref="J86:J149" si="9">IF(OR(N(F86)=0,NOT(ISNUMBER(B86))),"",MAX(0,0.25*F86-B86))</f>
        <v>208.6875</v>
      </c>
      <c r="K86" s="5">
        <v>2025</v>
      </c>
      <c r="L86" s="5">
        <v>19</v>
      </c>
      <c r="M86" s="5"/>
      <c r="N86" s="5"/>
      <c r="O86" s="5" t="b">
        <v>0</v>
      </c>
      <c r="P86" s="5"/>
      <c r="Q86" s="5" t="s">
        <v>106</v>
      </c>
      <c r="R86" s="5"/>
    </row>
    <row r="87" spans="1:18" x14ac:dyDescent="0.2">
      <c r="A87" s="6">
        <v>45783</v>
      </c>
      <c r="B87" s="7">
        <v>0</v>
      </c>
      <c r="C87" s="17">
        <v>0</v>
      </c>
      <c r="D87" s="17">
        <v>65.75</v>
      </c>
      <c r="E87" s="7">
        <v>1247</v>
      </c>
      <c r="F87" s="7">
        <f t="shared" si="5"/>
        <v>889.15</v>
      </c>
      <c r="G87" s="7">
        <f t="shared" si="6"/>
        <v>222.28749999999999</v>
      </c>
      <c r="H87" s="8">
        <f t="shared" si="7"/>
        <v>0</v>
      </c>
      <c r="I87" s="18">
        <f t="shared" si="8"/>
        <v>0</v>
      </c>
      <c r="J87" s="7">
        <f t="shared" si="9"/>
        <v>222.28749999999999</v>
      </c>
      <c r="K87" s="5">
        <v>2025</v>
      </c>
      <c r="L87" s="5">
        <v>19</v>
      </c>
      <c r="M87" s="5"/>
      <c r="N87" s="5"/>
      <c r="O87" s="5" t="b">
        <v>0</v>
      </c>
      <c r="P87" s="5"/>
      <c r="Q87" s="5" t="s">
        <v>106</v>
      </c>
      <c r="R87" s="5"/>
    </row>
    <row r="88" spans="1:18" x14ac:dyDescent="0.2">
      <c r="A88" s="6">
        <v>45784</v>
      </c>
      <c r="B88" s="7">
        <v>0</v>
      </c>
      <c r="C88" s="17">
        <v>0</v>
      </c>
      <c r="D88" s="17">
        <v>68</v>
      </c>
      <c r="E88" s="7">
        <v>1334</v>
      </c>
      <c r="F88" s="7">
        <f t="shared" si="5"/>
        <v>919.2</v>
      </c>
      <c r="G88" s="7">
        <f t="shared" si="6"/>
        <v>229.8</v>
      </c>
      <c r="H88" s="8">
        <f t="shared" si="7"/>
        <v>0</v>
      </c>
      <c r="I88" s="18">
        <f t="shared" si="8"/>
        <v>0</v>
      </c>
      <c r="J88" s="7">
        <f t="shared" si="9"/>
        <v>229.8</v>
      </c>
      <c r="K88" s="5">
        <v>2025</v>
      </c>
      <c r="L88" s="5">
        <v>19</v>
      </c>
      <c r="M88" s="5"/>
      <c r="N88" s="5"/>
      <c r="O88" s="5" t="b">
        <v>0</v>
      </c>
      <c r="P88" s="5"/>
      <c r="Q88" s="5" t="s">
        <v>106</v>
      </c>
      <c r="R88" s="5"/>
    </row>
    <row r="89" spans="1:18" x14ac:dyDescent="0.2">
      <c r="A89" s="6">
        <v>45785</v>
      </c>
      <c r="B89" s="7">
        <v>0</v>
      </c>
      <c r="C89" s="17">
        <v>0</v>
      </c>
      <c r="D89" s="17">
        <v>68.56</v>
      </c>
      <c r="E89" s="7">
        <v>508</v>
      </c>
      <c r="F89" s="7">
        <f t="shared" si="5"/>
        <v>948.4</v>
      </c>
      <c r="G89" s="7">
        <f t="shared" si="6"/>
        <v>237.1</v>
      </c>
      <c r="H89" s="8">
        <f t="shared" si="7"/>
        <v>0</v>
      </c>
      <c r="I89" s="18">
        <f t="shared" si="8"/>
        <v>0</v>
      </c>
      <c r="J89" s="7">
        <f t="shared" si="9"/>
        <v>237.1</v>
      </c>
      <c r="K89" s="5">
        <v>2025</v>
      </c>
      <c r="L89" s="5">
        <v>19</v>
      </c>
      <c r="M89" s="5"/>
      <c r="N89" s="5"/>
      <c r="O89" s="5" t="b">
        <v>0</v>
      </c>
      <c r="P89" s="5"/>
      <c r="Q89" s="5" t="s">
        <v>106</v>
      </c>
      <c r="R89" s="5"/>
    </row>
    <row r="90" spans="1:18" x14ac:dyDescent="0.2">
      <c r="A90" s="6">
        <v>45786</v>
      </c>
      <c r="B90" s="7">
        <v>0</v>
      </c>
      <c r="C90" s="17">
        <v>0</v>
      </c>
      <c r="D90" s="17">
        <v>69.900000000000006</v>
      </c>
      <c r="E90" s="7">
        <v>717</v>
      </c>
      <c r="F90" s="7">
        <f t="shared" si="5"/>
        <v>874.2</v>
      </c>
      <c r="G90" s="7">
        <f t="shared" si="6"/>
        <v>218.55</v>
      </c>
      <c r="H90" s="8">
        <f t="shared" si="7"/>
        <v>0</v>
      </c>
      <c r="I90" s="18">
        <f t="shared" si="8"/>
        <v>0</v>
      </c>
      <c r="J90" s="7">
        <f t="shared" si="9"/>
        <v>218.55</v>
      </c>
      <c r="K90" s="5">
        <v>2025</v>
      </c>
      <c r="L90" s="5">
        <v>19</v>
      </c>
      <c r="M90" s="5"/>
      <c r="N90" s="5"/>
      <c r="O90" s="5" t="b">
        <v>0</v>
      </c>
      <c r="P90" s="5"/>
      <c r="Q90" s="5" t="s">
        <v>106</v>
      </c>
      <c r="R90" s="5"/>
    </row>
    <row r="91" spans="1:18" x14ac:dyDescent="0.2">
      <c r="A91" s="6">
        <v>45789</v>
      </c>
      <c r="B91" s="7">
        <v>0</v>
      </c>
      <c r="C91" s="17">
        <v>0</v>
      </c>
      <c r="D91" s="17">
        <v>69.75</v>
      </c>
      <c r="E91" s="7">
        <v>1486</v>
      </c>
      <c r="F91" s="7">
        <f t="shared" si="5"/>
        <v>860.7</v>
      </c>
      <c r="G91" s="7">
        <f t="shared" si="6"/>
        <v>215.17500000000001</v>
      </c>
      <c r="H91" s="8">
        <f t="shared" si="7"/>
        <v>0</v>
      </c>
      <c r="I91" s="18">
        <f t="shared" si="8"/>
        <v>0</v>
      </c>
      <c r="J91" s="7">
        <f t="shared" si="9"/>
        <v>215.17500000000001</v>
      </c>
      <c r="K91" s="5">
        <v>2025</v>
      </c>
      <c r="L91" s="5">
        <v>20</v>
      </c>
      <c r="M91" s="5"/>
      <c r="N91" s="5"/>
      <c r="O91" s="5" t="b">
        <v>0</v>
      </c>
      <c r="P91" s="5"/>
      <c r="Q91" s="5" t="s">
        <v>106</v>
      </c>
      <c r="R91" s="5"/>
    </row>
    <row r="92" spans="1:18" x14ac:dyDescent="0.2">
      <c r="A92" s="6">
        <v>45790</v>
      </c>
      <c r="B92" s="7">
        <v>48</v>
      </c>
      <c r="C92" s="17">
        <v>70.465625000000003</v>
      </c>
      <c r="D92" s="17">
        <v>71.2</v>
      </c>
      <c r="E92" s="7">
        <v>833</v>
      </c>
      <c r="F92" s="7">
        <f t="shared" si="5"/>
        <v>877.75</v>
      </c>
      <c r="G92" s="7">
        <f t="shared" si="6"/>
        <v>219.4375</v>
      </c>
      <c r="H92" s="8">
        <f t="shared" si="7"/>
        <v>5.468527485046995E-2</v>
      </c>
      <c r="I92" s="18">
        <f t="shared" si="8"/>
        <v>0</v>
      </c>
      <c r="J92" s="7">
        <f t="shared" si="9"/>
        <v>171.4375</v>
      </c>
      <c r="K92" s="5">
        <v>2025</v>
      </c>
      <c r="L92" s="5">
        <v>20</v>
      </c>
      <c r="M92" s="5" t="s">
        <v>111</v>
      </c>
      <c r="N92" s="5" t="b">
        <v>0</v>
      </c>
      <c r="O92" s="5" t="b">
        <v>0</v>
      </c>
      <c r="P92" s="5" t="b">
        <v>0</v>
      </c>
      <c r="Q92" s="5"/>
      <c r="R92" s="5" t="b">
        <v>0</v>
      </c>
    </row>
    <row r="93" spans="1:18" x14ac:dyDescent="0.2">
      <c r="A93" s="6">
        <v>45791</v>
      </c>
      <c r="B93" s="7">
        <v>158</v>
      </c>
      <c r="C93" s="17">
        <v>71.44</v>
      </c>
      <c r="D93" s="17">
        <v>71.58</v>
      </c>
      <c r="E93" s="7">
        <v>921</v>
      </c>
      <c r="F93" s="7">
        <f t="shared" si="5"/>
        <v>866.1</v>
      </c>
      <c r="G93" s="7">
        <f t="shared" si="6"/>
        <v>216.52500000000001</v>
      </c>
      <c r="H93" s="8">
        <f t="shared" si="7"/>
        <v>0.1824269714813532</v>
      </c>
      <c r="I93" s="18">
        <f t="shared" si="8"/>
        <v>0</v>
      </c>
      <c r="J93" s="7">
        <f t="shared" si="9"/>
        <v>58.525000000000006</v>
      </c>
      <c r="K93" s="5">
        <v>2025</v>
      </c>
      <c r="L93" s="5">
        <v>20</v>
      </c>
      <c r="M93" s="5" t="s">
        <v>111</v>
      </c>
      <c r="N93" s="5" t="b">
        <v>0</v>
      </c>
      <c r="O93" s="5" t="b">
        <v>0</v>
      </c>
      <c r="P93" s="5" t="b">
        <v>0</v>
      </c>
      <c r="Q93" s="5"/>
      <c r="R93" s="5" t="b">
        <v>0</v>
      </c>
    </row>
    <row r="94" spans="1:18" x14ac:dyDescent="0.2">
      <c r="A94" s="6">
        <v>45792</v>
      </c>
      <c r="B94" s="7">
        <v>664</v>
      </c>
      <c r="C94" s="17">
        <v>71.785542000000007</v>
      </c>
      <c r="D94" s="17">
        <v>71.8</v>
      </c>
      <c r="E94" s="7">
        <v>972</v>
      </c>
      <c r="F94" s="7">
        <f t="shared" si="5"/>
        <v>875.4</v>
      </c>
      <c r="G94" s="7">
        <f t="shared" si="6"/>
        <v>218.85</v>
      </c>
      <c r="H94" s="8">
        <f t="shared" si="7"/>
        <v>0.75851039524788666</v>
      </c>
      <c r="I94" s="18">
        <f t="shared" si="8"/>
        <v>1</v>
      </c>
      <c r="J94" s="7">
        <f t="shared" si="9"/>
        <v>0</v>
      </c>
      <c r="K94" s="5">
        <v>2025</v>
      </c>
      <c r="L94" s="5">
        <v>20</v>
      </c>
      <c r="M94" s="5" t="s">
        <v>111</v>
      </c>
      <c r="N94" s="5" t="b">
        <v>0</v>
      </c>
      <c r="O94" s="5" t="b">
        <v>0</v>
      </c>
      <c r="P94" s="5" t="b">
        <v>0</v>
      </c>
      <c r="Q94" s="5"/>
      <c r="R94" s="5" t="b">
        <v>0</v>
      </c>
    </row>
    <row r="95" spans="1:18" x14ac:dyDescent="0.2">
      <c r="A95" s="6">
        <v>45793</v>
      </c>
      <c r="B95" s="7">
        <v>237</v>
      </c>
      <c r="C95" s="17">
        <v>72.154809999999998</v>
      </c>
      <c r="D95" s="17">
        <v>71.25</v>
      </c>
      <c r="E95" s="7">
        <v>1460</v>
      </c>
      <c r="F95" s="7">
        <f t="shared" si="5"/>
        <v>917.25</v>
      </c>
      <c r="G95" s="7">
        <f t="shared" si="6"/>
        <v>229.3125</v>
      </c>
      <c r="H95" s="8">
        <f t="shared" si="7"/>
        <v>0.25838103025347509</v>
      </c>
      <c r="I95" s="18">
        <f t="shared" si="8"/>
        <v>1</v>
      </c>
      <c r="J95" s="7">
        <f t="shared" si="9"/>
        <v>0</v>
      </c>
      <c r="K95" s="5">
        <v>2025</v>
      </c>
      <c r="L95" s="5">
        <v>20</v>
      </c>
      <c r="M95" s="5" t="s">
        <v>111</v>
      </c>
      <c r="N95" s="5" t="b">
        <v>0</v>
      </c>
      <c r="O95" s="5" t="b">
        <v>0</v>
      </c>
      <c r="P95" s="5" t="b">
        <v>0</v>
      </c>
      <c r="Q95" s="5"/>
      <c r="R95" s="5" t="b">
        <v>0</v>
      </c>
    </row>
    <row r="96" spans="1:18" x14ac:dyDescent="0.2">
      <c r="A96" s="6">
        <v>45796</v>
      </c>
      <c r="B96" s="7">
        <v>2</v>
      </c>
      <c r="C96" s="17">
        <v>70.510000000000005</v>
      </c>
      <c r="D96" s="17">
        <v>71.510000000000005</v>
      </c>
      <c r="E96" s="7">
        <v>810</v>
      </c>
      <c r="F96" s="7">
        <f t="shared" si="5"/>
        <v>977.3</v>
      </c>
      <c r="G96" s="7">
        <f t="shared" si="6"/>
        <v>244.32499999999999</v>
      </c>
      <c r="H96" s="8">
        <f t="shared" si="7"/>
        <v>2.0464545175483476E-3</v>
      </c>
      <c r="I96" s="18">
        <f t="shared" si="8"/>
        <v>0</v>
      </c>
      <c r="J96" s="7">
        <f t="shared" si="9"/>
        <v>242.32499999999999</v>
      </c>
      <c r="K96" s="5">
        <v>2025</v>
      </c>
      <c r="L96" s="5">
        <v>21</v>
      </c>
      <c r="M96" s="5" t="s">
        <v>112</v>
      </c>
      <c r="N96" s="5" t="b">
        <v>0</v>
      </c>
      <c r="O96" s="5" t="b">
        <v>0</v>
      </c>
      <c r="P96" s="5" t="b">
        <v>0</v>
      </c>
      <c r="Q96" s="5"/>
      <c r="R96" s="5" t="b">
        <v>0</v>
      </c>
    </row>
    <row r="97" spans="1:18" x14ac:dyDescent="0.2">
      <c r="A97" s="6">
        <v>45797</v>
      </c>
      <c r="B97" s="7">
        <v>252</v>
      </c>
      <c r="C97" s="17">
        <v>71.624008000000003</v>
      </c>
      <c r="D97" s="17">
        <v>71.510000000000005</v>
      </c>
      <c r="E97" s="7">
        <v>1052</v>
      </c>
      <c r="F97" s="7">
        <f t="shared" si="5"/>
        <v>997.05</v>
      </c>
      <c r="G97" s="7">
        <f t="shared" si="6"/>
        <v>249.26249999999999</v>
      </c>
      <c r="H97" s="8">
        <f t="shared" si="7"/>
        <v>0.25274559951857983</v>
      </c>
      <c r="I97" s="18">
        <f t="shared" si="8"/>
        <v>1</v>
      </c>
      <c r="J97" s="7">
        <f t="shared" si="9"/>
        <v>0</v>
      </c>
      <c r="K97" s="5">
        <v>2025</v>
      </c>
      <c r="L97" s="5">
        <v>21</v>
      </c>
      <c r="M97" s="5" t="s">
        <v>112</v>
      </c>
      <c r="N97" s="5" t="b">
        <v>0</v>
      </c>
      <c r="O97" s="5" t="b">
        <v>0</v>
      </c>
      <c r="P97" s="5" t="b">
        <v>0</v>
      </c>
      <c r="Q97" s="5"/>
      <c r="R97" s="5" t="b">
        <v>0</v>
      </c>
    </row>
    <row r="98" spans="1:18" x14ac:dyDescent="0.2">
      <c r="A98" s="6">
        <v>45798</v>
      </c>
      <c r="B98" s="7">
        <v>256</v>
      </c>
      <c r="C98" s="17">
        <v>72.047265999999993</v>
      </c>
      <c r="D98" s="17">
        <v>73.489999999999995</v>
      </c>
      <c r="E98" s="7">
        <v>1189</v>
      </c>
      <c r="F98" s="7">
        <f t="shared" si="5"/>
        <v>1011.85</v>
      </c>
      <c r="G98" s="7">
        <f t="shared" si="6"/>
        <v>252.96250000000001</v>
      </c>
      <c r="H98" s="8">
        <f t="shared" si="7"/>
        <v>0.25300192716311704</v>
      </c>
      <c r="I98" s="18">
        <f t="shared" si="8"/>
        <v>1</v>
      </c>
      <c r="J98" s="7">
        <f t="shared" si="9"/>
        <v>0</v>
      </c>
      <c r="K98" s="5">
        <v>2025</v>
      </c>
      <c r="L98" s="5">
        <v>21</v>
      </c>
      <c r="M98" s="5" t="s">
        <v>112</v>
      </c>
      <c r="N98" s="5" t="b">
        <v>0</v>
      </c>
      <c r="O98" s="5" t="b">
        <v>0</v>
      </c>
      <c r="P98" s="5" t="b">
        <v>0</v>
      </c>
      <c r="Q98" s="5"/>
      <c r="R98" s="5" t="b">
        <v>0</v>
      </c>
    </row>
    <row r="99" spans="1:18" x14ac:dyDescent="0.2">
      <c r="A99" s="6">
        <v>45799</v>
      </c>
      <c r="B99" s="7">
        <v>260</v>
      </c>
      <c r="C99" s="17">
        <v>73.561192000000005</v>
      </c>
      <c r="D99" s="17">
        <v>73.900000000000006</v>
      </c>
      <c r="E99" s="7">
        <v>760</v>
      </c>
      <c r="F99" s="7">
        <f t="shared" si="5"/>
        <v>1033.55</v>
      </c>
      <c r="G99" s="7">
        <f t="shared" si="6"/>
        <v>258.38749999999999</v>
      </c>
      <c r="H99" s="8">
        <f t="shared" si="7"/>
        <v>0.25156015674132842</v>
      </c>
      <c r="I99" s="18">
        <f t="shared" si="8"/>
        <v>1</v>
      </c>
      <c r="J99" s="7">
        <f t="shared" si="9"/>
        <v>0</v>
      </c>
      <c r="K99" s="5">
        <v>2025</v>
      </c>
      <c r="L99" s="5">
        <v>21</v>
      </c>
      <c r="M99" s="5" t="s">
        <v>112</v>
      </c>
      <c r="N99" s="5" t="b">
        <v>0</v>
      </c>
      <c r="O99" s="5" t="b">
        <v>0</v>
      </c>
      <c r="P99" s="5" t="b">
        <v>0</v>
      </c>
      <c r="Q99" s="5"/>
      <c r="R99" s="5" t="b">
        <v>0</v>
      </c>
    </row>
    <row r="100" spans="1:18" x14ac:dyDescent="0.2">
      <c r="A100" s="6">
        <v>45800</v>
      </c>
      <c r="B100" s="7">
        <v>265</v>
      </c>
      <c r="C100" s="17">
        <v>73.783962000000002</v>
      </c>
      <c r="D100" s="17">
        <v>73.72</v>
      </c>
      <c r="E100" s="7">
        <v>1140</v>
      </c>
      <c r="F100" s="7">
        <f t="shared" si="5"/>
        <v>1028.3499999999999</v>
      </c>
      <c r="G100" s="7">
        <f t="shared" si="6"/>
        <v>257.08749999999998</v>
      </c>
      <c r="H100" s="8">
        <f t="shared" si="7"/>
        <v>0.25769436475908009</v>
      </c>
      <c r="I100" s="18">
        <f t="shared" si="8"/>
        <v>1</v>
      </c>
      <c r="J100" s="7">
        <f t="shared" si="9"/>
        <v>0</v>
      </c>
      <c r="K100" s="5">
        <v>2025</v>
      </c>
      <c r="L100" s="5">
        <v>21</v>
      </c>
      <c r="M100" s="5" t="s">
        <v>112</v>
      </c>
      <c r="N100" s="5" t="b">
        <v>0</v>
      </c>
      <c r="O100" s="5" t="b">
        <v>0</v>
      </c>
      <c r="P100" s="5" t="b">
        <v>0</v>
      </c>
      <c r="Q100" s="5"/>
      <c r="R100" s="5" t="b">
        <v>0</v>
      </c>
    </row>
    <row r="101" spans="1:18" x14ac:dyDescent="0.2">
      <c r="A101" s="6">
        <v>45803</v>
      </c>
      <c r="B101" s="7">
        <v>258</v>
      </c>
      <c r="C101" s="17">
        <v>74.003876000000005</v>
      </c>
      <c r="D101" s="17">
        <v>73.66</v>
      </c>
      <c r="E101" s="7">
        <v>887</v>
      </c>
      <c r="F101" s="7">
        <f t="shared" si="5"/>
        <v>1065.6500000000001</v>
      </c>
      <c r="G101" s="7">
        <f t="shared" si="6"/>
        <v>266.41250000000002</v>
      </c>
      <c r="H101" s="8">
        <f t="shared" si="7"/>
        <v>0.24210575704968795</v>
      </c>
      <c r="I101" s="18">
        <f t="shared" si="8"/>
        <v>0</v>
      </c>
      <c r="J101" s="7">
        <f t="shared" si="9"/>
        <v>8.4125000000000227</v>
      </c>
      <c r="K101" s="5">
        <v>2025</v>
      </c>
      <c r="L101" s="5">
        <v>22</v>
      </c>
      <c r="M101" s="5" t="s">
        <v>113</v>
      </c>
      <c r="N101" s="5" t="b">
        <v>0</v>
      </c>
      <c r="O101" s="5" t="b">
        <v>0</v>
      </c>
      <c r="P101" s="5" t="b">
        <v>0</v>
      </c>
      <c r="Q101" s="5"/>
      <c r="R101" s="5" t="b">
        <v>0</v>
      </c>
    </row>
    <row r="102" spans="1:18" x14ac:dyDescent="0.2">
      <c r="A102" s="6">
        <v>45804</v>
      </c>
      <c r="B102" s="7">
        <v>251</v>
      </c>
      <c r="C102" s="17">
        <v>73.270120000000006</v>
      </c>
      <c r="D102" s="17">
        <v>73.25</v>
      </c>
      <c r="E102" s="7">
        <v>1624</v>
      </c>
      <c r="F102" s="7">
        <f t="shared" si="5"/>
        <v>1024.9000000000001</v>
      </c>
      <c r="G102" s="7">
        <f t="shared" si="6"/>
        <v>256.22500000000002</v>
      </c>
      <c r="H102" s="8">
        <f t="shared" si="7"/>
        <v>0.24490194165284415</v>
      </c>
      <c r="I102" s="18">
        <f t="shared" si="8"/>
        <v>0</v>
      </c>
      <c r="J102" s="7">
        <f t="shared" si="9"/>
        <v>5.2250000000000227</v>
      </c>
      <c r="K102" s="5">
        <v>2025</v>
      </c>
      <c r="L102" s="5">
        <v>22</v>
      </c>
      <c r="M102" s="5" t="s">
        <v>113</v>
      </c>
      <c r="N102" s="5" t="b">
        <v>0</v>
      </c>
      <c r="O102" s="5" t="b">
        <v>0</v>
      </c>
      <c r="P102" s="5" t="b">
        <v>0</v>
      </c>
      <c r="Q102" s="5"/>
      <c r="R102" s="5" t="b">
        <v>0</v>
      </c>
    </row>
    <row r="103" spans="1:18" x14ac:dyDescent="0.2">
      <c r="A103" s="6">
        <v>45805</v>
      </c>
      <c r="B103" s="7">
        <v>261</v>
      </c>
      <c r="C103" s="17">
        <v>73.391148999999999</v>
      </c>
      <c r="D103" s="17">
        <v>72.5</v>
      </c>
      <c r="E103" s="7">
        <v>890</v>
      </c>
      <c r="F103" s="7">
        <f t="shared" si="5"/>
        <v>1035.7</v>
      </c>
      <c r="G103" s="7">
        <f t="shared" si="6"/>
        <v>258.92500000000001</v>
      </c>
      <c r="H103" s="8">
        <f t="shared" si="7"/>
        <v>0.25200347591001254</v>
      </c>
      <c r="I103" s="18">
        <f t="shared" si="8"/>
        <v>1</v>
      </c>
      <c r="J103" s="7">
        <f t="shared" si="9"/>
        <v>0</v>
      </c>
      <c r="K103" s="5">
        <v>2025</v>
      </c>
      <c r="L103" s="5">
        <v>22</v>
      </c>
      <c r="M103" s="5" t="s">
        <v>113</v>
      </c>
      <c r="N103" s="5" t="b">
        <v>0</v>
      </c>
      <c r="O103" s="5" t="b">
        <v>0</v>
      </c>
      <c r="P103" s="5" t="b">
        <v>0</v>
      </c>
      <c r="Q103" s="5"/>
      <c r="R103" s="5" t="b">
        <v>0</v>
      </c>
    </row>
    <row r="104" spans="1:18" x14ac:dyDescent="0.2">
      <c r="A104" s="6">
        <v>45806</v>
      </c>
      <c r="B104" s="7">
        <v>163</v>
      </c>
      <c r="C104" s="17">
        <v>73.02</v>
      </c>
      <c r="D104" s="17">
        <v>72.349999999999994</v>
      </c>
      <c r="E104" s="7">
        <v>226</v>
      </c>
      <c r="F104" s="7">
        <f t="shared" si="5"/>
        <v>1038.0999999999999</v>
      </c>
      <c r="G104" s="7">
        <f t="shared" si="6"/>
        <v>259.52499999999998</v>
      </c>
      <c r="H104" s="8">
        <f t="shared" si="7"/>
        <v>0.15701762835950295</v>
      </c>
      <c r="I104" s="18">
        <f t="shared" si="8"/>
        <v>0</v>
      </c>
      <c r="J104" s="7">
        <f t="shared" si="9"/>
        <v>96.524999999999977</v>
      </c>
      <c r="K104" s="5">
        <v>2025</v>
      </c>
      <c r="L104" s="5">
        <v>22</v>
      </c>
      <c r="M104" s="5" t="s">
        <v>113</v>
      </c>
      <c r="N104" s="5" t="b">
        <v>0</v>
      </c>
      <c r="O104" s="5" t="b">
        <v>0</v>
      </c>
      <c r="P104" s="5" t="b">
        <v>0</v>
      </c>
      <c r="Q104" s="5"/>
      <c r="R104" s="5" t="b">
        <v>0</v>
      </c>
    </row>
    <row r="105" spans="1:18" x14ac:dyDescent="0.2">
      <c r="A105" s="6">
        <v>45807</v>
      </c>
      <c r="B105" s="7">
        <v>104</v>
      </c>
      <c r="C105" s="17">
        <v>72.55</v>
      </c>
      <c r="D105" s="17">
        <v>72.5</v>
      </c>
      <c r="E105" s="7">
        <v>166</v>
      </c>
      <c r="F105" s="7">
        <f t="shared" si="5"/>
        <v>1011.55</v>
      </c>
      <c r="G105" s="7">
        <f t="shared" si="6"/>
        <v>252.88749999999999</v>
      </c>
      <c r="H105" s="8">
        <f t="shared" si="7"/>
        <v>0.10281251544659187</v>
      </c>
      <c r="I105" s="18">
        <f t="shared" si="8"/>
        <v>0</v>
      </c>
      <c r="J105" s="7">
        <f t="shared" si="9"/>
        <v>148.88749999999999</v>
      </c>
      <c r="K105" s="5">
        <v>2025</v>
      </c>
      <c r="L105" s="5">
        <v>22</v>
      </c>
      <c r="M105" s="5" t="s">
        <v>113</v>
      </c>
      <c r="N105" s="5" t="b">
        <v>0</v>
      </c>
      <c r="O105" s="5" t="b">
        <v>0</v>
      </c>
      <c r="P105" s="5" t="b">
        <v>0</v>
      </c>
      <c r="Q105" s="5"/>
      <c r="R105" s="5" t="b">
        <v>0</v>
      </c>
    </row>
    <row r="106" spans="1:18" x14ac:dyDescent="0.2">
      <c r="A106" s="6">
        <v>45810</v>
      </c>
      <c r="B106" s="7">
        <v>243</v>
      </c>
      <c r="C106" s="17">
        <v>72.510000000000005</v>
      </c>
      <c r="D106" s="17">
        <v>72.45</v>
      </c>
      <c r="E106" s="7">
        <v>563</v>
      </c>
      <c r="F106" s="7">
        <f t="shared" si="5"/>
        <v>972.75</v>
      </c>
      <c r="G106" s="7">
        <f t="shared" si="6"/>
        <v>243.1875</v>
      </c>
      <c r="H106" s="8">
        <f t="shared" si="7"/>
        <v>0.24980724749421743</v>
      </c>
      <c r="I106" s="18">
        <f t="shared" si="8"/>
        <v>0</v>
      </c>
      <c r="J106" s="7">
        <f t="shared" si="9"/>
        <v>0.1875</v>
      </c>
      <c r="K106" s="5">
        <v>2025</v>
      </c>
      <c r="L106" s="5">
        <v>23</v>
      </c>
      <c r="M106" s="5" t="s">
        <v>114</v>
      </c>
      <c r="N106" s="5" t="b">
        <v>0</v>
      </c>
      <c r="O106" s="5" t="b">
        <v>0</v>
      </c>
      <c r="P106" s="5" t="b">
        <v>0</v>
      </c>
      <c r="Q106" s="5"/>
      <c r="R106" s="5" t="b">
        <v>0</v>
      </c>
    </row>
    <row r="107" spans="1:18" x14ac:dyDescent="0.2">
      <c r="A107" s="6">
        <v>45811</v>
      </c>
      <c r="B107" s="7">
        <v>3666</v>
      </c>
      <c r="C107" s="17">
        <v>72.731656000000001</v>
      </c>
      <c r="D107" s="17">
        <v>71.25</v>
      </c>
      <c r="E107" s="7">
        <v>4253</v>
      </c>
      <c r="F107" s="7">
        <f t="shared" si="5"/>
        <v>939.25</v>
      </c>
      <c r="G107" s="7">
        <f t="shared" si="6"/>
        <v>234.8125</v>
      </c>
      <c r="H107" s="8">
        <f t="shared" si="7"/>
        <v>3.9031141868512109</v>
      </c>
      <c r="I107" s="18">
        <f t="shared" si="8"/>
        <v>1</v>
      </c>
      <c r="J107" s="7">
        <f t="shared" si="9"/>
        <v>0</v>
      </c>
      <c r="K107" s="5">
        <v>2025</v>
      </c>
      <c r="L107" s="5">
        <v>23</v>
      </c>
      <c r="M107" s="5" t="s">
        <v>114</v>
      </c>
      <c r="N107" s="5" t="b">
        <v>0</v>
      </c>
      <c r="O107" s="5" t="b">
        <v>0</v>
      </c>
      <c r="P107" s="5" t="b">
        <v>0</v>
      </c>
      <c r="Q107" s="5"/>
      <c r="R107" s="5" t="b">
        <v>0</v>
      </c>
    </row>
    <row r="108" spans="1:18" x14ac:dyDescent="0.2">
      <c r="A108" s="6">
        <v>45812</v>
      </c>
      <c r="B108" s="7">
        <v>256</v>
      </c>
      <c r="C108" s="17">
        <v>71.665780999999996</v>
      </c>
      <c r="D108" s="17">
        <v>71.75</v>
      </c>
      <c r="E108" s="7">
        <v>674</v>
      </c>
      <c r="F108" s="7">
        <f t="shared" si="5"/>
        <v>1089.55</v>
      </c>
      <c r="G108" s="7">
        <f t="shared" si="6"/>
        <v>272.38749999999999</v>
      </c>
      <c r="H108" s="8">
        <f t="shared" si="7"/>
        <v>0.23495938690284981</v>
      </c>
      <c r="I108" s="18">
        <f t="shared" si="8"/>
        <v>0</v>
      </c>
      <c r="J108" s="7">
        <f t="shared" si="9"/>
        <v>16.387499999999989</v>
      </c>
      <c r="K108" s="5">
        <v>2025</v>
      </c>
      <c r="L108" s="5">
        <v>23</v>
      </c>
      <c r="M108" s="5" t="s">
        <v>114</v>
      </c>
      <c r="N108" s="5" t="b">
        <v>0</v>
      </c>
      <c r="O108" s="5" t="b">
        <v>0</v>
      </c>
      <c r="P108" s="5" t="b">
        <v>0</v>
      </c>
      <c r="Q108" s="5"/>
      <c r="R108" s="5" t="b">
        <v>0</v>
      </c>
    </row>
    <row r="109" spans="1:18" x14ac:dyDescent="0.2">
      <c r="A109" s="6">
        <v>45813</v>
      </c>
      <c r="B109" s="7">
        <v>264</v>
      </c>
      <c r="C109" s="17">
        <v>71.7</v>
      </c>
      <c r="D109" s="17">
        <v>71.790000000000006</v>
      </c>
      <c r="E109" s="7">
        <v>455</v>
      </c>
      <c r="F109" s="7">
        <f t="shared" si="5"/>
        <v>1056.55</v>
      </c>
      <c r="G109" s="7">
        <f t="shared" si="6"/>
        <v>264.13749999999999</v>
      </c>
      <c r="H109" s="8">
        <f t="shared" si="7"/>
        <v>0.24986985944820408</v>
      </c>
      <c r="I109" s="18">
        <f t="shared" si="8"/>
        <v>0</v>
      </c>
      <c r="J109" s="7">
        <f t="shared" si="9"/>
        <v>0.13749999999998863</v>
      </c>
      <c r="K109" s="5">
        <v>2025</v>
      </c>
      <c r="L109" s="5">
        <v>23</v>
      </c>
      <c r="M109" s="5" t="s">
        <v>114</v>
      </c>
      <c r="N109" s="5" t="b">
        <v>0</v>
      </c>
      <c r="O109" s="5" t="b">
        <v>0</v>
      </c>
      <c r="P109" s="5" t="b">
        <v>0</v>
      </c>
      <c r="Q109" s="5"/>
      <c r="R109" s="5" t="b">
        <v>0</v>
      </c>
    </row>
    <row r="110" spans="1:18" x14ac:dyDescent="0.2">
      <c r="A110" s="6">
        <v>45814</v>
      </c>
      <c r="B110" s="7">
        <v>263</v>
      </c>
      <c r="C110" s="17">
        <v>71.8</v>
      </c>
      <c r="D110" s="17">
        <v>71.5</v>
      </c>
      <c r="E110" s="7">
        <v>444</v>
      </c>
      <c r="F110" s="7">
        <f t="shared" si="5"/>
        <v>1053.9000000000001</v>
      </c>
      <c r="G110" s="7">
        <f t="shared" si="6"/>
        <v>263.47500000000002</v>
      </c>
      <c r="H110" s="8">
        <f t="shared" si="7"/>
        <v>0.24954929310181229</v>
      </c>
      <c r="I110" s="18">
        <f t="shared" si="8"/>
        <v>0</v>
      </c>
      <c r="J110" s="7">
        <f t="shared" si="9"/>
        <v>0.47500000000002274</v>
      </c>
      <c r="K110" s="5">
        <v>2025</v>
      </c>
      <c r="L110" s="5">
        <v>23</v>
      </c>
      <c r="M110" s="5" t="s">
        <v>114</v>
      </c>
      <c r="N110" s="5" t="b">
        <v>0</v>
      </c>
      <c r="O110" s="5" t="b">
        <v>0</v>
      </c>
      <c r="P110" s="5" t="b">
        <v>0</v>
      </c>
      <c r="Q110" s="5"/>
      <c r="R110" s="5" t="b">
        <v>0</v>
      </c>
    </row>
    <row r="111" spans="1:18" x14ac:dyDescent="0.2">
      <c r="A111" s="6">
        <v>45817</v>
      </c>
      <c r="B111" s="7">
        <v>260</v>
      </c>
      <c r="C111" s="17">
        <v>71.997345999999993</v>
      </c>
      <c r="D111" s="17">
        <v>71.75</v>
      </c>
      <c r="E111" s="7">
        <v>354</v>
      </c>
      <c r="F111" s="7">
        <f t="shared" si="5"/>
        <v>1040.25</v>
      </c>
      <c r="G111" s="7">
        <f t="shared" si="6"/>
        <v>260.0625</v>
      </c>
      <c r="H111" s="8">
        <f t="shared" si="7"/>
        <v>0.24993991828887285</v>
      </c>
      <c r="I111" s="18">
        <f t="shared" si="8"/>
        <v>0</v>
      </c>
      <c r="J111" s="7">
        <f t="shared" si="9"/>
        <v>6.25E-2</v>
      </c>
      <c r="K111" s="5">
        <v>2025</v>
      </c>
      <c r="L111" s="5">
        <v>24</v>
      </c>
      <c r="M111" s="5" t="s">
        <v>115</v>
      </c>
      <c r="N111" s="5" t="b">
        <v>0</v>
      </c>
      <c r="O111" s="5" t="b">
        <v>0</v>
      </c>
      <c r="P111" s="5" t="b">
        <v>0</v>
      </c>
      <c r="Q111" s="5"/>
      <c r="R111" s="5" t="b">
        <v>0</v>
      </c>
    </row>
    <row r="112" spans="1:18" x14ac:dyDescent="0.2">
      <c r="A112" s="6">
        <v>45818</v>
      </c>
      <c r="B112" s="7">
        <v>100</v>
      </c>
      <c r="C112" s="17">
        <v>71.7</v>
      </c>
      <c r="D112" s="17">
        <v>71.5</v>
      </c>
      <c r="E112" s="7">
        <v>204</v>
      </c>
      <c r="F112" s="7">
        <f t="shared" si="5"/>
        <v>983.65</v>
      </c>
      <c r="G112" s="7">
        <f t="shared" si="6"/>
        <v>245.91249999999999</v>
      </c>
      <c r="H112" s="8">
        <f t="shared" si="7"/>
        <v>0.10166217658720074</v>
      </c>
      <c r="I112" s="18">
        <f t="shared" si="8"/>
        <v>0</v>
      </c>
      <c r="J112" s="7">
        <f t="shared" si="9"/>
        <v>145.91249999999999</v>
      </c>
      <c r="K112" s="5">
        <v>2025</v>
      </c>
      <c r="L112" s="5">
        <v>24</v>
      </c>
      <c r="M112" s="5" t="s">
        <v>115</v>
      </c>
      <c r="N112" s="5" t="b">
        <v>0</v>
      </c>
      <c r="O112" s="5" t="b">
        <v>0</v>
      </c>
      <c r="P112" s="5" t="b">
        <v>0</v>
      </c>
      <c r="Q112" s="5"/>
      <c r="R112" s="5" t="b">
        <v>0</v>
      </c>
    </row>
    <row r="113" spans="1:18" x14ac:dyDescent="0.2">
      <c r="A113" s="6">
        <v>45819</v>
      </c>
      <c r="B113" s="7">
        <v>80</v>
      </c>
      <c r="C113" s="17">
        <v>72.137500000000003</v>
      </c>
      <c r="D113" s="17">
        <v>73.5</v>
      </c>
      <c r="E113" s="7">
        <v>830</v>
      </c>
      <c r="F113" s="7">
        <f t="shared" si="5"/>
        <v>952.2</v>
      </c>
      <c r="G113" s="7">
        <f t="shared" si="6"/>
        <v>238.05</v>
      </c>
      <c r="H113" s="8">
        <f t="shared" si="7"/>
        <v>8.401596303297626E-2</v>
      </c>
      <c r="I113" s="18">
        <f t="shared" si="8"/>
        <v>0</v>
      </c>
      <c r="J113" s="7">
        <f t="shared" si="9"/>
        <v>158.05000000000001</v>
      </c>
      <c r="K113" s="5">
        <v>2025</v>
      </c>
      <c r="L113" s="5">
        <v>24</v>
      </c>
      <c r="M113" s="5" t="s">
        <v>115</v>
      </c>
      <c r="N113" s="5" t="b">
        <v>0</v>
      </c>
      <c r="O113" s="5" t="b">
        <v>0</v>
      </c>
      <c r="P113" s="5" t="b">
        <v>0</v>
      </c>
      <c r="Q113" s="5"/>
      <c r="R113" s="5" t="b">
        <v>0</v>
      </c>
    </row>
    <row r="114" spans="1:18" x14ac:dyDescent="0.2">
      <c r="A114" s="6">
        <v>45820</v>
      </c>
      <c r="B114" s="7">
        <v>60</v>
      </c>
      <c r="C114" s="17">
        <v>73.599999999999994</v>
      </c>
      <c r="D114" s="17">
        <v>73.5</v>
      </c>
      <c r="E114" s="7">
        <v>362</v>
      </c>
      <c r="F114" s="7">
        <f t="shared" si="5"/>
        <v>947.65</v>
      </c>
      <c r="G114" s="7">
        <f t="shared" si="6"/>
        <v>236.91249999999999</v>
      </c>
      <c r="H114" s="8">
        <f t="shared" si="7"/>
        <v>6.3314514852529938E-2</v>
      </c>
      <c r="I114" s="18">
        <f t="shared" si="8"/>
        <v>0</v>
      </c>
      <c r="J114" s="7">
        <f t="shared" si="9"/>
        <v>176.91249999999999</v>
      </c>
      <c r="K114" s="5">
        <v>2025</v>
      </c>
      <c r="L114" s="5">
        <v>24</v>
      </c>
      <c r="M114" s="5" t="s">
        <v>115</v>
      </c>
      <c r="N114" s="5" t="b">
        <v>0</v>
      </c>
      <c r="O114" s="5" t="b">
        <v>0</v>
      </c>
      <c r="P114" s="5" t="b">
        <v>0</v>
      </c>
      <c r="Q114" s="5"/>
      <c r="R114" s="5" t="b">
        <v>0</v>
      </c>
    </row>
    <row r="115" spans="1:18" x14ac:dyDescent="0.2">
      <c r="A115" s="6">
        <v>45821</v>
      </c>
      <c r="B115" s="7">
        <v>129</v>
      </c>
      <c r="C115" s="17">
        <v>73.55</v>
      </c>
      <c r="D115" s="17">
        <v>73.400000000000006</v>
      </c>
      <c r="E115" s="7">
        <v>709</v>
      </c>
      <c r="F115" s="7">
        <f t="shared" si="5"/>
        <v>917.15</v>
      </c>
      <c r="G115" s="7">
        <f t="shared" si="6"/>
        <v>229.28749999999999</v>
      </c>
      <c r="H115" s="8">
        <f t="shared" si="7"/>
        <v>0.14065311017826965</v>
      </c>
      <c r="I115" s="18">
        <f t="shared" si="8"/>
        <v>0</v>
      </c>
      <c r="J115" s="7">
        <f t="shared" si="9"/>
        <v>100.28749999999999</v>
      </c>
      <c r="K115" s="5">
        <v>2025</v>
      </c>
      <c r="L115" s="5">
        <v>24</v>
      </c>
      <c r="M115" s="5" t="s">
        <v>115</v>
      </c>
      <c r="N115" s="5" t="b">
        <v>0</v>
      </c>
      <c r="O115" s="5" t="b">
        <v>0</v>
      </c>
      <c r="P115" s="5" t="b">
        <v>0</v>
      </c>
      <c r="Q115" s="5"/>
      <c r="R115" s="5" t="b">
        <v>0</v>
      </c>
    </row>
    <row r="116" spans="1:18" x14ac:dyDescent="0.2">
      <c r="A116" s="6">
        <v>45824</v>
      </c>
      <c r="B116" s="7">
        <v>119</v>
      </c>
      <c r="C116" s="17">
        <v>73.2</v>
      </c>
      <c r="D116" s="17">
        <v>73</v>
      </c>
      <c r="E116" s="7">
        <v>477</v>
      </c>
      <c r="F116" s="7">
        <f t="shared" si="5"/>
        <v>879.6</v>
      </c>
      <c r="G116" s="7">
        <f t="shared" si="6"/>
        <v>219.9</v>
      </c>
      <c r="H116" s="8">
        <f t="shared" si="7"/>
        <v>0.13528876762164621</v>
      </c>
      <c r="I116" s="18">
        <f t="shared" si="8"/>
        <v>0</v>
      </c>
      <c r="J116" s="7">
        <f t="shared" si="9"/>
        <v>100.9</v>
      </c>
      <c r="K116" s="5">
        <v>2025</v>
      </c>
      <c r="L116" s="5">
        <v>25</v>
      </c>
      <c r="M116" s="5" t="s">
        <v>116</v>
      </c>
      <c r="N116" s="5" t="b">
        <v>0</v>
      </c>
      <c r="O116" s="5" t="b">
        <v>0</v>
      </c>
      <c r="P116" s="5" t="b">
        <v>0</v>
      </c>
      <c r="Q116" s="5"/>
      <c r="R116" s="5" t="b">
        <v>0</v>
      </c>
    </row>
    <row r="117" spans="1:18" x14ac:dyDescent="0.2">
      <c r="A117" s="6">
        <v>45825</v>
      </c>
      <c r="B117" s="7">
        <v>215</v>
      </c>
      <c r="C117" s="17">
        <v>72.599999999999994</v>
      </c>
      <c r="D117" s="17">
        <v>73.790000000000006</v>
      </c>
      <c r="E117" s="7">
        <v>2675</v>
      </c>
      <c r="F117" s="7">
        <f t="shared" si="5"/>
        <v>862.95</v>
      </c>
      <c r="G117" s="7">
        <f t="shared" si="6"/>
        <v>215.73750000000001</v>
      </c>
      <c r="H117" s="8">
        <f t="shared" si="7"/>
        <v>0.24914537342835621</v>
      </c>
      <c r="I117" s="18">
        <f t="shared" si="8"/>
        <v>0</v>
      </c>
      <c r="J117" s="7">
        <f t="shared" si="9"/>
        <v>0.73750000000001137</v>
      </c>
      <c r="K117" s="5">
        <v>2025</v>
      </c>
      <c r="L117" s="5">
        <v>25</v>
      </c>
      <c r="M117" s="5" t="s">
        <v>116</v>
      </c>
      <c r="N117" s="5" t="b">
        <v>0</v>
      </c>
      <c r="O117" s="5" t="b">
        <v>0</v>
      </c>
      <c r="P117" s="5" t="b">
        <v>0</v>
      </c>
      <c r="Q117" s="5"/>
      <c r="R117" s="5" t="b">
        <v>0</v>
      </c>
    </row>
    <row r="118" spans="1:18" x14ac:dyDescent="0.2">
      <c r="A118" s="6">
        <v>45826</v>
      </c>
      <c r="B118" s="7">
        <v>236</v>
      </c>
      <c r="C118" s="17">
        <v>73.436441000000002</v>
      </c>
      <c r="D118" s="17">
        <v>72.5</v>
      </c>
      <c r="E118" s="7">
        <v>958</v>
      </c>
      <c r="F118" s="7">
        <f t="shared" si="5"/>
        <v>944.1</v>
      </c>
      <c r="G118" s="7">
        <f t="shared" si="6"/>
        <v>236.02500000000001</v>
      </c>
      <c r="H118" s="8">
        <f t="shared" si="7"/>
        <v>0.24997351975426332</v>
      </c>
      <c r="I118" s="18">
        <f t="shared" si="8"/>
        <v>0</v>
      </c>
      <c r="J118" s="7">
        <f t="shared" si="9"/>
        <v>2.5000000000005684E-2</v>
      </c>
      <c r="K118" s="5">
        <v>2025</v>
      </c>
      <c r="L118" s="5">
        <v>25</v>
      </c>
      <c r="M118" s="5" t="s">
        <v>116</v>
      </c>
      <c r="N118" s="5" t="b">
        <v>0</v>
      </c>
      <c r="O118" s="5" t="b">
        <v>0</v>
      </c>
      <c r="P118" s="5" t="b">
        <v>0</v>
      </c>
      <c r="Q118" s="5"/>
      <c r="R118" s="5" t="b">
        <v>0</v>
      </c>
    </row>
    <row r="119" spans="1:18" x14ac:dyDescent="0.2">
      <c r="A119" s="6">
        <v>45827</v>
      </c>
      <c r="B119" s="7">
        <v>233</v>
      </c>
      <c r="C119" s="17">
        <v>72.536051999999998</v>
      </c>
      <c r="D119" s="17">
        <v>72.25</v>
      </c>
      <c r="E119" s="7">
        <v>747</v>
      </c>
      <c r="F119" s="7">
        <f t="shared" si="5"/>
        <v>932.55</v>
      </c>
      <c r="G119" s="7">
        <f t="shared" si="6"/>
        <v>233.13749999999999</v>
      </c>
      <c r="H119" s="8">
        <f t="shared" si="7"/>
        <v>0.24985255482279772</v>
      </c>
      <c r="I119" s="18">
        <f t="shared" si="8"/>
        <v>0</v>
      </c>
      <c r="J119" s="7">
        <f t="shared" si="9"/>
        <v>0.13749999999998863</v>
      </c>
      <c r="K119" s="5">
        <v>2025</v>
      </c>
      <c r="L119" s="5">
        <v>25</v>
      </c>
      <c r="M119" s="5" t="s">
        <v>116</v>
      </c>
      <c r="N119" s="5" t="b">
        <v>0</v>
      </c>
      <c r="O119" s="5" t="b">
        <v>0</v>
      </c>
      <c r="P119" s="5" t="b">
        <v>0</v>
      </c>
      <c r="Q119" s="5"/>
      <c r="R119" s="5" t="b">
        <v>0</v>
      </c>
    </row>
    <row r="120" spans="1:18" x14ac:dyDescent="0.2">
      <c r="A120" s="6">
        <v>45828</v>
      </c>
      <c r="B120" s="7">
        <v>232</v>
      </c>
      <c r="C120" s="17">
        <v>72.53</v>
      </c>
      <c r="D120" s="17">
        <v>72</v>
      </c>
      <c r="E120" s="7">
        <v>513</v>
      </c>
      <c r="F120" s="7">
        <f t="shared" si="5"/>
        <v>931.9</v>
      </c>
      <c r="G120" s="7">
        <f t="shared" si="6"/>
        <v>232.97499999999999</v>
      </c>
      <c r="H120" s="8">
        <f t="shared" si="7"/>
        <v>0.2489537504024037</v>
      </c>
      <c r="I120" s="18">
        <f t="shared" si="8"/>
        <v>0</v>
      </c>
      <c r="J120" s="7">
        <f t="shared" si="9"/>
        <v>0.97499999999999432</v>
      </c>
      <c r="K120" s="5">
        <v>2025</v>
      </c>
      <c r="L120" s="5">
        <v>25</v>
      </c>
      <c r="M120" s="5" t="s">
        <v>116</v>
      </c>
      <c r="N120" s="5" t="b">
        <v>0</v>
      </c>
      <c r="O120" s="5" t="b">
        <v>0</v>
      </c>
      <c r="P120" s="5" t="b">
        <v>0</v>
      </c>
      <c r="Q120" s="5"/>
      <c r="R120" s="5" t="b">
        <v>0</v>
      </c>
    </row>
    <row r="121" spans="1:18" x14ac:dyDescent="0.2">
      <c r="A121" s="6">
        <v>45831</v>
      </c>
      <c r="B121" s="7">
        <v>225</v>
      </c>
      <c r="C121" s="17">
        <v>72</v>
      </c>
      <c r="D121" s="17">
        <v>71.900000000000006</v>
      </c>
      <c r="E121" s="7">
        <v>800</v>
      </c>
      <c r="F121" s="7">
        <f t="shared" si="5"/>
        <v>900.55</v>
      </c>
      <c r="G121" s="7">
        <f t="shared" si="6"/>
        <v>225.13749999999999</v>
      </c>
      <c r="H121" s="8">
        <f t="shared" si="7"/>
        <v>0.24984731552939871</v>
      </c>
      <c r="I121" s="18">
        <f t="shared" si="8"/>
        <v>0</v>
      </c>
      <c r="J121" s="7">
        <f t="shared" si="9"/>
        <v>0.13749999999998863</v>
      </c>
      <c r="K121" s="5">
        <v>2025</v>
      </c>
      <c r="L121" s="5">
        <v>26</v>
      </c>
      <c r="M121" s="5" t="s">
        <v>117</v>
      </c>
      <c r="N121" s="5" t="b">
        <v>0</v>
      </c>
      <c r="O121" s="5" t="b">
        <v>0</v>
      </c>
      <c r="P121" s="5" t="b">
        <v>0</v>
      </c>
      <c r="Q121" s="5"/>
      <c r="R121" s="5" t="b">
        <v>0</v>
      </c>
    </row>
    <row r="122" spans="1:18" x14ac:dyDescent="0.2">
      <c r="A122" s="6">
        <v>45832</v>
      </c>
      <c r="B122" s="7">
        <v>100</v>
      </c>
      <c r="C122" s="17">
        <v>72.265100000000004</v>
      </c>
      <c r="D122" s="17">
        <v>72.5</v>
      </c>
      <c r="E122" s="7">
        <v>531</v>
      </c>
      <c r="F122" s="7">
        <f t="shared" si="5"/>
        <v>896.2</v>
      </c>
      <c r="G122" s="7">
        <f t="shared" si="6"/>
        <v>224.05</v>
      </c>
      <c r="H122" s="8">
        <f t="shared" si="7"/>
        <v>0.1115822361080116</v>
      </c>
      <c r="I122" s="18">
        <f t="shared" si="8"/>
        <v>0</v>
      </c>
      <c r="J122" s="7">
        <f t="shared" si="9"/>
        <v>124.05000000000001</v>
      </c>
      <c r="K122" s="5">
        <v>2025</v>
      </c>
      <c r="L122" s="5">
        <v>26</v>
      </c>
      <c r="M122" s="5" t="s">
        <v>117</v>
      </c>
      <c r="N122" s="5" t="b">
        <v>0</v>
      </c>
      <c r="O122" s="5" t="b">
        <v>0</v>
      </c>
      <c r="P122" s="5" t="b">
        <v>0</v>
      </c>
      <c r="Q122" s="5"/>
      <c r="R122" s="5" t="b">
        <v>0</v>
      </c>
    </row>
    <row r="123" spans="1:18" x14ac:dyDescent="0.2">
      <c r="A123" s="6">
        <v>45833</v>
      </c>
      <c r="B123" s="7">
        <v>29</v>
      </c>
      <c r="C123" s="17">
        <v>72.7</v>
      </c>
      <c r="D123" s="17">
        <v>73</v>
      </c>
      <c r="E123" s="7">
        <v>343</v>
      </c>
      <c r="F123" s="7">
        <f t="shared" si="5"/>
        <v>841.55</v>
      </c>
      <c r="G123" s="7">
        <f t="shared" si="6"/>
        <v>210.38749999999999</v>
      </c>
      <c r="H123" s="8">
        <f t="shared" si="7"/>
        <v>3.4460222209019072E-2</v>
      </c>
      <c r="I123" s="18">
        <f t="shared" si="8"/>
        <v>0</v>
      </c>
      <c r="J123" s="7">
        <f t="shared" si="9"/>
        <v>181.38749999999999</v>
      </c>
      <c r="K123" s="5">
        <v>2025</v>
      </c>
      <c r="L123" s="5">
        <v>26</v>
      </c>
      <c r="M123" s="5" t="s">
        <v>117</v>
      </c>
      <c r="N123" s="5" t="b">
        <v>0</v>
      </c>
      <c r="O123" s="5" t="b">
        <v>0</v>
      </c>
      <c r="P123" s="5" t="b">
        <v>0</v>
      </c>
      <c r="Q123" s="5"/>
      <c r="R123" s="5" t="b">
        <v>0</v>
      </c>
    </row>
    <row r="124" spans="1:18" x14ac:dyDescent="0.2">
      <c r="A124" s="6">
        <v>45834</v>
      </c>
      <c r="B124" s="7">
        <v>109</v>
      </c>
      <c r="C124" s="17">
        <v>73.290367000000003</v>
      </c>
      <c r="D124" s="17">
        <v>73.5</v>
      </c>
      <c r="E124" s="7">
        <v>548</v>
      </c>
      <c r="F124" s="7">
        <f t="shared" si="5"/>
        <v>814.2</v>
      </c>
      <c r="G124" s="7">
        <f t="shared" si="6"/>
        <v>203.55</v>
      </c>
      <c r="H124" s="8">
        <f t="shared" si="7"/>
        <v>0.13387374109555392</v>
      </c>
      <c r="I124" s="18">
        <f t="shared" si="8"/>
        <v>0</v>
      </c>
      <c r="J124" s="7">
        <f t="shared" si="9"/>
        <v>94.550000000000011</v>
      </c>
      <c r="K124" s="5">
        <v>2025</v>
      </c>
      <c r="L124" s="5">
        <v>26</v>
      </c>
      <c r="M124" s="5" t="s">
        <v>117</v>
      </c>
      <c r="N124" s="5" t="b">
        <v>0</v>
      </c>
      <c r="O124" s="5" t="b">
        <v>0</v>
      </c>
      <c r="P124" s="5" t="b">
        <v>0</v>
      </c>
      <c r="Q124" s="5"/>
      <c r="R124" s="5" t="b">
        <v>0</v>
      </c>
    </row>
    <row r="125" spans="1:18" x14ac:dyDescent="0.2">
      <c r="A125" s="6">
        <v>45835</v>
      </c>
      <c r="B125" s="7">
        <v>207</v>
      </c>
      <c r="C125" s="17">
        <v>73.446522000000002</v>
      </c>
      <c r="D125" s="17">
        <v>73.489999999999995</v>
      </c>
      <c r="E125" s="7">
        <v>432</v>
      </c>
      <c r="F125" s="7">
        <f t="shared" si="5"/>
        <v>830.3</v>
      </c>
      <c r="G125" s="7">
        <f t="shared" si="6"/>
        <v>207.57499999999999</v>
      </c>
      <c r="H125" s="8">
        <f t="shared" si="7"/>
        <v>0.24930747922437674</v>
      </c>
      <c r="I125" s="18">
        <f t="shared" si="8"/>
        <v>0</v>
      </c>
      <c r="J125" s="7">
        <f t="shared" si="9"/>
        <v>0.57499999999998863</v>
      </c>
      <c r="K125" s="5">
        <v>2025</v>
      </c>
      <c r="L125" s="5">
        <v>26</v>
      </c>
      <c r="M125" s="5" t="s">
        <v>117</v>
      </c>
      <c r="N125" s="5" t="b">
        <v>0</v>
      </c>
      <c r="O125" s="5" t="b">
        <v>0</v>
      </c>
      <c r="P125" s="5" t="b">
        <v>0</v>
      </c>
      <c r="Q125" s="5"/>
      <c r="R125" s="5" t="b">
        <v>0</v>
      </c>
    </row>
    <row r="126" spans="1:18" x14ac:dyDescent="0.2">
      <c r="A126" s="6">
        <v>45838</v>
      </c>
      <c r="B126" s="7">
        <v>210</v>
      </c>
      <c r="C126" s="17">
        <v>73.442429000000004</v>
      </c>
      <c r="D126" s="17">
        <v>73.3</v>
      </c>
      <c r="E126" s="7">
        <v>590</v>
      </c>
      <c r="F126" s="7">
        <f t="shared" si="5"/>
        <v>843.6</v>
      </c>
      <c r="G126" s="7">
        <f t="shared" si="6"/>
        <v>210.9</v>
      </c>
      <c r="H126" s="8">
        <f t="shared" si="7"/>
        <v>0.24893314366998576</v>
      </c>
      <c r="I126" s="18">
        <f t="shared" si="8"/>
        <v>0</v>
      </c>
      <c r="J126" s="7">
        <f t="shared" si="9"/>
        <v>0.90000000000000568</v>
      </c>
      <c r="K126" s="5">
        <v>2025</v>
      </c>
      <c r="L126" s="5">
        <v>27</v>
      </c>
      <c r="M126" s="5" t="s">
        <v>118</v>
      </c>
      <c r="N126" s="5" t="b">
        <v>0</v>
      </c>
      <c r="O126" s="5" t="b">
        <v>0</v>
      </c>
      <c r="P126" s="5" t="b">
        <v>0</v>
      </c>
      <c r="Q126" s="5"/>
      <c r="R126" s="5" t="b">
        <v>0</v>
      </c>
    </row>
    <row r="127" spans="1:18" x14ac:dyDescent="0.2">
      <c r="A127" s="6">
        <v>45839</v>
      </c>
      <c r="B127" s="7">
        <v>211</v>
      </c>
      <c r="C127" s="17">
        <v>73.400000000000006</v>
      </c>
      <c r="D127" s="17">
        <v>72.849999999999994</v>
      </c>
      <c r="E127" s="7">
        <v>2668</v>
      </c>
      <c r="F127" s="7">
        <f t="shared" si="5"/>
        <v>844.95</v>
      </c>
      <c r="G127" s="7">
        <f t="shared" si="6"/>
        <v>211.23750000000001</v>
      </c>
      <c r="H127" s="8">
        <f t="shared" si="7"/>
        <v>0.2497189182791881</v>
      </c>
      <c r="I127" s="18">
        <f t="shared" si="8"/>
        <v>0</v>
      </c>
      <c r="J127" s="7">
        <f t="shared" si="9"/>
        <v>0.23750000000001137</v>
      </c>
      <c r="K127" s="5">
        <v>2025</v>
      </c>
      <c r="L127" s="5">
        <v>27</v>
      </c>
      <c r="M127" s="5" t="s">
        <v>118</v>
      </c>
      <c r="N127" s="5" t="b">
        <v>0</v>
      </c>
      <c r="O127" s="5" t="b">
        <v>0</v>
      </c>
      <c r="P127" s="5" t="b">
        <v>0</v>
      </c>
      <c r="Q127" s="5"/>
      <c r="R127" s="5" t="b">
        <v>0</v>
      </c>
    </row>
    <row r="128" spans="1:18" x14ac:dyDescent="0.2">
      <c r="A128" s="6">
        <v>45840</v>
      </c>
      <c r="B128" s="7">
        <v>191</v>
      </c>
      <c r="C128" s="17">
        <v>72.8</v>
      </c>
      <c r="D128" s="17">
        <v>73</v>
      </c>
      <c r="E128" s="7">
        <v>1184</v>
      </c>
      <c r="F128" s="7">
        <f t="shared" si="5"/>
        <v>765.7</v>
      </c>
      <c r="G128" s="7">
        <f t="shared" si="6"/>
        <v>191.42500000000001</v>
      </c>
      <c r="H128" s="8">
        <f t="shared" si="7"/>
        <v>0.2494449523312002</v>
      </c>
      <c r="I128" s="18">
        <f t="shared" si="8"/>
        <v>0</v>
      </c>
      <c r="J128" s="7">
        <f t="shared" si="9"/>
        <v>0.42500000000001137</v>
      </c>
      <c r="K128" s="5">
        <v>2025</v>
      </c>
      <c r="L128" s="5">
        <v>27</v>
      </c>
      <c r="M128" s="5" t="s">
        <v>118</v>
      </c>
      <c r="N128" s="5" t="b">
        <v>0</v>
      </c>
      <c r="O128" s="5" t="b">
        <v>0</v>
      </c>
      <c r="P128" s="5" t="b">
        <v>0</v>
      </c>
      <c r="Q128" s="5"/>
      <c r="R128" s="5" t="b">
        <v>0</v>
      </c>
    </row>
    <row r="129" spans="1:18" x14ac:dyDescent="0.2">
      <c r="A129" s="6">
        <v>45841</v>
      </c>
      <c r="B129" s="7">
        <v>28</v>
      </c>
      <c r="C129" s="17">
        <v>73.2</v>
      </c>
      <c r="D129" s="17">
        <v>73.400000000000006</v>
      </c>
      <c r="E129" s="7">
        <v>231</v>
      </c>
      <c r="F129" s="7">
        <f t="shared" si="5"/>
        <v>791.2</v>
      </c>
      <c r="G129" s="7">
        <f t="shared" si="6"/>
        <v>197.8</v>
      </c>
      <c r="H129" s="8">
        <f t="shared" si="7"/>
        <v>3.5389282103134474E-2</v>
      </c>
      <c r="I129" s="18">
        <f t="shared" si="8"/>
        <v>0</v>
      </c>
      <c r="J129" s="7">
        <f t="shared" si="9"/>
        <v>169.8</v>
      </c>
      <c r="K129" s="5">
        <v>2025</v>
      </c>
      <c r="L129" s="5">
        <v>27</v>
      </c>
      <c r="M129" s="5" t="s">
        <v>118</v>
      </c>
      <c r="N129" s="5" t="b">
        <v>0</v>
      </c>
      <c r="O129" s="5" t="b">
        <v>0</v>
      </c>
      <c r="P129" s="5" t="b">
        <v>0</v>
      </c>
      <c r="Q129" s="5"/>
      <c r="R129" s="5" t="b">
        <v>0</v>
      </c>
    </row>
    <row r="130" spans="1:18" x14ac:dyDescent="0.2">
      <c r="A130" s="6">
        <v>45842</v>
      </c>
      <c r="B130" s="7">
        <v>20</v>
      </c>
      <c r="C130" s="17">
        <v>73.45</v>
      </c>
      <c r="D130" s="17">
        <v>74</v>
      </c>
      <c r="E130" s="7">
        <v>458</v>
      </c>
      <c r="F130" s="7">
        <f t="shared" si="5"/>
        <v>780</v>
      </c>
      <c r="G130" s="7">
        <f t="shared" si="6"/>
        <v>195</v>
      </c>
      <c r="H130" s="8">
        <f t="shared" si="7"/>
        <v>2.564102564102564E-2</v>
      </c>
      <c r="I130" s="18">
        <f t="shared" si="8"/>
        <v>0</v>
      </c>
      <c r="J130" s="7">
        <f t="shared" si="9"/>
        <v>175</v>
      </c>
      <c r="K130" s="5">
        <v>2025</v>
      </c>
      <c r="L130" s="5">
        <v>27</v>
      </c>
      <c r="M130" s="5" t="s">
        <v>118</v>
      </c>
      <c r="N130" s="5" t="b">
        <v>0</v>
      </c>
      <c r="O130" s="5" t="b">
        <v>0</v>
      </c>
      <c r="P130" s="5" t="b">
        <v>0</v>
      </c>
      <c r="Q130" s="5"/>
      <c r="R130" s="5" t="b">
        <v>0</v>
      </c>
    </row>
    <row r="131" spans="1:18" x14ac:dyDescent="0.2">
      <c r="A131" s="6">
        <v>45845</v>
      </c>
      <c r="B131" s="7">
        <v>42</v>
      </c>
      <c r="C131" s="17">
        <v>73.900000000000006</v>
      </c>
      <c r="D131" s="17">
        <v>74.2</v>
      </c>
      <c r="E131" s="7">
        <v>675</v>
      </c>
      <c r="F131" s="7">
        <f t="shared" si="5"/>
        <v>780.7</v>
      </c>
      <c r="G131" s="7">
        <f t="shared" si="6"/>
        <v>195.17500000000001</v>
      </c>
      <c r="H131" s="8">
        <f t="shared" si="7"/>
        <v>5.3797873703086967E-2</v>
      </c>
      <c r="I131" s="18">
        <f t="shared" si="8"/>
        <v>0</v>
      </c>
      <c r="J131" s="7">
        <f t="shared" si="9"/>
        <v>153.17500000000001</v>
      </c>
      <c r="K131" s="5">
        <v>2025</v>
      </c>
      <c r="L131" s="5">
        <v>28</v>
      </c>
      <c r="M131" s="5" t="s">
        <v>119</v>
      </c>
      <c r="N131" s="5" t="b">
        <v>0</v>
      </c>
      <c r="O131" s="5" t="b">
        <v>0</v>
      </c>
      <c r="P131" s="5" t="b">
        <v>0</v>
      </c>
      <c r="Q131" s="5"/>
      <c r="R131" s="5" t="b">
        <v>0</v>
      </c>
    </row>
    <row r="132" spans="1:18" x14ac:dyDescent="0.2">
      <c r="A132" s="6">
        <v>45846</v>
      </c>
      <c r="B132" s="7">
        <v>159</v>
      </c>
      <c r="C132" s="17">
        <v>74</v>
      </c>
      <c r="D132" s="17">
        <v>74.099999999999994</v>
      </c>
      <c r="E132" s="7">
        <v>582</v>
      </c>
      <c r="F132" s="7">
        <f t="shared" si="5"/>
        <v>796.75</v>
      </c>
      <c r="G132" s="7">
        <f t="shared" si="6"/>
        <v>199.1875</v>
      </c>
      <c r="H132" s="8">
        <f t="shared" si="7"/>
        <v>0.19956071540633824</v>
      </c>
      <c r="I132" s="18">
        <f t="shared" si="8"/>
        <v>0</v>
      </c>
      <c r="J132" s="7">
        <f t="shared" si="9"/>
        <v>40.1875</v>
      </c>
      <c r="K132" s="5">
        <v>2025</v>
      </c>
      <c r="L132" s="5">
        <v>28</v>
      </c>
      <c r="M132" s="5" t="s">
        <v>119</v>
      </c>
      <c r="N132" s="5" t="b">
        <v>0</v>
      </c>
      <c r="O132" s="5" t="b">
        <v>0</v>
      </c>
      <c r="P132" s="5" t="b">
        <v>0</v>
      </c>
      <c r="Q132" s="5"/>
      <c r="R132" s="5" t="b">
        <v>0</v>
      </c>
    </row>
    <row r="133" spans="1:18" x14ac:dyDescent="0.2">
      <c r="A133" s="6">
        <v>45847</v>
      </c>
      <c r="B133" s="7">
        <v>165</v>
      </c>
      <c r="C133" s="17">
        <v>74.345697000000001</v>
      </c>
      <c r="D133" s="17">
        <v>74.349999999999994</v>
      </c>
      <c r="E133" s="7">
        <v>322</v>
      </c>
      <c r="F133" s="7">
        <f t="shared" si="5"/>
        <v>815.65</v>
      </c>
      <c r="G133" s="7">
        <f t="shared" si="6"/>
        <v>203.91249999999999</v>
      </c>
      <c r="H133" s="8">
        <f t="shared" si="7"/>
        <v>0.20229265003371544</v>
      </c>
      <c r="I133" s="18">
        <f t="shared" si="8"/>
        <v>0</v>
      </c>
      <c r="J133" s="7">
        <f t="shared" si="9"/>
        <v>38.912499999999994</v>
      </c>
      <c r="K133" s="5">
        <v>2025</v>
      </c>
      <c r="L133" s="5">
        <v>28</v>
      </c>
      <c r="M133" s="5" t="s">
        <v>119</v>
      </c>
      <c r="N133" s="5" t="b">
        <v>0</v>
      </c>
      <c r="O133" s="5" t="b">
        <v>0</v>
      </c>
      <c r="P133" s="5" t="b">
        <v>0</v>
      </c>
      <c r="Q133" s="5"/>
      <c r="R133" s="5" t="b">
        <v>0</v>
      </c>
    </row>
    <row r="134" spans="1:18" x14ac:dyDescent="0.2">
      <c r="A134" s="6">
        <v>45848</v>
      </c>
      <c r="B134" s="7">
        <v>65</v>
      </c>
      <c r="C134" s="17">
        <v>74.385692000000006</v>
      </c>
      <c r="D134" s="17">
        <v>74.459999999999994</v>
      </c>
      <c r="E134" s="7">
        <v>238</v>
      </c>
      <c r="F134" s="7">
        <f t="shared" si="5"/>
        <v>790.25</v>
      </c>
      <c r="G134" s="7">
        <f t="shared" si="6"/>
        <v>197.5625</v>
      </c>
      <c r="H134" s="8">
        <f t="shared" si="7"/>
        <v>8.225245175577349E-2</v>
      </c>
      <c r="I134" s="18">
        <f t="shared" si="8"/>
        <v>0</v>
      </c>
      <c r="J134" s="7">
        <f t="shared" si="9"/>
        <v>132.5625</v>
      </c>
      <c r="K134" s="5">
        <v>2025</v>
      </c>
      <c r="L134" s="5">
        <v>28</v>
      </c>
      <c r="M134" s="5" t="s">
        <v>119</v>
      </c>
      <c r="N134" s="5" t="b">
        <v>0</v>
      </c>
      <c r="O134" s="5" t="b">
        <v>0</v>
      </c>
      <c r="P134" s="5" t="b">
        <v>0</v>
      </c>
      <c r="Q134" s="5"/>
      <c r="R134" s="5" t="b">
        <v>0</v>
      </c>
    </row>
    <row r="135" spans="1:18" x14ac:dyDescent="0.2">
      <c r="A135" s="6">
        <v>45849</v>
      </c>
      <c r="B135" s="7">
        <v>0</v>
      </c>
      <c r="C135" s="17">
        <v>0</v>
      </c>
      <c r="D135" s="17">
        <v>74.400000000000006</v>
      </c>
      <c r="E135" s="7">
        <v>213</v>
      </c>
      <c r="F135" s="7">
        <f t="shared" si="5"/>
        <v>784.05</v>
      </c>
      <c r="G135" s="7">
        <f t="shared" si="6"/>
        <v>196.01249999999999</v>
      </c>
      <c r="H135" s="8">
        <f t="shared" si="7"/>
        <v>0</v>
      </c>
      <c r="I135" s="18">
        <f t="shared" si="8"/>
        <v>0</v>
      </c>
      <c r="J135" s="7">
        <f t="shared" si="9"/>
        <v>196.01249999999999</v>
      </c>
      <c r="K135" s="5">
        <v>2025</v>
      </c>
      <c r="L135" s="5">
        <v>28</v>
      </c>
      <c r="M135" s="5"/>
      <c r="N135" s="5"/>
      <c r="O135" s="5" t="b">
        <v>0</v>
      </c>
      <c r="P135" s="5"/>
      <c r="Q135" s="5" t="s">
        <v>106</v>
      </c>
      <c r="R135" s="5"/>
    </row>
    <row r="136" spans="1:18" x14ac:dyDescent="0.2">
      <c r="A136" s="6">
        <v>45852</v>
      </c>
      <c r="B136" s="7">
        <v>0</v>
      </c>
      <c r="C136" s="17">
        <v>0</v>
      </c>
      <c r="D136" s="17">
        <v>74.55</v>
      </c>
      <c r="E136" s="7">
        <v>141</v>
      </c>
      <c r="F136" s="7">
        <f t="shared" si="5"/>
        <v>759.25</v>
      </c>
      <c r="G136" s="7">
        <f t="shared" si="6"/>
        <v>189.8125</v>
      </c>
      <c r="H136" s="8">
        <f t="shared" si="7"/>
        <v>0</v>
      </c>
      <c r="I136" s="18">
        <f t="shared" si="8"/>
        <v>0</v>
      </c>
      <c r="J136" s="7">
        <f t="shared" si="9"/>
        <v>189.8125</v>
      </c>
      <c r="K136" s="5">
        <v>2025</v>
      </c>
      <c r="L136" s="5">
        <v>29</v>
      </c>
      <c r="M136" s="5"/>
      <c r="N136" s="5"/>
      <c r="O136" s="5" t="b">
        <v>0</v>
      </c>
      <c r="P136" s="5"/>
      <c r="Q136" s="5" t="s">
        <v>106</v>
      </c>
      <c r="R136" s="5"/>
    </row>
    <row r="137" spans="1:18" x14ac:dyDescent="0.2">
      <c r="A137" s="6">
        <v>45853</v>
      </c>
      <c r="B137" s="7">
        <v>185</v>
      </c>
      <c r="C137" s="17">
        <v>74.683800000000005</v>
      </c>
      <c r="D137" s="17">
        <v>73.8</v>
      </c>
      <c r="E137" s="7">
        <v>1274</v>
      </c>
      <c r="F137" s="7">
        <f t="shared" si="5"/>
        <v>742.45</v>
      </c>
      <c r="G137" s="7">
        <f t="shared" si="6"/>
        <v>185.61250000000001</v>
      </c>
      <c r="H137" s="8">
        <f t="shared" si="7"/>
        <v>0.24917502862145596</v>
      </c>
      <c r="I137" s="18">
        <f t="shared" si="8"/>
        <v>0</v>
      </c>
      <c r="J137" s="7">
        <f t="shared" si="9"/>
        <v>0.61250000000001137</v>
      </c>
      <c r="K137" s="5">
        <v>2025</v>
      </c>
      <c r="L137" s="5">
        <v>29</v>
      </c>
      <c r="M137" s="5" t="s">
        <v>120</v>
      </c>
      <c r="N137" s="5" t="b">
        <v>0</v>
      </c>
      <c r="O137" s="5" t="b">
        <v>0</v>
      </c>
      <c r="P137" s="5" t="b">
        <v>0</v>
      </c>
      <c r="Q137" s="5"/>
      <c r="R137" s="5" t="b">
        <v>0</v>
      </c>
    </row>
    <row r="138" spans="1:18" x14ac:dyDescent="0.2">
      <c r="A138" s="6">
        <v>45854</v>
      </c>
      <c r="B138" s="7">
        <v>168</v>
      </c>
      <c r="C138" s="17">
        <v>74.316199999999995</v>
      </c>
      <c r="D138" s="17">
        <v>73.959999999999994</v>
      </c>
      <c r="E138" s="7">
        <v>435</v>
      </c>
      <c r="F138" s="7">
        <f t="shared" si="5"/>
        <v>672.4</v>
      </c>
      <c r="G138" s="7">
        <f t="shared" si="6"/>
        <v>168.1</v>
      </c>
      <c r="H138" s="8">
        <f t="shared" si="7"/>
        <v>0.24985127900059489</v>
      </c>
      <c r="I138" s="18">
        <f t="shared" si="8"/>
        <v>0</v>
      </c>
      <c r="J138" s="7">
        <f t="shared" si="9"/>
        <v>9.9999999999994316E-2</v>
      </c>
      <c r="K138" s="5">
        <v>2025</v>
      </c>
      <c r="L138" s="5">
        <v>29</v>
      </c>
      <c r="M138" s="5" t="s">
        <v>120</v>
      </c>
      <c r="N138" s="5" t="b">
        <v>0</v>
      </c>
      <c r="O138" s="5" t="b">
        <v>0</v>
      </c>
      <c r="P138" s="5" t="b">
        <v>0</v>
      </c>
      <c r="Q138" s="5"/>
      <c r="R138" s="5" t="b">
        <v>0</v>
      </c>
    </row>
    <row r="139" spans="1:18" x14ac:dyDescent="0.2">
      <c r="A139" s="6">
        <v>45855</v>
      </c>
      <c r="B139" s="7">
        <v>161</v>
      </c>
      <c r="C139" s="17">
        <v>74.39</v>
      </c>
      <c r="D139" s="17">
        <v>74.39</v>
      </c>
      <c r="E139" s="7">
        <v>958</v>
      </c>
      <c r="F139" s="7">
        <f t="shared" si="5"/>
        <v>646.25</v>
      </c>
      <c r="G139" s="7">
        <f t="shared" si="6"/>
        <v>161.5625</v>
      </c>
      <c r="H139" s="8">
        <f t="shared" si="7"/>
        <v>0.24912959381044486</v>
      </c>
      <c r="I139" s="18">
        <f t="shared" si="8"/>
        <v>0</v>
      </c>
      <c r="J139" s="7">
        <f t="shared" si="9"/>
        <v>0.5625</v>
      </c>
      <c r="K139" s="5">
        <v>2025</v>
      </c>
      <c r="L139" s="5">
        <v>29</v>
      </c>
      <c r="M139" s="5" t="s">
        <v>120</v>
      </c>
      <c r="N139" s="5" t="b">
        <v>0</v>
      </c>
      <c r="O139" s="5" t="b">
        <v>0</v>
      </c>
      <c r="P139" s="5" t="b">
        <v>0</v>
      </c>
      <c r="Q139" s="5"/>
      <c r="R139" s="5" t="b">
        <v>0</v>
      </c>
    </row>
    <row r="140" spans="1:18" x14ac:dyDescent="0.2">
      <c r="A140" s="6">
        <v>45856</v>
      </c>
      <c r="B140" s="7">
        <v>147</v>
      </c>
      <c r="C140" s="17">
        <v>74.458799999999997</v>
      </c>
      <c r="D140" s="17">
        <v>74.66</v>
      </c>
      <c r="E140" s="7">
        <v>684</v>
      </c>
      <c r="F140" s="7">
        <f t="shared" si="5"/>
        <v>656.8</v>
      </c>
      <c r="G140" s="7">
        <f t="shared" si="6"/>
        <v>164.2</v>
      </c>
      <c r="H140" s="8">
        <f t="shared" si="7"/>
        <v>0.22381242387332523</v>
      </c>
      <c r="I140" s="18">
        <f t="shared" si="8"/>
        <v>0</v>
      </c>
      <c r="J140" s="7">
        <f t="shared" si="9"/>
        <v>17.199999999999989</v>
      </c>
      <c r="K140" s="5">
        <v>2025</v>
      </c>
      <c r="L140" s="5">
        <v>29</v>
      </c>
      <c r="M140" s="5" t="s">
        <v>120</v>
      </c>
      <c r="N140" s="5" t="b">
        <v>0</v>
      </c>
      <c r="O140" s="5" t="b">
        <v>0</v>
      </c>
      <c r="P140" s="5" t="b">
        <v>0</v>
      </c>
      <c r="Q140" s="5"/>
      <c r="R140" s="5" t="b">
        <v>0</v>
      </c>
    </row>
    <row r="141" spans="1:18" x14ac:dyDescent="0.2">
      <c r="A141" s="6">
        <v>45859</v>
      </c>
      <c r="B141" s="7">
        <v>166</v>
      </c>
      <c r="C141" s="17">
        <v>74.650000000000006</v>
      </c>
      <c r="D141" s="17">
        <v>74.28</v>
      </c>
      <c r="E141" s="7">
        <v>575</v>
      </c>
      <c r="F141" s="7">
        <f t="shared" si="5"/>
        <v>665.35</v>
      </c>
      <c r="G141" s="7">
        <f t="shared" si="6"/>
        <v>166.33750000000001</v>
      </c>
      <c r="H141" s="8">
        <f t="shared" si="7"/>
        <v>0.24949274817765085</v>
      </c>
      <c r="I141" s="18">
        <f t="shared" si="8"/>
        <v>0</v>
      </c>
      <c r="J141" s="7">
        <f t="shared" si="9"/>
        <v>0.33750000000000568</v>
      </c>
      <c r="K141" s="5">
        <v>2025</v>
      </c>
      <c r="L141" s="5">
        <v>30</v>
      </c>
      <c r="M141" s="5" t="s">
        <v>121</v>
      </c>
      <c r="N141" s="5" t="b">
        <v>0</v>
      </c>
      <c r="O141" s="5" t="b">
        <v>0</v>
      </c>
      <c r="P141" s="5" t="b">
        <v>0</v>
      </c>
      <c r="Q141" s="5"/>
      <c r="R141" s="5" t="b">
        <v>0</v>
      </c>
    </row>
    <row r="142" spans="1:18" x14ac:dyDescent="0.2">
      <c r="A142" s="6">
        <v>45860</v>
      </c>
      <c r="B142" s="7">
        <v>63</v>
      </c>
      <c r="C142" s="17">
        <v>74.290000000000006</v>
      </c>
      <c r="D142" s="17">
        <v>74.17</v>
      </c>
      <c r="E142" s="7">
        <v>391</v>
      </c>
      <c r="F142" s="7">
        <f t="shared" si="5"/>
        <v>654.1</v>
      </c>
      <c r="G142" s="7">
        <f t="shared" si="6"/>
        <v>163.52500000000001</v>
      </c>
      <c r="H142" s="8">
        <f t="shared" si="7"/>
        <v>9.6315548081333122E-2</v>
      </c>
      <c r="I142" s="18">
        <f t="shared" si="8"/>
        <v>0</v>
      </c>
      <c r="J142" s="7">
        <f t="shared" si="9"/>
        <v>100.52500000000001</v>
      </c>
      <c r="K142" s="5">
        <v>2025</v>
      </c>
      <c r="L142" s="5">
        <v>30</v>
      </c>
      <c r="M142" s="5" t="s">
        <v>121</v>
      </c>
      <c r="N142" s="5" t="b">
        <v>0</v>
      </c>
      <c r="O142" s="5" t="b">
        <v>0</v>
      </c>
      <c r="P142" s="5" t="b">
        <v>0</v>
      </c>
      <c r="Q142" s="5"/>
      <c r="R142" s="5" t="b">
        <v>0</v>
      </c>
    </row>
    <row r="143" spans="1:18" x14ac:dyDescent="0.2">
      <c r="A143" s="6">
        <v>45861</v>
      </c>
      <c r="B143" s="7">
        <v>63</v>
      </c>
      <c r="C143" s="17">
        <v>74.441586999999998</v>
      </c>
      <c r="D143" s="17">
        <v>74.489999999999995</v>
      </c>
      <c r="E143" s="7">
        <v>256</v>
      </c>
      <c r="F143" s="7">
        <f t="shared" si="5"/>
        <v>647.1</v>
      </c>
      <c r="G143" s="7">
        <f t="shared" si="6"/>
        <v>161.77500000000001</v>
      </c>
      <c r="H143" s="8">
        <f t="shared" si="7"/>
        <v>9.7357440890125171E-2</v>
      </c>
      <c r="I143" s="18">
        <f t="shared" si="8"/>
        <v>0</v>
      </c>
      <c r="J143" s="7">
        <f t="shared" si="9"/>
        <v>98.775000000000006</v>
      </c>
      <c r="K143" s="5">
        <v>2025</v>
      </c>
      <c r="L143" s="5">
        <v>30</v>
      </c>
      <c r="M143" s="5" t="s">
        <v>121</v>
      </c>
      <c r="N143" s="5" t="b">
        <v>0</v>
      </c>
      <c r="O143" s="5" t="b">
        <v>0</v>
      </c>
      <c r="P143" s="5" t="b">
        <v>0</v>
      </c>
      <c r="Q143" s="5"/>
      <c r="R143" s="5" t="b">
        <v>0</v>
      </c>
    </row>
    <row r="144" spans="1:18" x14ac:dyDescent="0.2">
      <c r="A144" s="6">
        <v>45862</v>
      </c>
      <c r="B144" s="7">
        <v>160</v>
      </c>
      <c r="C144" s="17">
        <v>74.696124999999995</v>
      </c>
      <c r="D144" s="17">
        <v>74.819999999999993</v>
      </c>
      <c r="E144" s="7">
        <v>908</v>
      </c>
      <c r="F144" s="7">
        <f t="shared" si="5"/>
        <v>642.75</v>
      </c>
      <c r="G144" s="7">
        <f t="shared" si="6"/>
        <v>160.6875</v>
      </c>
      <c r="H144" s="8">
        <f t="shared" si="7"/>
        <v>0.24893037728510306</v>
      </c>
      <c r="I144" s="18">
        <f t="shared" si="8"/>
        <v>0</v>
      </c>
      <c r="J144" s="7">
        <f t="shared" si="9"/>
        <v>0.6875</v>
      </c>
      <c r="K144" s="5">
        <v>2025</v>
      </c>
      <c r="L144" s="5">
        <v>30</v>
      </c>
      <c r="M144" s="5" t="s">
        <v>121</v>
      </c>
      <c r="N144" s="5" t="b">
        <v>0</v>
      </c>
      <c r="O144" s="5" t="b">
        <v>0</v>
      </c>
      <c r="P144" s="5" t="b">
        <v>0</v>
      </c>
      <c r="Q144" s="5"/>
      <c r="R144" s="5" t="b">
        <v>0</v>
      </c>
    </row>
    <row r="145" spans="1:18" x14ac:dyDescent="0.2">
      <c r="A145" s="6">
        <v>45863</v>
      </c>
      <c r="B145" s="7">
        <v>165</v>
      </c>
      <c r="C145" s="17">
        <v>75.031938999999994</v>
      </c>
      <c r="D145" s="17">
        <v>77</v>
      </c>
      <c r="E145" s="7">
        <v>1831</v>
      </c>
      <c r="F145" s="7">
        <f t="shared" si="5"/>
        <v>660.75</v>
      </c>
      <c r="G145" s="7">
        <f t="shared" si="6"/>
        <v>165.1875</v>
      </c>
      <c r="H145" s="8">
        <f t="shared" si="7"/>
        <v>0.24971623155505107</v>
      </c>
      <c r="I145" s="18">
        <f t="shared" si="8"/>
        <v>0</v>
      </c>
      <c r="J145" s="7">
        <f t="shared" si="9"/>
        <v>0.1875</v>
      </c>
      <c r="K145" s="5">
        <v>2025</v>
      </c>
      <c r="L145" s="5">
        <v>30</v>
      </c>
      <c r="M145" s="5" t="s">
        <v>121</v>
      </c>
      <c r="N145" s="5" t="b">
        <v>0</v>
      </c>
      <c r="O145" s="5" t="b">
        <v>0</v>
      </c>
      <c r="P145" s="5" t="b">
        <v>0</v>
      </c>
      <c r="Q145" s="5"/>
      <c r="R145" s="5" t="b">
        <v>0</v>
      </c>
    </row>
    <row r="146" spans="1:18" x14ac:dyDescent="0.2">
      <c r="A146" s="6">
        <v>45866</v>
      </c>
      <c r="B146" s="7">
        <v>182</v>
      </c>
      <c r="C146" s="17">
        <v>77.103846000000004</v>
      </c>
      <c r="D146" s="17">
        <v>76.900000000000006</v>
      </c>
      <c r="E146" s="7">
        <v>1041</v>
      </c>
      <c r="F146" s="7">
        <f t="shared" si="5"/>
        <v>730.7</v>
      </c>
      <c r="G146" s="7">
        <f t="shared" si="6"/>
        <v>182.67500000000001</v>
      </c>
      <c r="H146" s="8">
        <f t="shared" si="7"/>
        <v>0.24907622827425754</v>
      </c>
      <c r="I146" s="18">
        <f t="shared" si="8"/>
        <v>0</v>
      </c>
      <c r="J146" s="7">
        <f t="shared" si="9"/>
        <v>0.67500000000001137</v>
      </c>
      <c r="K146" s="5">
        <v>2025</v>
      </c>
      <c r="L146" s="5">
        <v>31</v>
      </c>
      <c r="M146" s="5" t="s">
        <v>122</v>
      </c>
      <c r="N146" s="5" t="b">
        <v>0</v>
      </c>
      <c r="O146" s="5" t="b">
        <v>0</v>
      </c>
      <c r="P146" s="5" t="b">
        <v>0</v>
      </c>
      <c r="Q146" s="5"/>
      <c r="R146" s="5" t="b">
        <v>0</v>
      </c>
    </row>
    <row r="147" spans="1:18" x14ac:dyDescent="0.2">
      <c r="A147" s="6">
        <v>45867</v>
      </c>
      <c r="B147" s="7">
        <v>107</v>
      </c>
      <c r="C147" s="17">
        <v>77.637383</v>
      </c>
      <c r="D147" s="17">
        <v>77.900000000000006</v>
      </c>
      <c r="E147" s="7">
        <v>493</v>
      </c>
      <c r="F147" s="7">
        <f t="shared" si="5"/>
        <v>753.25</v>
      </c>
      <c r="G147" s="7">
        <f t="shared" si="6"/>
        <v>188.3125</v>
      </c>
      <c r="H147" s="8">
        <f t="shared" si="7"/>
        <v>0.14205111184865582</v>
      </c>
      <c r="I147" s="18">
        <f t="shared" si="8"/>
        <v>0</v>
      </c>
      <c r="J147" s="7">
        <f t="shared" si="9"/>
        <v>81.3125</v>
      </c>
      <c r="K147" s="5">
        <v>2025</v>
      </c>
      <c r="L147" s="5">
        <v>31</v>
      </c>
      <c r="M147" s="5" t="s">
        <v>122</v>
      </c>
      <c r="N147" s="5" t="b">
        <v>0</v>
      </c>
      <c r="O147" s="5" t="b">
        <v>0</v>
      </c>
      <c r="P147" s="5" t="b">
        <v>0</v>
      </c>
      <c r="Q147" s="5"/>
      <c r="R147" s="5" t="b">
        <v>0</v>
      </c>
    </row>
    <row r="148" spans="1:18" x14ac:dyDescent="0.2">
      <c r="A148" s="6">
        <v>45868</v>
      </c>
      <c r="B148" s="7">
        <v>161</v>
      </c>
      <c r="C148" s="17">
        <v>78</v>
      </c>
      <c r="D148" s="17">
        <v>78</v>
      </c>
      <c r="E148" s="7">
        <v>795</v>
      </c>
      <c r="F148" s="7">
        <f t="shared" si="5"/>
        <v>644.5</v>
      </c>
      <c r="G148" s="7">
        <f t="shared" si="6"/>
        <v>161.125</v>
      </c>
      <c r="H148" s="8">
        <f t="shared" si="7"/>
        <v>0.24980605120248253</v>
      </c>
      <c r="I148" s="18">
        <f t="shared" si="8"/>
        <v>0</v>
      </c>
      <c r="J148" s="7">
        <f t="shared" si="9"/>
        <v>0.125</v>
      </c>
      <c r="K148" s="5">
        <v>2025</v>
      </c>
      <c r="L148" s="5">
        <v>31</v>
      </c>
      <c r="M148" s="5" t="s">
        <v>122</v>
      </c>
      <c r="N148" s="5" t="b">
        <v>0</v>
      </c>
      <c r="O148" s="5" t="b">
        <v>0</v>
      </c>
      <c r="P148" s="5" t="b">
        <v>0</v>
      </c>
      <c r="Q148" s="5"/>
      <c r="R148" s="5" t="b">
        <v>0</v>
      </c>
    </row>
    <row r="149" spans="1:18" x14ac:dyDescent="0.2">
      <c r="A149" s="6">
        <v>45869</v>
      </c>
      <c r="B149" s="7">
        <v>52</v>
      </c>
      <c r="C149" s="17">
        <v>79.530769000000006</v>
      </c>
      <c r="D149" s="17">
        <v>81</v>
      </c>
      <c r="E149" s="7">
        <v>2497</v>
      </c>
      <c r="F149" s="7">
        <f t="shared" si="5"/>
        <v>625.04999999999995</v>
      </c>
      <c r="G149" s="7">
        <f t="shared" si="6"/>
        <v>156.26249999999999</v>
      </c>
      <c r="H149" s="8">
        <f t="shared" si="7"/>
        <v>8.3193344532437416E-2</v>
      </c>
      <c r="I149" s="18">
        <f t="shared" si="8"/>
        <v>0</v>
      </c>
      <c r="J149" s="7">
        <f t="shared" si="9"/>
        <v>104.26249999999999</v>
      </c>
      <c r="K149" s="5">
        <v>2025</v>
      </c>
      <c r="L149" s="5">
        <v>31</v>
      </c>
      <c r="M149" s="5" t="s">
        <v>122</v>
      </c>
      <c r="N149" s="5" t="b">
        <v>0</v>
      </c>
      <c r="O149" s="5" t="b">
        <v>0</v>
      </c>
      <c r="P149" s="5" t="b">
        <v>0</v>
      </c>
      <c r="Q149" s="5"/>
      <c r="R149" s="5" t="b">
        <v>0</v>
      </c>
    </row>
    <row r="150" spans="1:18" x14ac:dyDescent="0.2">
      <c r="A150" s="6">
        <v>45870</v>
      </c>
      <c r="B150" s="7">
        <v>100</v>
      </c>
      <c r="C150" s="17">
        <v>81.47</v>
      </c>
      <c r="D150" s="17">
        <v>81.55</v>
      </c>
      <c r="E150" s="7">
        <v>1356</v>
      </c>
      <c r="F150" s="7">
        <f t="shared" ref="F150:F213" si="10">IFERROR(AVERAGE(E130:E149),"")</f>
        <v>738.35</v>
      </c>
      <c r="G150" s="7">
        <f t="shared" ref="G150:G213" si="11">IF(N(F150)=0,"",0.25*F150)</f>
        <v>184.58750000000001</v>
      </c>
      <c r="H150" s="8">
        <f t="shared" ref="H150:H213" si="12">IF(OR(N(F150)=0,NOT(ISNUMBER(B150))),"",B150/F150)</f>
        <v>0.13543712331550078</v>
      </c>
      <c r="I150" s="18">
        <f t="shared" ref="I150:I213" si="13">IF(OR(N(F150)=0,NOT(ISNUMBER(B150))),"",IF(B150/F150&gt;0.25,1,0))</f>
        <v>0</v>
      </c>
      <c r="J150" s="7">
        <f t="shared" ref="J150:J213" si="14">IF(OR(N(F150)=0,NOT(ISNUMBER(B150))),"",MAX(0,0.25*F150-B150))</f>
        <v>84.587500000000006</v>
      </c>
      <c r="K150" s="5">
        <v>2025</v>
      </c>
      <c r="L150" s="5">
        <v>31</v>
      </c>
      <c r="M150" s="5" t="s">
        <v>122</v>
      </c>
      <c r="N150" s="5" t="b">
        <v>0</v>
      </c>
      <c r="O150" s="5" t="b">
        <v>0</v>
      </c>
      <c r="P150" s="5" t="b">
        <v>0</v>
      </c>
      <c r="Q150" s="5"/>
      <c r="R150" s="5" t="b">
        <v>0</v>
      </c>
    </row>
    <row r="151" spans="1:18" x14ac:dyDescent="0.2">
      <c r="A151" s="6">
        <v>45873</v>
      </c>
      <c r="B151" s="7">
        <v>190</v>
      </c>
      <c r="C151" s="17">
        <v>81.752632000000006</v>
      </c>
      <c r="D151" s="17">
        <v>82.3</v>
      </c>
      <c r="E151" s="7">
        <v>1725</v>
      </c>
      <c r="F151" s="7">
        <f t="shared" si="10"/>
        <v>783.25</v>
      </c>
      <c r="G151" s="7">
        <f t="shared" si="11"/>
        <v>195.8125</v>
      </c>
      <c r="H151" s="8">
        <f t="shared" si="12"/>
        <v>0.24257899776571976</v>
      </c>
      <c r="I151" s="18">
        <f t="shared" si="13"/>
        <v>0</v>
      </c>
      <c r="J151" s="7">
        <f t="shared" si="14"/>
        <v>5.8125</v>
      </c>
      <c r="K151" s="5">
        <v>2025</v>
      </c>
      <c r="L151" s="5">
        <v>32</v>
      </c>
      <c r="M151" s="5" t="s">
        <v>123</v>
      </c>
      <c r="N151" s="5" t="b">
        <v>0</v>
      </c>
      <c r="O151" s="5" t="b">
        <v>0</v>
      </c>
      <c r="P151" s="5" t="b">
        <v>0</v>
      </c>
      <c r="Q151" s="5"/>
      <c r="R151" s="5" t="b">
        <v>0</v>
      </c>
    </row>
    <row r="152" spans="1:18" x14ac:dyDescent="0.2">
      <c r="A152" s="6">
        <v>45874</v>
      </c>
      <c r="B152" s="7">
        <v>208</v>
      </c>
      <c r="C152" s="17">
        <v>83.451875000000001</v>
      </c>
      <c r="D152" s="17">
        <v>84</v>
      </c>
      <c r="E152" s="7">
        <v>1413</v>
      </c>
      <c r="F152" s="7">
        <f t="shared" si="10"/>
        <v>835.75</v>
      </c>
      <c r="G152" s="7">
        <f t="shared" si="11"/>
        <v>208.9375</v>
      </c>
      <c r="H152" s="8">
        <f t="shared" si="12"/>
        <v>0.24887825306610828</v>
      </c>
      <c r="I152" s="18">
        <f t="shared" si="13"/>
        <v>0</v>
      </c>
      <c r="J152" s="7">
        <f t="shared" si="14"/>
        <v>0.9375</v>
      </c>
      <c r="K152" s="5">
        <v>2025</v>
      </c>
      <c r="L152" s="5">
        <v>32</v>
      </c>
      <c r="M152" s="5" t="s">
        <v>123</v>
      </c>
      <c r="N152" s="5" t="b">
        <v>0</v>
      </c>
      <c r="O152" s="5" t="b">
        <v>0</v>
      </c>
      <c r="P152" s="5" t="b">
        <v>0</v>
      </c>
      <c r="Q152" s="5"/>
      <c r="R152" s="5" t="b">
        <v>0</v>
      </c>
    </row>
    <row r="153" spans="1:18" x14ac:dyDescent="0.2">
      <c r="A153" s="6">
        <v>45875</v>
      </c>
      <c r="B153" s="7">
        <v>150</v>
      </c>
      <c r="C153" s="17">
        <v>86.327200000000005</v>
      </c>
      <c r="D153" s="17">
        <v>87.5</v>
      </c>
      <c r="E153" s="7">
        <v>3382</v>
      </c>
      <c r="F153" s="7">
        <f t="shared" si="10"/>
        <v>877.3</v>
      </c>
      <c r="G153" s="7">
        <f t="shared" si="11"/>
        <v>219.32499999999999</v>
      </c>
      <c r="H153" s="8">
        <f t="shared" si="12"/>
        <v>0.17097914054485353</v>
      </c>
      <c r="I153" s="18">
        <f t="shared" si="13"/>
        <v>0</v>
      </c>
      <c r="J153" s="7">
        <f t="shared" si="14"/>
        <v>69.324999999999989</v>
      </c>
      <c r="K153" s="5">
        <v>2025</v>
      </c>
      <c r="L153" s="5">
        <v>32</v>
      </c>
      <c r="M153" s="5" t="s">
        <v>123</v>
      </c>
      <c r="N153" s="5" t="b">
        <v>0</v>
      </c>
      <c r="O153" s="5" t="b">
        <v>0</v>
      </c>
      <c r="P153" s="5" t="b">
        <v>0</v>
      </c>
      <c r="Q153" s="5"/>
      <c r="R153" s="5" t="b">
        <v>0</v>
      </c>
    </row>
    <row r="154" spans="1:18" x14ac:dyDescent="0.2">
      <c r="A154" s="6">
        <v>45876</v>
      </c>
      <c r="B154" s="7">
        <v>171</v>
      </c>
      <c r="C154" s="17">
        <v>87.374853999999999</v>
      </c>
      <c r="D154" s="17">
        <v>87.5</v>
      </c>
      <c r="E154" s="7">
        <v>634</v>
      </c>
      <c r="F154" s="7">
        <f t="shared" si="10"/>
        <v>1030.3</v>
      </c>
      <c r="G154" s="7">
        <f t="shared" si="11"/>
        <v>257.57499999999999</v>
      </c>
      <c r="H154" s="8">
        <f t="shared" si="12"/>
        <v>0.16597107638551878</v>
      </c>
      <c r="I154" s="18">
        <f t="shared" si="13"/>
        <v>0</v>
      </c>
      <c r="J154" s="7">
        <f t="shared" si="14"/>
        <v>86.574999999999989</v>
      </c>
      <c r="K154" s="5">
        <v>2025</v>
      </c>
      <c r="L154" s="5">
        <v>32</v>
      </c>
      <c r="M154" s="5" t="s">
        <v>123</v>
      </c>
      <c r="N154" s="5" t="b">
        <v>0</v>
      </c>
      <c r="O154" s="5" t="b">
        <v>0</v>
      </c>
      <c r="P154" s="5" t="b">
        <v>0</v>
      </c>
      <c r="Q154" s="5"/>
      <c r="R154" s="5" t="b">
        <v>0</v>
      </c>
    </row>
    <row r="155" spans="1:18" x14ac:dyDescent="0.2">
      <c r="A155" s="6">
        <v>45877</v>
      </c>
      <c r="B155" s="7">
        <v>170</v>
      </c>
      <c r="C155" s="17">
        <v>87.279411999999994</v>
      </c>
      <c r="D155" s="17">
        <v>87.4</v>
      </c>
      <c r="E155" s="7">
        <v>1806</v>
      </c>
      <c r="F155" s="7">
        <f t="shared" si="10"/>
        <v>1050.0999999999999</v>
      </c>
      <c r="G155" s="7">
        <f t="shared" si="11"/>
        <v>262.52499999999998</v>
      </c>
      <c r="H155" s="8">
        <f t="shared" si="12"/>
        <v>0.1618893438720122</v>
      </c>
      <c r="I155" s="18">
        <f t="shared" si="13"/>
        <v>0</v>
      </c>
      <c r="J155" s="7">
        <f t="shared" si="14"/>
        <v>92.524999999999977</v>
      </c>
      <c r="K155" s="5">
        <v>2025</v>
      </c>
      <c r="L155" s="5">
        <v>32</v>
      </c>
      <c r="M155" s="5" t="s">
        <v>123</v>
      </c>
      <c r="N155" s="5" t="b">
        <v>0</v>
      </c>
      <c r="O155" s="5" t="b">
        <v>0</v>
      </c>
      <c r="P155" s="5" t="b">
        <v>0</v>
      </c>
      <c r="Q155" s="5"/>
      <c r="R155" s="5" t="b">
        <v>0</v>
      </c>
    </row>
    <row r="156" spans="1:18" x14ac:dyDescent="0.2">
      <c r="A156" s="6">
        <v>45880</v>
      </c>
      <c r="B156" s="7">
        <v>132</v>
      </c>
      <c r="C156" s="17">
        <v>87.500908999999993</v>
      </c>
      <c r="D156" s="17">
        <v>87.31</v>
      </c>
      <c r="E156" s="7">
        <v>1282</v>
      </c>
      <c r="F156" s="7">
        <f t="shared" si="10"/>
        <v>1129.75</v>
      </c>
      <c r="G156" s="7">
        <f t="shared" si="11"/>
        <v>282.4375</v>
      </c>
      <c r="H156" s="8">
        <f t="shared" si="12"/>
        <v>0.11684000885151583</v>
      </c>
      <c r="I156" s="18">
        <f t="shared" si="13"/>
        <v>0</v>
      </c>
      <c r="J156" s="7">
        <f t="shared" si="14"/>
        <v>150.4375</v>
      </c>
      <c r="K156" s="5">
        <v>2025</v>
      </c>
      <c r="L156" s="5">
        <v>33</v>
      </c>
      <c r="M156" s="5" t="s">
        <v>124</v>
      </c>
      <c r="N156" s="5" t="b">
        <v>0</v>
      </c>
      <c r="O156" s="5" t="b">
        <v>0</v>
      </c>
      <c r="P156" s="5" t="b">
        <v>0</v>
      </c>
      <c r="Q156" s="5"/>
      <c r="R156" s="5" t="b">
        <v>0</v>
      </c>
    </row>
    <row r="157" spans="1:18" x14ac:dyDescent="0.2">
      <c r="A157" s="6">
        <v>45881</v>
      </c>
      <c r="B157" s="7">
        <v>62</v>
      </c>
      <c r="C157" s="17">
        <v>87.35</v>
      </c>
      <c r="D157" s="17">
        <v>87.9</v>
      </c>
      <c r="E157" s="7">
        <v>562</v>
      </c>
      <c r="F157" s="7">
        <f t="shared" si="10"/>
        <v>1186.8</v>
      </c>
      <c r="G157" s="7">
        <f t="shared" si="11"/>
        <v>296.7</v>
      </c>
      <c r="H157" s="8">
        <f t="shared" si="12"/>
        <v>5.2241321199865187E-2</v>
      </c>
      <c r="I157" s="18">
        <f t="shared" si="13"/>
        <v>0</v>
      </c>
      <c r="J157" s="7">
        <f t="shared" si="14"/>
        <v>234.7</v>
      </c>
      <c r="K157" s="5">
        <v>2025</v>
      </c>
      <c r="L157" s="5">
        <v>33</v>
      </c>
      <c r="M157" s="5" t="s">
        <v>124</v>
      </c>
      <c r="N157" s="5" t="b">
        <v>0</v>
      </c>
      <c r="O157" s="5" t="b">
        <v>0</v>
      </c>
      <c r="P157" s="5" t="b">
        <v>0</v>
      </c>
      <c r="Q157" s="5"/>
      <c r="R157" s="5" t="b">
        <v>0</v>
      </c>
    </row>
    <row r="158" spans="1:18" x14ac:dyDescent="0.2">
      <c r="A158" s="6">
        <v>45882</v>
      </c>
      <c r="B158" s="7">
        <v>287</v>
      </c>
      <c r="C158" s="17">
        <v>87.630313999999998</v>
      </c>
      <c r="D158" s="17">
        <v>87.4</v>
      </c>
      <c r="E158" s="7">
        <v>1665</v>
      </c>
      <c r="F158" s="7">
        <f t="shared" si="10"/>
        <v>1151.2</v>
      </c>
      <c r="G158" s="7">
        <f t="shared" si="11"/>
        <v>287.8</v>
      </c>
      <c r="H158" s="8">
        <f t="shared" si="12"/>
        <v>0.24930507296733842</v>
      </c>
      <c r="I158" s="18">
        <f t="shared" si="13"/>
        <v>0</v>
      </c>
      <c r="J158" s="7">
        <f t="shared" si="14"/>
        <v>0.80000000000001137</v>
      </c>
      <c r="K158" s="5">
        <v>2025</v>
      </c>
      <c r="L158" s="5">
        <v>33</v>
      </c>
      <c r="M158" s="5" t="s">
        <v>124</v>
      </c>
      <c r="N158" s="5" t="b">
        <v>0</v>
      </c>
      <c r="O158" s="5" t="b">
        <v>0</v>
      </c>
      <c r="P158" s="5" t="b">
        <v>0</v>
      </c>
      <c r="Q158" s="5"/>
      <c r="R158" s="5" t="b">
        <v>0</v>
      </c>
    </row>
    <row r="159" spans="1:18" x14ac:dyDescent="0.2">
      <c r="A159" s="6">
        <v>45883</v>
      </c>
      <c r="B159" s="7">
        <v>297</v>
      </c>
      <c r="C159" s="17">
        <v>87.473400999999996</v>
      </c>
      <c r="D159" s="17">
        <v>87.55</v>
      </c>
      <c r="E159" s="7">
        <v>571</v>
      </c>
      <c r="F159" s="7">
        <f t="shared" si="10"/>
        <v>1212.7</v>
      </c>
      <c r="G159" s="7">
        <f t="shared" si="11"/>
        <v>303.17500000000001</v>
      </c>
      <c r="H159" s="8">
        <f t="shared" si="12"/>
        <v>0.24490805640306754</v>
      </c>
      <c r="I159" s="18">
        <f t="shared" si="13"/>
        <v>0</v>
      </c>
      <c r="J159" s="7">
        <f t="shared" si="14"/>
        <v>6.1750000000000114</v>
      </c>
      <c r="K159" s="5">
        <v>2025</v>
      </c>
      <c r="L159" s="5">
        <v>33</v>
      </c>
      <c r="M159" s="5" t="s">
        <v>124</v>
      </c>
      <c r="N159" s="5" t="b">
        <v>0</v>
      </c>
      <c r="O159" s="5" t="b">
        <v>0</v>
      </c>
      <c r="P159" s="5" t="b">
        <v>0</v>
      </c>
      <c r="Q159" s="5"/>
      <c r="R159" s="5" t="b">
        <v>0</v>
      </c>
    </row>
    <row r="160" spans="1:18" x14ac:dyDescent="0.2">
      <c r="A160" s="6">
        <v>45884</v>
      </c>
      <c r="B160" s="7">
        <v>271</v>
      </c>
      <c r="C160" s="17">
        <v>87.755313999999998</v>
      </c>
      <c r="D160" s="17">
        <v>87.84</v>
      </c>
      <c r="E160" s="7">
        <v>282</v>
      </c>
      <c r="F160" s="7">
        <f t="shared" si="10"/>
        <v>1193.3499999999999</v>
      </c>
      <c r="G160" s="7">
        <f t="shared" si="11"/>
        <v>298.33749999999998</v>
      </c>
      <c r="H160" s="8">
        <f t="shared" si="12"/>
        <v>0.22709180039384927</v>
      </c>
      <c r="I160" s="18">
        <f t="shared" si="13"/>
        <v>0</v>
      </c>
      <c r="J160" s="7">
        <f t="shared" si="14"/>
        <v>27.337499999999977</v>
      </c>
      <c r="K160" s="5">
        <v>2025</v>
      </c>
      <c r="L160" s="5">
        <v>33</v>
      </c>
      <c r="M160" s="5" t="s">
        <v>124</v>
      </c>
      <c r="N160" s="5" t="b">
        <v>0</v>
      </c>
      <c r="O160" s="5" t="b">
        <v>0</v>
      </c>
      <c r="P160" s="5" t="b">
        <v>0</v>
      </c>
      <c r="Q160" s="5"/>
      <c r="R160" s="5" t="b">
        <v>0</v>
      </c>
    </row>
    <row r="161" spans="1:18" x14ac:dyDescent="0.2">
      <c r="A161" s="6">
        <v>45887</v>
      </c>
      <c r="B161" s="7">
        <v>293</v>
      </c>
      <c r="C161" s="17">
        <v>88.382599999999996</v>
      </c>
      <c r="D161" s="17">
        <v>88.4</v>
      </c>
      <c r="E161" s="7">
        <v>2240</v>
      </c>
      <c r="F161" s="7">
        <f t="shared" si="10"/>
        <v>1173.25</v>
      </c>
      <c r="G161" s="7">
        <f t="shared" si="11"/>
        <v>293.3125</v>
      </c>
      <c r="H161" s="8">
        <f t="shared" si="12"/>
        <v>0.24973364585552951</v>
      </c>
      <c r="I161" s="18">
        <f t="shared" si="13"/>
        <v>0</v>
      </c>
      <c r="J161" s="7">
        <f t="shared" si="14"/>
        <v>0.3125</v>
      </c>
      <c r="K161" s="5">
        <v>2025</v>
      </c>
      <c r="L161" s="5">
        <v>34</v>
      </c>
      <c r="M161" s="5" t="s">
        <v>125</v>
      </c>
      <c r="N161" s="5" t="b">
        <v>0</v>
      </c>
      <c r="O161" s="5" t="b">
        <v>0</v>
      </c>
      <c r="P161" s="5" t="b">
        <v>0</v>
      </c>
      <c r="Q161" s="5"/>
      <c r="R161" s="5" t="b">
        <v>0</v>
      </c>
    </row>
    <row r="162" spans="1:18" x14ac:dyDescent="0.2">
      <c r="A162" s="6">
        <v>45888</v>
      </c>
      <c r="B162" s="7">
        <v>314</v>
      </c>
      <c r="C162" s="17">
        <v>89.007000000000005</v>
      </c>
      <c r="D162" s="17">
        <v>89.3</v>
      </c>
      <c r="E162" s="7">
        <v>1371</v>
      </c>
      <c r="F162" s="7">
        <f t="shared" si="10"/>
        <v>1256.5</v>
      </c>
      <c r="G162" s="7">
        <f t="shared" si="11"/>
        <v>314.125</v>
      </c>
      <c r="H162" s="8">
        <f t="shared" si="12"/>
        <v>0.24990051730998805</v>
      </c>
      <c r="I162" s="18">
        <f t="shared" si="13"/>
        <v>0</v>
      </c>
      <c r="J162" s="7">
        <f t="shared" si="14"/>
        <v>0.125</v>
      </c>
      <c r="K162" s="5">
        <v>2025</v>
      </c>
      <c r="L162" s="5">
        <v>34</v>
      </c>
      <c r="M162" s="5" t="s">
        <v>125</v>
      </c>
      <c r="N162" s="5" t="b">
        <v>0</v>
      </c>
      <c r="O162" s="5" t="b">
        <v>0</v>
      </c>
      <c r="P162" s="5" t="b">
        <v>0</v>
      </c>
      <c r="Q162" s="5"/>
      <c r="R162" s="5" t="b">
        <v>0</v>
      </c>
    </row>
    <row r="163" spans="1:18" x14ac:dyDescent="0.2">
      <c r="A163" s="6">
        <v>45889</v>
      </c>
      <c r="B163" s="7">
        <v>326</v>
      </c>
      <c r="C163" s="17">
        <v>89.2</v>
      </c>
      <c r="D163" s="17">
        <v>89.6</v>
      </c>
      <c r="E163" s="7">
        <v>2211</v>
      </c>
      <c r="F163" s="7">
        <f t="shared" si="10"/>
        <v>1305.5</v>
      </c>
      <c r="G163" s="7">
        <f t="shared" si="11"/>
        <v>326.375</v>
      </c>
      <c r="H163" s="8">
        <f t="shared" si="12"/>
        <v>0.24971275373420146</v>
      </c>
      <c r="I163" s="18">
        <f t="shared" si="13"/>
        <v>0</v>
      </c>
      <c r="J163" s="7">
        <f t="shared" si="14"/>
        <v>0.375</v>
      </c>
      <c r="K163" s="5">
        <v>2025</v>
      </c>
      <c r="L163" s="5">
        <v>34</v>
      </c>
      <c r="M163" s="5" t="s">
        <v>125</v>
      </c>
      <c r="N163" s="5" t="b">
        <v>0</v>
      </c>
      <c r="O163" s="5" t="b">
        <v>0</v>
      </c>
      <c r="P163" s="5" t="b">
        <v>0</v>
      </c>
      <c r="Q163" s="5"/>
      <c r="R163" s="5" t="b">
        <v>0</v>
      </c>
    </row>
    <row r="164" spans="1:18" x14ac:dyDescent="0.2">
      <c r="A164" s="6">
        <v>45890</v>
      </c>
      <c r="B164" s="7">
        <v>250</v>
      </c>
      <c r="C164" s="17">
        <v>90.756200000000007</v>
      </c>
      <c r="D164" s="17">
        <v>91.22</v>
      </c>
      <c r="E164" s="7">
        <v>2110</v>
      </c>
      <c r="F164" s="7">
        <f t="shared" si="10"/>
        <v>1403.25</v>
      </c>
      <c r="G164" s="7">
        <f t="shared" si="11"/>
        <v>350.8125</v>
      </c>
      <c r="H164" s="8">
        <f t="shared" si="12"/>
        <v>0.17815784785319794</v>
      </c>
      <c r="I164" s="18">
        <f t="shared" si="13"/>
        <v>0</v>
      </c>
      <c r="J164" s="7">
        <f t="shared" si="14"/>
        <v>100.8125</v>
      </c>
      <c r="K164" s="5">
        <v>2025</v>
      </c>
      <c r="L164" s="5">
        <v>34</v>
      </c>
      <c r="M164" s="5" t="s">
        <v>125</v>
      </c>
      <c r="N164" s="5" t="b">
        <v>0</v>
      </c>
      <c r="O164" s="5" t="b">
        <v>0</v>
      </c>
      <c r="P164" s="5" t="b">
        <v>0</v>
      </c>
      <c r="Q164" s="5"/>
      <c r="R164" s="5" t="b">
        <v>0</v>
      </c>
    </row>
    <row r="165" spans="1:18" x14ac:dyDescent="0.2">
      <c r="A165" s="6">
        <v>45891</v>
      </c>
      <c r="B165" s="7">
        <v>200</v>
      </c>
      <c r="C165" s="17">
        <v>94.23</v>
      </c>
      <c r="D165" s="17">
        <v>93.92</v>
      </c>
      <c r="E165" s="7">
        <v>2513</v>
      </c>
      <c r="F165" s="7">
        <f t="shared" si="10"/>
        <v>1463.35</v>
      </c>
      <c r="G165" s="7">
        <f t="shared" si="11"/>
        <v>365.83749999999998</v>
      </c>
      <c r="H165" s="8">
        <f t="shared" si="12"/>
        <v>0.13667270304438447</v>
      </c>
      <c r="I165" s="18">
        <f t="shared" si="13"/>
        <v>0</v>
      </c>
      <c r="J165" s="7">
        <f t="shared" si="14"/>
        <v>165.83749999999998</v>
      </c>
      <c r="K165" s="5">
        <v>2025</v>
      </c>
      <c r="L165" s="5">
        <v>34</v>
      </c>
      <c r="M165" s="5" t="s">
        <v>125</v>
      </c>
      <c r="N165" s="5" t="b">
        <v>0</v>
      </c>
      <c r="O165" s="5" t="b">
        <v>0</v>
      </c>
      <c r="P165" s="5" t="b">
        <v>0</v>
      </c>
      <c r="Q165" s="5"/>
      <c r="R165" s="5" t="b">
        <v>0</v>
      </c>
    </row>
    <row r="166" spans="1:18" x14ac:dyDescent="0.2">
      <c r="A166" s="6">
        <v>45894</v>
      </c>
      <c r="B166" s="7">
        <v>1690</v>
      </c>
      <c r="C166" s="17">
        <v>98.703599999999994</v>
      </c>
      <c r="D166" s="17">
        <v>100.48</v>
      </c>
      <c r="E166" s="7">
        <v>4944</v>
      </c>
      <c r="F166" s="7">
        <f t="shared" si="10"/>
        <v>1497.45</v>
      </c>
      <c r="G166" s="7">
        <f t="shared" si="11"/>
        <v>374.36250000000001</v>
      </c>
      <c r="H166" s="8">
        <f t="shared" si="12"/>
        <v>1.128585261611406</v>
      </c>
      <c r="I166" s="18">
        <f t="shared" si="13"/>
        <v>1</v>
      </c>
      <c r="J166" s="7">
        <f t="shared" si="14"/>
        <v>0</v>
      </c>
      <c r="K166" s="5">
        <v>2025</v>
      </c>
      <c r="L166" s="5">
        <v>35</v>
      </c>
      <c r="M166" s="5" t="s">
        <v>126</v>
      </c>
      <c r="N166" s="5" t="b">
        <v>0</v>
      </c>
      <c r="O166" s="5" t="b">
        <v>0</v>
      </c>
      <c r="P166" s="5" t="b">
        <v>0</v>
      </c>
      <c r="Q166" s="5"/>
      <c r="R166" s="5" t="b">
        <v>0</v>
      </c>
    </row>
    <row r="167" spans="1:18" x14ac:dyDescent="0.2">
      <c r="A167" s="6">
        <v>45895</v>
      </c>
      <c r="B167" s="7">
        <v>423</v>
      </c>
      <c r="C167" s="17">
        <v>98.926699999999997</v>
      </c>
      <c r="D167" s="17">
        <v>91</v>
      </c>
      <c r="E167" s="7">
        <v>3298</v>
      </c>
      <c r="F167" s="7">
        <f t="shared" si="10"/>
        <v>1692.6</v>
      </c>
      <c r="G167" s="7">
        <f t="shared" si="11"/>
        <v>423.15</v>
      </c>
      <c r="H167" s="8">
        <f t="shared" si="12"/>
        <v>0.24991137894363702</v>
      </c>
      <c r="I167" s="18">
        <f t="shared" si="13"/>
        <v>0</v>
      </c>
      <c r="J167" s="7">
        <f t="shared" si="14"/>
        <v>0.14999999999997726</v>
      </c>
      <c r="K167" s="5">
        <v>2025</v>
      </c>
      <c r="L167" s="5">
        <v>35</v>
      </c>
      <c r="M167" s="5" t="s">
        <v>126</v>
      </c>
      <c r="N167" s="5" t="b">
        <v>0</v>
      </c>
      <c r="O167" s="5" t="b">
        <v>0</v>
      </c>
      <c r="P167" s="5" t="b">
        <v>0</v>
      </c>
      <c r="Q167" s="5"/>
      <c r="R167" s="5" t="b">
        <v>0</v>
      </c>
    </row>
    <row r="168" spans="1:18" x14ac:dyDescent="0.2">
      <c r="A168" s="6">
        <v>45896</v>
      </c>
      <c r="B168" s="7">
        <v>181</v>
      </c>
      <c r="C168" s="17">
        <v>96.052400000000006</v>
      </c>
      <c r="D168" s="17">
        <v>97</v>
      </c>
      <c r="E168" s="7">
        <v>1615</v>
      </c>
      <c r="F168" s="7">
        <f t="shared" si="10"/>
        <v>1832.85</v>
      </c>
      <c r="G168" s="7">
        <f t="shared" si="11"/>
        <v>458.21249999999998</v>
      </c>
      <c r="H168" s="8">
        <f t="shared" si="12"/>
        <v>9.8753307690209235E-2</v>
      </c>
      <c r="I168" s="18">
        <f t="shared" si="13"/>
        <v>0</v>
      </c>
      <c r="J168" s="7">
        <f t="shared" si="14"/>
        <v>277.21249999999998</v>
      </c>
      <c r="K168" s="5">
        <v>2025</v>
      </c>
      <c r="L168" s="5">
        <v>35</v>
      </c>
      <c r="M168" s="5" t="s">
        <v>126</v>
      </c>
      <c r="N168" s="5" t="b">
        <v>0</v>
      </c>
      <c r="O168" s="5" t="b">
        <v>0</v>
      </c>
      <c r="P168" s="5" t="b">
        <v>0</v>
      </c>
      <c r="Q168" s="5"/>
      <c r="R168" s="5" t="b">
        <v>0</v>
      </c>
    </row>
    <row r="169" spans="1:18" x14ac:dyDescent="0.2">
      <c r="A169" s="6">
        <v>45897</v>
      </c>
      <c r="B169" s="7">
        <v>468</v>
      </c>
      <c r="C169" s="17">
        <v>102.74550000000001</v>
      </c>
      <c r="D169" s="17">
        <v>100.5</v>
      </c>
      <c r="E169" s="7">
        <v>3302</v>
      </c>
      <c r="F169" s="7">
        <f t="shared" si="10"/>
        <v>1873.85</v>
      </c>
      <c r="G169" s="7">
        <f t="shared" si="11"/>
        <v>468.46249999999998</v>
      </c>
      <c r="H169" s="8">
        <f t="shared" si="12"/>
        <v>0.24975318195159699</v>
      </c>
      <c r="I169" s="18">
        <f t="shared" si="13"/>
        <v>0</v>
      </c>
      <c r="J169" s="7">
        <f t="shared" si="14"/>
        <v>0.46249999999997726</v>
      </c>
      <c r="K169" s="5">
        <v>2025</v>
      </c>
      <c r="L169" s="5">
        <v>35</v>
      </c>
      <c r="M169" s="5" t="s">
        <v>126</v>
      </c>
      <c r="N169" s="5" t="b">
        <v>0</v>
      </c>
      <c r="O169" s="5" t="b">
        <v>0</v>
      </c>
      <c r="P169" s="5" t="b">
        <v>0</v>
      </c>
      <c r="Q169" s="5"/>
      <c r="R169" s="5" t="b">
        <v>0</v>
      </c>
    </row>
    <row r="170" spans="1:18" x14ac:dyDescent="0.2">
      <c r="A170" s="6">
        <v>45898</v>
      </c>
      <c r="B170" s="7">
        <v>478</v>
      </c>
      <c r="C170" s="17">
        <v>102.3544</v>
      </c>
      <c r="D170" s="17">
        <v>103.9</v>
      </c>
      <c r="E170" s="7">
        <v>1500</v>
      </c>
      <c r="F170" s="7">
        <f t="shared" si="10"/>
        <v>1914.1</v>
      </c>
      <c r="G170" s="7">
        <f t="shared" si="11"/>
        <v>478.52499999999998</v>
      </c>
      <c r="H170" s="8">
        <f t="shared" si="12"/>
        <v>0.24972571965936996</v>
      </c>
      <c r="I170" s="18">
        <f t="shared" si="13"/>
        <v>0</v>
      </c>
      <c r="J170" s="7">
        <f t="shared" si="14"/>
        <v>0.52499999999997726</v>
      </c>
      <c r="K170" s="5">
        <v>2025</v>
      </c>
      <c r="L170" s="5">
        <v>35</v>
      </c>
      <c r="M170" s="5" t="s">
        <v>126</v>
      </c>
      <c r="N170" s="5" t="b">
        <v>0</v>
      </c>
      <c r="O170" s="5" t="b">
        <v>0</v>
      </c>
      <c r="P170" s="5" t="b">
        <v>0</v>
      </c>
      <c r="Q170" s="5"/>
      <c r="R170" s="5" t="b">
        <v>0</v>
      </c>
    </row>
    <row r="171" spans="1:18" x14ac:dyDescent="0.2">
      <c r="A171" s="6">
        <v>45901</v>
      </c>
      <c r="B171" s="7">
        <v>480</v>
      </c>
      <c r="C171" s="17">
        <v>103.9854</v>
      </c>
      <c r="D171" s="17">
        <v>97.52</v>
      </c>
      <c r="E171" s="7">
        <v>1978</v>
      </c>
      <c r="F171" s="7">
        <f t="shared" si="10"/>
        <v>1921.3</v>
      </c>
      <c r="G171" s="7">
        <f t="shared" si="11"/>
        <v>480.32499999999999</v>
      </c>
      <c r="H171" s="8">
        <f t="shared" si="12"/>
        <v>0.24983084369957842</v>
      </c>
      <c r="I171" s="18">
        <f t="shared" si="13"/>
        <v>0</v>
      </c>
      <c r="J171" s="7">
        <f t="shared" si="14"/>
        <v>0.32499999999998863</v>
      </c>
      <c r="K171" s="5">
        <v>2025</v>
      </c>
      <c r="L171" s="5">
        <v>36</v>
      </c>
      <c r="M171" s="5" t="s">
        <v>127</v>
      </c>
      <c r="N171" s="5" t="b">
        <v>0</v>
      </c>
      <c r="O171" s="5" t="b">
        <v>0</v>
      </c>
      <c r="P171" s="5" t="b">
        <v>0</v>
      </c>
      <c r="Q171" s="5"/>
      <c r="R171" s="5" t="b">
        <v>0</v>
      </c>
    </row>
    <row r="172" spans="1:18" x14ac:dyDescent="0.2">
      <c r="A172" s="6">
        <v>45902</v>
      </c>
      <c r="B172" s="7">
        <v>483</v>
      </c>
      <c r="C172" s="17">
        <v>97.4</v>
      </c>
      <c r="D172" s="17">
        <v>88.18</v>
      </c>
      <c r="E172" s="7">
        <v>2279</v>
      </c>
      <c r="F172" s="7">
        <f t="shared" si="10"/>
        <v>1933.95</v>
      </c>
      <c r="G172" s="7">
        <f t="shared" si="11"/>
        <v>483.48750000000001</v>
      </c>
      <c r="H172" s="8">
        <f t="shared" si="12"/>
        <v>0.24974792523074535</v>
      </c>
      <c r="I172" s="18">
        <f t="shared" si="13"/>
        <v>0</v>
      </c>
      <c r="J172" s="7">
        <f t="shared" si="14"/>
        <v>0.48750000000001137</v>
      </c>
      <c r="K172" s="5">
        <v>2025</v>
      </c>
      <c r="L172" s="5">
        <v>36</v>
      </c>
      <c r="M172" s="5" t="s">
        <v>127</v>
      </c>
      <c r="N172" s="5" t="b">
        <v>0</v>
      </c>
      <c r="O172" s="5" t="b">
        <v>0</v>
      </c>
      <c r="P172" s="5" t="b">
        <v>0</v>
      </c>
      <c r="Q172" s="5"/>
      <c r="R172" s="5" t="b">
        <v>0</v>
      </c>
    </row>
    <row r="173" spans="1:18" x14ac:dyDescent="0.2">
      <c r="A173" s="6">
        <v>45903</v>
      </c>
      <c r="B173" s="7">
        <v>494</v>
      </c>
      <c r="C173" s="17">
        <v>86.268900000000002</v>
      </c>
      <c r="D173" s="17">
        <v>85</v>
      </c>
      <c r="E173" s="7">
        <v>2487</v>
      </c>
      <c r="F173" s="7">
        <f t="shared" si="10"/>
        <v>1977.25</v>
      </c>
      <c r="G173" s="7">
        <f t="shared" si="11"/>
        <v>494.3125</v>
      </c>
      <c r="H173" s="8">
        <f t="shared" si="12"/>
        <v>0.2498419522063472</v>
      </c>
      <c r="I173" s="18">
        <f t="shared" si="13"/>
        <v>0</v>
      </c>
      <c r="J173" s="7">
        <f t="shared" si="14"/>
        <v>0.3125</v>
      </c>
      <c r="K173" s="5">
        <v>2025</v>
      </c>
      <c r="L173" s="5">
        <v>36</v>
      </c>
      <c r="M173" s="5" t="s">
        <v>127</v>
      </c>
      <c r="N173" s="5" t="b">
        <v>0</v>
      </c>
      <c r="O173" s="5" t="b">
        <v>0</v>
      </c>
      <c r="P173" s="5" t="b">
        <v>0</v>
      </c>
      <c r="Q173" s="5"/>
      <c r="R173" s="5" t="b">
        <v>0</v>
      </c>
    </row>
    <row r="174" spans="1:18" x14ac:dyDescent="0.2">
      <c r="A174" s="6">
        <v>45904</v>
      </c>
      <c r="B174" s="7">
        <v>353</v>
      </c>
      <c r="C174" s="17">
        <v>84.975200000000001</v>
      </c>
      <c r="D174" s="17">
        <v>86.02</v>
      </c>
      <c r="E174" s="7">
        <v>4526</v>
      </c>
      <c r="F174" s="7">
        <f t="shared" si="10"/>
        <v>1932.5</v>
      </c>
      <c r="G174" s="7">
        <f t="shared" si="11"/>
        <v>483.125</v>
      </c>
      <c r="H174" s="8">
        <f t="shared" si="12"/>
        <v>0.18266494178525228</v>
      </c>
      <c r="I174" s="18">
        <f t="shared" si="13"/>
        <v>0</v>
      </c>
      <c r="J174" s="7">
        <f t="shared" si="14"/>
        <v>130.125</v>
      </c>
      <c r="K174" s="5">
        <v>2025</v>
      </c>
      <c r="L174" s="5">
        <v>36</v>
      </c>
      <c r="M174" s="5" t="s">
        <v>127</v>
      </c>
      <c r="N174" s="5" t="b">
        <v>0</v>
      </c>
      <c r="O174" s="5" t="b">
        <v>0</v>
      </c>
      <c r="P174" s="5" t="b">
        <v>0</v>
      </c>
      <c r="Q174" s="5"/>
      <c r="R174" s="5" t="b">
        <v>0</v>
      </c>
    </row>
    <row r="175" spans="1:18" x14ac:dyDescent="0.2">
      <c r="A175" s="6">
        <v>45905</v>
      </c>
      <c r="B175" s="7">
        <v>531</v>
      </c>
      <c r="C175" s="17">
        <v>89.835499999999996</v>
      </c>
      <c r="D175" s="17">
        <v>89</v>
      </c>
      <c r="E175" s="7">
        <v>2693</v>
      </c>
      <c r="F175" s="7">
        <f t="shared" si="10"/>
        <v>2127.1</v>
      </c>
      <c r="G175" s="7">
        <f t="shared" si="11"/>
        <v>531.77499999999998</v>
      </c>
      <c r="H175" s="8">
        <f t="shared" si="12"/>
        <v>0.24963565417704858</v>
      </c>
      <c r="I175" s="18">
        <f t="shared" si="13"/>
        <v>0</v>
      </c>
      <c r="J175" s="7">
        <f t="shared" si="14"/>
        <v>0.77499999999997726</v>
      </c>
      <c r="K175" s="5">
        <v>2025</v>
      </c>
      <c r="L175" s="5">
        <v>36</v>
      </c>
      <c r="M175" s="5" t="s">
        <v>127</v>
      </c>
      <c r="N175" s="5" t="b">
        <v>0</v>
      </c>
      <c r="O175" s="5" t="b">
        <v>0</v>
      </c>
      <c r="P175" s="5" t="b">
        <v>0</v>
      </c>
      <c r="Q175" s="5"/>
      <c r="R175" s="5" t="b">
        <v>0</v>
      </c>
    </row>
    <row r="176" spans="1:18" x14ac:dyDescent="0.2">
      <c r="A176" s="6">
        <v>45908</v>
      </c>
      <c r="B176" s="7">
        <v>542</v>
      </c>
      <c r="C176" s="17">
        <v>89.155100000000004</v>
      </c>
      <c r="D176" s="17">
        <v>88.13</v>
      </c>
      <c r="E176" s="7">
        <v>855</v>
      </c>
      <c r="F176" s="7">
        <f t="shared" si="10"/>
        <v>2171.4499999999998</v>
      </c>
      <c r="G176" s="7">
        <f t="shared" si="11"/>
        <v>542.86249999999995</v>
      </c>
      <c r="H176" s="8">
        <f t="shared" si="12"/>
        <v>0.24960279997236873</v>
      </c>
      <c r="I176" s="18">
        <f t="shared" si="13"/>
        <v>0</v>
      </c>
      <c r="J176" s="7">
        <f t="shared" si="14"/>
        <v>0.86249999999995453</v>
      </c>
      <c r="K176" s="5">
        <v>2025</v>
      </c>
      <c r="L176" s="5">
        <v>37</v>
      </c>
      <c r="M176" s="5" t="s">
        <v>128</v>
      </c>
      <c r="N176" s="5" t="b">
        <v>0</v>
      </c>
      <c r="O176" s="5" t="b">
        <v>0</v>
      </c>
      <c r="P176" s="5" t="b">
        <v>0</v>
      </c>
      <c r="Q176" s="5"/>
      <c r="R176" s="5" t="b">
        <v>0</v>
      </c>
    </row>
    <row r="177" spans="1:18" x14ac:dyDescent="0.2">
      <c r="A177" s="6">
        <v>45909</v>
      </c>
      <c r="B177" s="7">
        <v>2398</v>
      </c>
      <c r="C177" s="17">
        <v>89.016499999999994</v>
      </c>
      <c r="D177" s="17">
        <v>88.6</v>
      </c>
      <c r="E177" s="7">
        <v>2797</v>
      </c>
      <c r="F177" s="7">
        <f t="shared" si="10"/>
        <v>2150.1</v>
      </c>
      <c r="G177" s="7">
        <f t="shared" si="11"/>
        <v>537.52499999999998</v>
      </c>
      <c r="H177" s="8">
        <f t="shared" si="12"/>
        <v>1.1152969629319567</v>
      </c>
      <c r="I177" s="18">
        <f t="shared" si="13"/>
        <v>1</v>
      </c>
      <c r="J177" s="7">
        <f t="shared" si="14"/>
        <v>0</v>
      </c>
      <c r="K177" s="5">
        <v>2025</v>
      </c>
      <c r="L177" s="5">
        <v>37</v>
      </c>
      <c r="M177" s="5" t="s">
        <v>128</v>
      </c>
      <c r="N177" s="5" t="b">
        <v>0</v>
      </c>
      <c r="O177" s="5" t="b">
        <v>0</v>
      </c>
      <c r="P177" s="5" t="b">
        <v>0</v>
      </c>
      <c r="Q177" s="5"/>
      <c r="R177" s="5" t="b">
        <v>0</v>
      </c>
    </row>
    <row r="178" spans="1:18" x14ac:dyDescent="0.2">
      <c r="A178" s="6">
        <v>45910</v>
      </c>
      <c r="B178" s="7">
        <v>565</v>
      </c>
      <c r="C178" s="17">
        <v>88.876499999999993</v>
      </c>
      <c r="D178" s="17">
        <v>88.2</v>
      </c>
      <c r="E178" s="7">
        <v>1300</v>
      </c>
      <c r="F178" s="7">
        <f t="shared" si="10"/>
        <v>2261.85</v>
      </c>
      <c r="G178" s="7">
        <f t="shared" si="11"/>
        <v>565.46249999999998</v>
      </c>
      <c r="H178" s="8">
        <f t="shared" si="12"/>
        <v>0.24979552136525413</v>
      </c>
      <c r="I178" s="18">
        <f t="shared" si="13"/>
        <v>0</v>
      </c>
      <c r="J178" s="7">
        <f t="shared" si="14"/>
        <v>0.46249999999997726</v>
      </c>
      <c r="K178" s="5">
        <v>2025</v>
      </c>
      <c r="L178" s="5">
        <v>37</v>
      </c>
      <c r="M178" s="5" t="s">
        <v>128</v>
      </c>
      <c r="N178" s="5" t="b">
        <v>0</v>
      </c>
      <c r="O178" s="5" t="b">
        <v>0</v>
      </c>
      <c r="P178" s="5" t="b">
        <v>0</v>
      </c>
      <c r="Q178" s="5"/>
      <c r="R178" s="5" t="b">
        <v>0</v>
      </c>
    </row>
    <row r="179" spans="1:18" x14ac:dyDescent="0.2">
      <c r="A179" s="6">
        <v>45911</v>
      </c>
      <c r="B179" s="7">
        <v>560</v>
      </c>
      <c r="C179" s="17">
        <v>89.02</v>
      </c>
      <c r="D179" s="17">
        <v>89.39</v>
      </c>
      <c r="E179" s="7">
        <v>1115</v>
      </c>
      <c r="F179" s="7">
        <f t="shared" si="10"/>
        <v>2243.6</v>
      </c>
      <c r="G179" s="7">
        <f t="shared" si="11"/>
        <v>560.9</v>
      </c>
      <c r="H179" s="8">
        <f t="shared" si="12"/>
        <v>0.24959885897664469</v>
      </c>
      <c r="I179" s="18">
        <f t="shared" si="13"/>
        <v>0</v>
      </c>
      <c r="J179" s="7">
        <f t="shared" si="14"/>
        <v>0.89999999999997726</v>
      </c>
      <c r="K179" s="5">
        <v>2025</v>
      </c>
      <c r="L179" s="5">
        <v>37</v>
      </c>
      <c r="M179" s="5" t="s">
        <v>128</v>
      </c>
      <c r="N179" s="5" t="b">
        <v>0</v>
      </c>
      <c r="O179" s="5" t="b">
        <v>0</v>
      </c>
      <c r="P179" s="5" t="b">
        <v>0</v>
      </c>
      <c r="Q179" s="5"/>
      <c r="R179" s="5" t="b">
        <v>0</v>
      </c>
    </row>
    <row r="180" spans="1:18" x14ac:dyDescent="0.2">
      <c r="A180" s="6">
        <v>45912</v>
      </c>
      <c r="B180" s="7">
        <v>1834</v>
      </c>
      <c r="C180" s="17">
        <v>90.582599999999999</v>
      </c>
      <c r="D180" s="17">
        <v>90.03</v>
      </c>
      <c r="E180" s="7">
        <v>2565</v>
      </c>
      <c r="F180" s="7">
        <f t="shared" si="10"/>
        <v>2270.8000000000002</v>
      </c>
      <c r="G180" s="7">
        <f t="shared" si="11"/>
        <v>567.70000000000005</v>
      </c>
      <c r="H180" s="8">
        <f t="shared" si="12"/>
        <v>0.80764488286066582</v>
      </c>
      <c r="I180" s="18">
        <f t="shared" si="13"/>
        <v>1</v>
      </c>
      <c r="J180" s="7">
        <f t="shared" si="14"/>
        <v>0</v>
      </c>
      <c r="K180" s="5">
        <v>2025</v>
      </c>
      <c r="L180" s="5">
        <v>37</v>
      </c>
      <c r="M180" s="5" t="s">
        <v>128</v>
      </c>
      <c r="N180" s="5" t="b">
        <v>0</v>
      </c>
      <c r="O180" s="5" t="b">
        <v>0</v>
      </c>
      <c r="P180" s="5" t="b">
        <v>0</v>
      </c>
      <c r="Q180" s="5"/>
      <c r="R180" s="5" t="b">
        <v>0</v>
      </c>
    </row>
    <row r="181" spans="1:18" x14ac:dyDescent="0.2">
      <c r="A181" s="6">
        <v>45915</v>
      </c>
      <c r="B181" s="7">
        <v>300</v>
      </c>
      <c r="C181" s="17">
        <v>90.303299999999993</v>
      </c>
      <c r="D181" s="17">
        <v>90.49</v>
      </c>
      <c r="E181" s="7">
        <v>1530</v>
      </c>
      <c r="F181" s="7">
        <f t="shared" si="10"/>
        <v>2384.9499999999998</v>
      </c>
      <c r="G181" s="7">
        <f t="shared" si="11"/>
        <v>596.23749999999995</v>
      </c>
      <c r="H181" s="8">
        <f t="shared" si="12"/>
        <v>0.12578880060378625</v>
      </c>
      <c r="I181" s="18">
        <f t="shared" si="13"/>
        <v>0</v>
      </c>
      <c r="J181" s="7">
        <f t="shared" si="14"/>
        <v>296.23749999999995</v>
      </c>
      <c r="K181" s="5">
        <v>2025</v>
      </c>
      <c r="L181" s="5">
        <v>38</v>
      </c>
      <c r="M181" s="5" t="s">
        <v>129</v>
      </c>
      <c r="N181" s="5" t="b">
        <v>0</v>
      </c>
      <c r="O181" s="5" t="b">
        <v>0</v>
      </c>
      <c r="P181" s="5" t="b">
        <v>0</v>
      </c>
      <c r="Q181" s="5"/>
      <c r="R181" s="5" t="b">
        <v>0</v>
      </c>
    </row>
    <row r="182" spans="1:18" x14ac:dyDescent="0.2">
      <c r="A182" s="6">
        <v>45916</v>
      </c>
      <c r="B182" s="7">
        <v>322</v>
      </c>
      <c r="C182" s="17">
        <v>90.1036</v>
      </c>
      <c r="D182" s="17">
        <v>89.8</v>
      </c>
      <c r="E182" s="7">
        <v>1103</v>
      </c>
      <c r="F182" s="7">
        <f t="shared" si="10"/>
        <v>2349.4499999999998</v>
      </c>
      <c r="G182" s="7">
        <f t="shared" si="11"/>
        <v>587.36249999999995</v>
      </c>
      <c r="H182" s="8">
        <f t="shared" si="12"/>
        <v>0.13705335291238377</v>
      </c>
      <c r="I182" s="18">
        <f t="shared" si="13"/>
        <v>0</v>
      </c>
      <c r="J182" s="7">
        <f t="shared" si="14"/>
        <v>265.36249999999995</v>
      </c>
      <c r="K182" s="5">
        <v>2025</v>
      </c>
      <c r="L182" s="5">
        <v>38</v>
      </c>
      <c r="M182" s="5" t="s">
        <v>129</v>
      </c>
      <c r="N182" s="5" t="b">
        <v>0</v>
      </c>
      <c r="O182" s="5" t="b">
        <v>0</v>
      </c>
      <c r="P182" s="5" t="b">
        <v>0</v>
      </c>
      <c r="Q182" s="5"/>
      <c r="R182" s="5" t="b">
        <v>0</v>
      </c>
    </row>
    <row r="183" spans="1:18" x14ac:dyDescent="0.2">
      <c r="A183" s="6">
        <v>45917</v>
      </c>
      <c r="B183" s="7">
        <v>352</v>
      </c>
      <c r="C183" s="17">
        <v>89.655699999999996</v>
      </c>
      <c r="D183" s="17">
        <v>89.2</v>
      </c>
      <c r="E183" s="7">
        <v>835</v>
      </c>
      <c r="F183" s="7">
        <f t="shared" si="10"/>
        <v>2336.0500000000002</v>
      </c>
      <c r="G183" s="7">
        <f t="shared" si="11"/>
        <v>584.01250000000005</v>
      </c>
      <c r="H183" s="8">
        <f t="shared" si="12"/>
        <v>0.15068170629909461</v>
      </c>
      <c r="I183" s="18">
        <f t="shared" si="13"/>
        <v>0</v>
      </c>
      <c r="J183" s="7">
        <f t="shared" si="14"/>
        <v>232.01250000000005</v>
      </c>
      <c r="K183" s="5">
        <v>2025</v>
      </c>
      <c r="L183" s="5">
        <v>38</v>
      </c>
      <c r="M183" s="5" t="s">
        <v>129</v>
      </c>
      <c r="N183" s="5" t="b">
        <v>0</v>
      </c>
      <c r="O183" s="5" t="b">
        <v>0</v>
      </c>
      <c r="P183" s="5" t="b">
        <v>0</v>
      </c>
      <c r="Q183" s="5"/>
      <c r="R183" s="5" t="b">
        <v>0</v>
      </c>
    </row>
    <row r="184" spans="1:18" x14ac:dyDescent="0.2">
      <c r="A184" s="6">
        <v>45918</v>
      </c>
      <c r="B184" s="7">
        <v>566</v>
      </c>
      <c r="C184" s="17">
        <v>88.610699999999994</v>
      </c>
      <c r="D184" s="17">
        <v>85.1</v>
      </c>
      <c r="E184" s="7">
        <v>2176</v>
      </c>
      <c r="F184" s="7">
        <f t="shared" si="10"/>
        <v>2267.25</v>
      </c>
      <c r="G184" s="7">
        <f t="shared" si="11"/>
        <v>566.8125</v>
      </c>
      <c r="H184" s="8">
        <f t="shared" si="12"/>
        <v>0.24964163634358805</v>
      </c>
      <c r="I184" s="18">
        <f t="shared" si="13"/>
        <v>0</v>
      </c>
      <c r="J184" s="7">
        <f t="shared" si="14"/>
        <v>0.8125</v>
      </c>
      <c r="K184" s="5">
        <v>2025</v>
      </c>
      <c r="L184" s="5">
        <v>38</v>
      </c>
      <c r="M184" s="5" t="s">
        <v>129</v>
      </c>
      <c r="N184" s="5" t="b">
        <v>0</v>
      </c>
      <c r="O184" s="5" t="b">
        <v>0</v>
      </c>
      <c r="P184" s="5" t="b">
        <v>0</v>
      </c>
      <c r="Q184" s="5"/>
      <c r="R184" s="5" t="b">
        <v>0</v>
      </c>
    </row>
    <row r="185" spans="1:18" x14ac:dyDescent="0.2">
      <c r="A185" s="6">
        <v>45919</v>
      </c>
      <c r="B185" s="7">
        <v>567</v>
      </c>
      <c r="C185" s="17">
        <v>87.158699999999996</v>
      </c>
      <c r="D185" s="17">
        <v>87.3</v>
      </c>
      <c r="E185" s="7">
        <v>1522</v>
      </c>
      <c r="F185" s="7">
        <f t="shared" si="10"/>
        <v>2270.5500000000002</v>
      </c>
      <c r="G185" s="7">
        <f t="shared" si="11"/>
        <v>567.63750000000005</v>
      </c>
      <c r="H185" s="8">
        <f t="shared" si="12"/>
        <v>0.24971923102332033</v>
      </c>
      <c r="I185" s="18">
        <f t="shared" si="13"/>
        <v>0</v>
      </c>
      <c r="J185" s="7">
        <f t="shared" si="14"/>
        <v>0.63750000000004547</v>
      </c>
      <c r="K185" s="5">
        <v>2025</v>
      </c>
      <c r="L185" s="5">
        <v>38</v>
      </c>
      <c r="M185" s="5" t="s">
        <v>129</v>
      </c>
      <c r="N185" s="5" t="b">
        <v>0</v>
      </c>
      <c r="O185" s="5" t="b">
        <v>0</v>
      </c>
      <c r="P185" s="5" t="b">
        <v>0</v>
      </c>
      <c r="Q185" s="5"/>
      <c r="R185" s="5" t="b">
        <v>0</v>
      </c>
    </row>
    <row r="186" spans="1:18" x14ac:dyDescent="0.2">
      <c r="A186" s="6">
        <v>45922</v>
      </c>
      <c r="B186" s="7">
        <v>555</v>
      </c>
      <c r="C186" s="17">
        <v>87.692599999999999</v>
      </c>
      <c r="D186" s="17">
        <v>88</v>
      </c>
      <c r="E186" s="7">
        <v>1384</v>
      </c>
      <c r="F186" s="7">
        <f t="shared" si="10"/>
        <v>2221</v>
      </c>
      <c r="G186" s="7">
        <f t="shared" si="11"/>
        <v>555.25</v>
      </c>
      <c r="H186" s="8">
        <f t="shared" si="12"/>
        <v>0.24988743809095001</v>
      </c>
      <c r="I186" s="18">
        <f t="shared" si="13"/>
        <v>0</v>
      </c>
      <c r="J186" s="7">
        <f t="shared" si="14"/>
        <v>0.25</v>
      </c>
      <c r="K186" s="5">
        <v>2025</v>
      </c>
      <c r="L186" s="5">
        <v>39</v>
      </c>
      <c r="M186" s="5" t="s">
        <v>130</v>
      </c>
      <c r="N186" s="5" t="b">
        <v>0</v>
      </c>
      <c r="O186" s="5" t="b">
        <v>0</v>
      </c>
      <c r="P186" s="5" t="b">
        <v>0</v>
      </c>
      <c r="Q186" s="5"/>
      <c r="R186" s="5" t="b">
        <v>0</v>
      </c>
    </row>
    <row r="187" spans="1:18" x14ac:dyDescent="0.2">
      <c r="A187" s="6">
        <v>45923</v>
      </c>
      <c r="B187" s="7">
        <v>455</v>
      </c>
      <c r="C187" s="17">
        <v>89.693200000000004</v>
      </c>
      <c r="D187" s="17">
        <v>89.7</v>
      </c>
      <c r="E187" s="7">
        <v>1809</v>
      </c>
      <c r="F187" s="7">
        <f t="shared" si="10"/>
        <v>2043</v>
      </c>
      <c r="G187" s="7">
        <f t="shared" si="11"/>
        <v>510.75</v>
      </c>
      <c r="H187" s="8">
        <f t="shared" si="12"/>
        <v>0.22271169848262359</v>
      </c>
      <c r="I187" s="18">
        <f t="shared" si="13"/>
        <v>0</v>
      </c>
      <c r="J187" s="7">
        <f t="shared" si="14"/>
        <v>55.75</v>
      </c>
      <c r="K187" s="5">
        <v>2025</v>
      </c>
      <c r="L187" s="5">
        <v>39</v>
      </c>
      <c r="M187" s="5" t="s">
        <v>130</v>
      </c>
      <c r="N187" s="5" t="b">
        <v>0</v>
      </c>
      <c r="O187" s="5" t="b">
        <v>0</v>
      </c>
      <c r="P187" s="5" t="b">
        <v>0</v>
      </c>
      <c r="Q187" s="5"/>
      <c r="R187" s="5" t="b">
        <v>0</v>
      </c>
    </row>
    <row r="188" spans="1:18" x14ac:dyDescent="0.2">
      <c r="A188" s="6">
        <v>45924</v>
      </c>
      <c r="B188" s="7">
        <v>492</v>
      </c>
      <c r="C188" s="17">
        <v>89.6203</v>
      </c>
      <c r="D188" s="17">
        <v>89.71</v>
      </c>
      <c r="E188" s="7">
        <v>1806</v>
      </c>
      <c r="F188" s="7">
        <f t="shared" si="10"/>
        <v>1968.55</v>
      </c>
      <c r="G188" s="7">
        <f t="shared" si="11"/>
        <v>492.13749999999999</v>
      </c>
      <c r="H188" s="8">
        <f t="shared" si="12"/>
        <v>0.24993015163445176</v>
      </c>
      <c r="I188" s="18">
        <f t="shared" si="13"/>
        <v>0</v>
      </c>
      <c r="J188" s="7">
        <f t="shared" si="14"/>
        <v>0.13749999999998863</v>
      </c>
      <c r="K188" s="5">
        <v>2025</v>
      </c>
      <c r="L188" s="5">
        <v>39</v>
      </c>
      <c r="M188" s="5" t="s">
        <v>130</v>
      </c>
      <c r="N188" s="5" t="b">
        <v>0</v>
      </c>
      <c r="O188" s="5" t="b">
        <v>0</v>
      </c>
      <c r="P188" s="5" t="b">
        <v>0</v>
      </c>
      <c r="Q188" s="5"/>
      <c r="R188" s="5" t="b">
        <v>0</v>
      </c>
    </row>
    <row r="189" spans="1:18" x14ac:dyDescent="0.2">
      <c r="A189" s="6">
        <v>45925</v>
      </c>
      <c r="B189" s="7">
        <v>494</v>
      </c>
      <c r="C189" s="17">
        <v>91.24</v>
      </c>
      <c r="D189" s="17">
        <v>91</v>
      </c>
      <c r="E189" s="7">
        <v>1342</v>
      </c>
      <c r="F189" s="7">
        <f t="shared" si="10"/>
        <v>1978.1</v>
      </c>
      <c r="G189" s="7">
        <f t="shared" si="11"/>
        <v>494.52499999999998</v>
      </c>
      <c r="H189" s="8">
        <f t="shared" si="12"/>
        <v>0.24973459380213336</v>
      </c>
      <c r="I189" s="18">
        <f t="shared" si="13"/>
        <v>0</v>
      </c>
      <c r="J189" s="7">
        <f t="shared" si="14"/>
        <v>0.52499999999997726</v>
      </c>
      <c r="K189" s="5">
        <v>2025</v>
      </c>
      <c r="L189" s="5">
        <v>39</v>
      </c>
      <c r="M189" s="5" t="s">
        <v>130</v>
      </c>
      <c r="N189" s="5" t="b">
        <v>0</v>
      </c>
      <c r="O189" s="5" t="b">
        <v>0</v>
      </c>
      <c r="P189" s="5" t="b">
        <v>0</v>
      </c>
      <c r="Q189" s="5"/>
      <c r="R189" s="5" t="b">
        <v>0</v>
      </c>
    </row>
    <row r="190" spans="1:18" x14ac:dyDescent="0.2">
      <c r="A190" s="6">
        <v>45926</v>
      </c>
      <c r="B190" s="7">
        <v>470</v>
      </c>
      <c r="C190" s="17">
        <v>93.679900000000004</v>
      </c>
      <c r="D190" s="17">
        <v>94.59</v>
      </c>
      <c r="E190" s="7">
        <v>2174</v>
      </c>
      <c r="F190" s="7">
        <f t="shared" si="10"/>
        <v>1880.1</v>
      </c>
      <c r="G190" s="7">
        <f t="shared" si="11"/>
        <v>470.02499999999998</v>
      </c>
      <c r="H190" s="8">
        <f t="shared" si="12"/>
        <v>0.24998670283495561</v>
      </c>
      <c r="I190" s="18">
        <f t="shared" si="13"/>
        <v>0</v>
      </c>
      <c r="J190" s="7">
        <f t="shared" si="14"/>
        <v>2.4999999999977263E-2</v>
      </c>
      <c r="K190" s="5">
        <v>2025</v>
      </c>
      <c r="L190" s="5">
        <v>39</v>
      </c>
      <c r="M190" s="5" t="s">
        <v>130</v>
      </c>
      <c r="N190" s="5" t="b">
        <v>0</v>
      </c>
      <c r="O190" s="5" t="b">
        <v>0</v>
      </c>
      <c r="P190" s="5" t="b">
        <v>0</v>
      </c>
      <c r="Q190" s="5"/>
      <c r="R190" s="5" t="b">
        <v>0</v>
      </c>
    </row>
    <row r="191" spans="1:18" x14ac:dyDescent="0.2">
      <c r="A191" s="6">
        <v>45929</v>
      </c>
      <c r="B191" s="7">
        <v>200</v>
      </c>
      <c r="C191" s="17">
        <v>96.063599999999994</v>
      </c>
      <c r="D191" s="17">
        <v>98.5</v>
      </c>
      <c r="E191" s="7">
        <v>1273</v>
      </c>
      <c r="F191" s="7">
        <f t="shared" si="10"/>
        <v>1913.8</v>
      </c>
      <c r="G191" s="7">
        <f t="shared" si="11"/>
        <v>478.45</v>
      </c>
      <c r="H191" s="8">
        <f t="shared" si="12"/>
        <v>0.10450412791305257</v>
      </c>
      <c r="I191" s="18">
        <f t="shared" si="13"/>
        <v>0</v>
      </c>
      <c r="J191" s="7">
        <f t="shared" si="14"/>
        <v>278.45</v>
      </c>
      <c r="K191" s="5">
        <v>2025</v>
      </c>
      <c r="L191" s="5">
        <v>40</v>
      </c>
      <c r="M191" s="5" t="s">
        <v>131</v>
      </c>
      <c r="N191" s="5" t="b">
        <v>0</v>
      </c>
      <c r="O191" s="5" t="b">
        <v>0</v>
      </c>
      <c r="P191" s="5" t="b">
        <v>0</v>
      </c>
      <c r="Q191" s="5"/>
      <c r="R191" s="5" t="b">
        <v>0</v>
      </c>
    </row>
    <row r="192" spans="1:18" x14ac:dyDescent="0.2">
      <c r="A192" s="6">
        <v>45930</v>
      </c>
      <c r="B192" s="7">
        <v>469</v>
      </c>
      <c r="C192" s="17">
        <v>99.510599999999997</v>
      </c>
      <c r="D192" s="17">
        <v>98.61</v>
      </c>
      <c r="E192" s="7">
        <v>3154</v>
      </c>
      <c r="F192" s="7">
        <f t="shared" si="10"/>
        <v>1878.55</v>
      </c>
      <c r="G192" s="7">
        <f t="shared" si="11"/>
        <v>469.63749999999999</v>
      </c>
      <c r="H192" s="8">
        <f t="shared" si="12"/>
        <v>0.24966064251683479</v>
      </c>
      <c r="I192" s="18">
        <f t="shared" si="13"/>
        <v>0</v>
      </c>
      <c r="J192" s="7">
        <f t="shared" si="14"/>
        <v>0.63749999999998863</v>
      </c>
      <c r="K192" s="5">
        <v>2025</v>
      </c>
      <c r="L192" s="5">
        <v>40</v>
      </c>
      <c r="M192" s="5" t="s">
        <v>131</v>
      </c>
      <c r="N192" s="5" t="b">
        <v>0</v>
      </c>
      <c r="O192" s="5" t="b">
        <v>0</v>
      </c>
      <c r="P192" s="5" t="b">
        <v>0</v>
      </c>
      <c r="Q192" s="5"/>
      <c r="R192" s="5" t="b">
        <v>0</v>
      </c>
    </row>
    <row r="193" spans="1:18" x14ac:dyDescent="0.2">
      <c r="A193" s="6">
        <v>45931</v>
      </c>
      <c r="B193" s="7">
        <v>480</v>
      </c>
      <c r="C193" s="17">
        <v>98.923199999999994</v>
      </c>
      <c r="D193" s="17">
        <v>99</v>
      </c>
      <c r="E193" s="7">
        <v>1985</v>
      </c>
      <c r="F193" s="7">
        <f t="shared" si="10"/>
        <v>1922.3</v>
      </c>
      <c r="G193" s="7">
        <f t="shared" si="11"/>
        <v>480.57499999999999</v>
      </c>
      <c r="H193" s="8">
        <f t="shared" si="12"/>
        <v>0.24970087915517869</v>
      </c>
      <c r="I193" s="18">
        <f t="shared" si="13"/>
        <v>0</v>
      </c>
      <c r="J193" s="7">
        <f t="shared" si="14"/>
        <v>0.57499999999998863</v>
      </c>
      <c r="K193" s="5">
        <v>2025</v>
      </c>
      <c r="L193" s="5">
        <v>40</v>
      </c>
      <c r="M193" s="5" t="s">
        <v>131</v>
      </c>
      <c r="N193" s="5" t="b">
        <v>0</v>
      </c>
      <c r="O193" s="5" t="b">
        <v>0</v>
      </c>
      <c r="P193" s="5" t="b">
        <v>0</v>
      </c>
      <c r="Q193" s="5"/>
      <c r="R193" s="5" t="b">
        <v>0</v>
      </c>
    </row>
    <row r="194" spans="1:18" x14ac:dyDescent="0.2">
      <c r="A194" s="6">
        <v>45932</v>
      </c>
      <c r="B194" s="7">
        <v>195</v>
      </c>
      <c r="C194" s="17">
        <v>102.5385</v>
      </c>
      <c r="D194" s="17">
        <v>103.24</v>
      </c>
      <c r="E194" s="7">
        <v>2186</v>
      </c>
      <c r="F194" s="7">
        <f t="shared" si="10"/>
        <v>1897.2</v>
      </c>
      <c r="G194" s="7">
        <f t="shared" si="11"/>
        <v>474.3</v>
      </c>
      <c r="H194" s="8">
        <f t="shared" si="12"/>
        <v>0.10278304870335231</v>
      </c>
      <c r="I194" s="18">
        <f t="shared" si="13"/>
        <v>0</v>
      </c>
      <c r="J194" s="7">
        <f t="shared" si="14"/>
        <v>279.3</v>
      </c>
      <c r="K194" s="5">
        <v>2025</v>
      </c>
      <c r="L194" s="5">
        <v>40</v>
      </c>
      <c r="M194" s="5" t="s">
        <v>131</v>
      </c>
      <c r="N194" s="5" t="b">
        <v>0</v>
      </c>
      <c r="O194" s="5" t="b">
        <v>0</v>
      </c>
      <c r="P194" s="5" t="b">
        <v>0</v>
      </c>
      <c r="Q194" s="5"/>
      <c r="R194" s="5" t="b">
        <v>0</v>
      </c>
    </row>
    <row r="195" spans="1:18" x14ac:dyDescent="0.2">
      <c r="A195" s="6">
        <v>45933</v>
      </c>
      <c r="B195" s="7">
        <v>146</v>
      </c>
      <c r="C195" s="17">
        <v>103.9986</v>
      </c>
      <c r="D195" s="17">
        <v>107</v>
      </c>
      <c r="E195" s="7">
        <v>2566</v>
      </c>
      <c r="F195" s="7">
        <f t="shared" si="10"/>
        <v>1780.2</v>
      </c>
      <c r="G195" s="7">
        <f t="shared" si="11"/>
        <v>445.05</v>
      </c>
      <c r="H195" s="8">
        <f t="shared" si="12"/>
        <v>8.2013256937422757E-2</v>
      </c>
      <c r="I195" s="18">
        <f t="shared" si="13"/>
        <v>0</v>
      </c>
      <c r="J195" s="7">
        <f t="shared" si="14"/>
        <v>299.05</v>
      </c>
      <c r="K195" s="5">
        <v>2025</v>
      </c>
      <c r="L195" s="5">
        <v>40</v>
      </c>
      <c r="M195" s="5" t="s">
        <v>131</v>
      </c>
      <c r="N195" s="5" t="b">
        <v>0</v>
      </c>
      <c r="O195" s="5" t="b">
        <v>0</v>
      </c>
      <c r="P195" s="5" t="b">
        <v>0</v>
      </c>
      <c r="Q195" s="5"/>
      <c r="R195" s="5" t="b">
        <v>0</v>
      </c>
    </row>
    <row r="196" spans="1:18" x14ac:dyDescent="0.2">
      <c r="A196" s="6">
        <v>45936</v>
      </c>
      <c r="B196" s="7">
        <v>301</v>
      </c>
      <c r="C196" s="17">
        <v>105.76779999999999</v>
      </c>
      <c r="D196" s="17">
        <v>108</v>
      </c>
      <c r="E196" s="7">
        <v>3025</v>
      </c>
      <c r="F196" s="7">
        <f t="shared" si="10"/>
        <v>1773.85</v>
      </c>
      <c r="G196" s="7">
        <f t="shared" si="11"/>
        <v>443.46249999999998</v>
      </c>
      <c r="H196" s="8">
        <f t="shared" si="12"/>
        <v>0.16968740310623787</v>
      </c>
      <c r="I196" s="18">
        <f t="shared" si="13"/>
        <v>0</v>
      </c>
      <c r="J196" s="7">
        <f t="shared" si="14"/>
        <v>142.46249999999998</v>
      </c>
      <c r="K196" s="5">
        <v>2025</v>
      </c>
      <c r="L196" s="5">
        <v>41</v>
      </c>
      <c r="M196" s="5" t="s">
        <v>132</v>
      </c>
      <c r="N196" s="5" t="b">
        <v>0</v>
      </c>
      <c r="O196" s="5" t="b">
        <v>0</v>
      </c>
      <c r="P196" s="5" t="b">
        <v>0</v>
      </c>
      <c r="Q196" s="5"/>
      <c r="R196" s="5" t="b">
        <v>0</v>
      </c>
    </row>
    <row r="197" spans="1:18" x14ac:dyDescent="0.2">
      <c r="A197" s="6">
        <v>45937</v>
      </c>
      <c r="B197" s="7">
        <v>355</v>
      </c>
      <c r="C197" s="17">
        <v>108.12569999999999</v>
      </c>
      <c r="D197" s="17">
        <v>111</v>
      </c>
      <c r="E197" s="7">
        <v>2080</v>
      </c>
      <c r="F197" s="7">
        <f t="shared" si="10"/>
        <v>1882.35</v>
      </c>
      <c r="G197" s="7">
        <f t="shared" si="11"/>
        <v>470.58749999999998</v>
      </c>
      <c r="H197" s="8">
        <f t="shared" si="12"/>
        <v>0.18859404467819482</v>
      </c>
      <c r="I197" s="18">
        <f t="shared" si="13"/>
        <v>0</v>
      </c>
      <c r="J197" s="7">
        <f t="shared" si="14"/>
        <v>115.58749999999998</v>
      </c>
      <c r="K197" s="5">
        <v>2025</v>
      </c>
      <c r="L197" s="5">
        <v>41</v>
      </c>
      <c r="M197" s="5" t="s">
        <v>132</v>
      </c>
      <c r="N197" s="5" t="b">
        <v>0</v>
      </c>
      <c r="O197" s="5" t="b">
        <v>0</v>
      </c>
      <c r="P197" s="5" t="b">
        <v>0</v>
      </c>
      <c r="Q197" s="5"/>
      <c r="R197" s="5" t="b">
        <v>0</v>
      </c>
    </row>
    <row r="198" spans="1:18" x14ac:dyDescent="0.2">
      <c r="A198" s="6">
        <v>45938</v>
      </c>
      <c r="B198" s="7">
        <v>461</v>
      </c>
      <c r="C198" s="17">
        <v>110.2492</v>
      </c>
      <c r="D198" s="17">
        <v>111.06</v>
      </c>
      <c r="E198" s="7">
        <v>1984</v>
      </c>
      <c r="F198" s="7">
        <f t="shared" si="10"/>
        <v>1846.5</v>
      </c>
      <c r="G198" s="7">
        <f t="shared" si="11"/>
        <v>461.625</v>
      </c>
      <c r="H198" s="8">
        <f t="shared" si="12"/>
        <v>0.24966152179799622</v>
      </c>
      <c r="I198" s="18">
        <f t="shared" si="13"/>
        <v>0</v>
      </c>
      <c r="J198" s="7">
        <f t="shared" si="14"/>
        <v>0.625</v>
      </c>
      <c r="K198" s="5">
        <v>2025</v>
      </c>
      <c r="L198" s="5">
        <v>41</v>
      </c>
      <c r="M198" s="5" t="s">
        <v>132</v>
      </c>
      <c r="N198" s="5" t="b">
        <v>0</v>
      </c>
      <c r="O198" s="5" t="b">
        <v>0</v>
      </c>
      <c r="P198" s="5" t="b">
        <v>0</v>
      </c>
      <c r="Q198" s="5"/>
      <c r="R198" s="5" t="b">
        <v>0</v>
      </c>
    </row>
    <row r="199" spans="1:18" x14ac:dyDescent="0.2">
      <c r="A199" s="6">
        <v>45939</v>
      </c>
      <c r="B199" s="7">
        <v>300</v>
      </c>
      <c r="C199" s="17">
        <v>111.5667</v>
      </c>
      <c r="D199" s="17">
        <v>110</v>
      </c>
      <c r="E199" s="7">
        <v>1706</v>
      </c>
      <c r="F199" s="7">
        <f t="shared" si="10"/>
        <v>1880.7</v>
      </c>
      <c r="G199" s="7">
        <f t="shared" si="11"/>
        <v>470.17500000000001</v>
      </c>
      <c r="H199" s="8">
        <f t="shared" si="12"/>
        <v>0.1595150741745095</v>
      </c>
      <c r="I199" s="18">
        <f t="shared" si="13"/>
        <v>0</v>
      </c>
      <c r="J199" s="7">
        <f t="shared" si="14"/>
        <v>170.17500000000001</v>
      </c>
      <c r="K199" s="5">
        <v>2025</v>
      </c>
      <c r="L199" s="5">
        <v>41</v>
      </c>
      <c r="M199" s="5" t="s">
        <v>132</v>
      </c>
      <c r="N199" s="5" t="b">
        <v>0</v>
      </c>
      <c r="O199" s="5" t="b">
        <v>0</v>
      </c>
      <c r="P199" s="5" t="b">
        <v>0</v>
      </c>
      <c r="Q199" s="5"/>
      <c r="R199" s="5" t="b">
        <v>0</v>
      </c>
    </row>
    <row r="200" spans="1:18" x14ac:dyDescent="0.2">
      <c r="A200" s="6">
        <v>45940</v>
      </c>
      <c r="B200" s="7">
        <v>477</v>
      </c>
      <c r="C200" s="17">
        <v>111.49809999999999</v>
      </c>
      <c r="D200" s="17">
        <v>111.5</v>
      </c>
      <c r="E200" s="7">
        <v>2741</v>
      </c>
      <c r="F200" s="7">
        <f t="shared" si="10"/>
        <v>1910.25</v>
      </c>
      <c r="G200" s="7">
        <f t="shared" si="11"/>
        <v>477.5625</v>
      </c>
      <c r="H200" s="8">
        <f t="shared" si="12"/>
        <v>0.24970553592461719</v>
      </c>
      <c r="I200" s="18">
        <f t="shared" si="13"/>
        <v>0</v>
      </c>
      <c r="J200" s="7">
        <f t="shared" si="14"/>
        <v>0.5625</v>
      </c>
      <c r="K200" s="5">
        <v>2025</v>
      </c>
      <c r="L200" s="5">
        <v>41</v>
      </c>
      <c r="M200" s="5" t="s">
        <v>132</v>
      </c>
      <c r="N200" s="5" t="b">
        <v>0</v>
      </c>
      <c r="O200" s="5" t="b">
        <v>0</v>
      </c>
      <c r="P200" s="5" t="b">
        <v>0</v>
      </c>
      <c r="Q200" s="5"/>
      <c r="R200" s="5" t="b">
        <v>0</v>
      </c>
    </row>
    <row r="201" spans="1:18" x14ac:dyDescent="0.2">
      <c r="A201" s="6">
        <v>45943</v>
      </c>
      <c r="B201" s="7">
        <v>200</v>
      </c>
      <c r="C201" s="17">
        <v>111.9175</v>
      </c>
      <c r="D201" s="17">
        <v>111.92</v>
      </c>
      <c r="E201" s="7">
        <v>1450</v>
      </c>
      <c r="F201" s="7">
        <f t="shared" si="10"/>
        <v>1919.05</v>
      </c>
      <c r="G201" s="7">
        <f t="shared" si="11"/>
        <v>479.76249999999999</v>
      </c>
      <c r="H201" s="8">
        <f t="shared" si="12"/>
        <v>0.10421823297985983</v>
      </c>
      <c r="I201" s="18">
        <f t="shared" si="13"/>
        <v>0</v>
      </c>
      <c r="J201" s="7">
        <f t="shared" si="14"/>
        <v>279.76249999999999</v>
      </c>
      <c r="K201" s="5">
        <v>2025</v>
      </c>
      <c r="L201" s="5">
        <v>42</v>
      </c>
      <c r="M201" s="5" t="s">
        <v>133</v>
      </c>
      <c r="N201" s="5" t="b">
        <v>0</v>
      </c>
      <c r="O201" s="5" t="b">
        <v>0</v>
      </c>
      <c r="P201" s="5" t="b">
        <v>0</v>
      </c>
      <c r="Q201" s="5"/>
      <c r="R201" s="5" t="b">
        <v>0</v>
      </c>
    </row>
    <row r="202" spans="1:18" x14ac:dyDescent="0.2">
      <c r="A202" s="6">
        <v>45944</v>
      </c>
      <c r="B202" s="7">
        <v>300</v>
      </c>
      <c r="C202" s="17">
        <v>111.7851</v>
      </c>
      <c r="D202" s="17">
        <v>111.3</v>
      </c>
      <c r="E202" s="7">
        <v>1018</v>
      </c>
      <c r="F202" s="7">
        <f t="shared" si="10"/>
        <v>1915.05</v>
      </c>
      <c r="G202" s="7">
        <f t="shared" si="11"/>
        <v>478.76249999999999</v>
      </c>
      <c r="H202" s="8">
        <f t="shared" si="12"/>
        <v>0.15665387326701652</v>
      </c>
      <c r="I202" s="18">
        <f t="shared" si="13"/>
        <v>0</v>
      </c>
      <c r="J202" s="7">
        <f t="shared" si="14"/>
        <v>178.76249999999999</v>
      </c>
      <c r="K202" s="5">
        <v>2025</v>
      </c>
      <c r="L202" s="5">
        <v>42</v>
      </c>
      <c r="M202" s="5" t="s">
        <v>133</v>
      </c>
      <c r="N202" s="5" t="b">
        <v>0</v>
      </c>
      <c r="O202" s="5" t="b">
        <v>0</v>
      </c>
      <c r="P202" s="5" t="b">
        <v>0</v>
      </c>
      <c r="Q202" s="5"/>
      <c r="R202" s="5" t="b">
        <v>0</v>
      </c>
    </row>
    <row r="203" spans="1:18" x14ac:dyDescent="0.2">
      <c r="A203" s="6">
        <v>45945</v>
      </c>
      <c r="B203" s="7">
        <v>477</v>
      </c>
      <c r="C203" s="17">
        <v>111.9057</v>
      </c>
      <c r="D203" s="17">
        <v>110.12</v>
      </c>
      <c r="E203" s="7">
        <v>948</v>
      </c>
      <c r="F203" s="7">
        <f t="shared" si="10"/>
        <v>1910.8</v>
      </c>
      <c r="G203" s="7">
        <f t="shared" si="11"/>
        <v>477.7</v>
      </c>
      <c r="H203" s="8">
        <f t="shared" si="12"/>
        <v>0.24963366129369899</v>
      </c>
      <c r="I203" s="18">
        <f t="shared" si="13"/>
        <v>0</v>
      </c>
      <c r="J203" s="7">
        <f t="shared" si="14"/>
        <v>0.69999999999998863</v>
      </c>
      <c r="K203" s="5">
        <v>2025</v>
      </c>
      <c r="L203" s="5">
        <v>42</v>
      </c>
      <c r="M203" s="5" t="s">
        <v>133</v>
      </c>
      <c r="N203" s="5" t="b">
        <v>0</v>
      </c>
      <c r="O203" s="5" t="b">
        <v>0</v>
      </c>
      <c r="P203" s="5" t="b">
        <v>0</v>
      </c>
      <c r="Q203" s="5"/>
      <c r="R203" s="5" t="b">
        <v>0</v>
      </c>
    </row>
    <row r="204" spans="1:18" x14ac:dyDescent="0.2">
      <c r="A204" s="6">
        <v>45946</v>
      </c>
      <c r="B204" s="7">
        <v>260</v>
      </c>
      <c r="C204" s="17">
        <v>110.19880000000001</v>
      </c>
      <c r="D204" s="17">
        <v>110.96</v>
      </c>
      <c r="E204" s="7">
        <v>801</v>
      </c>
      <c r="F204" s="7">
        <f t="shared" si="10"/>
        <v>1916.45</v>
      </c>
      <c r="G204" s="7">
        <f t="shared" si="11"/>
        <v>479.11250000000001</v>
      </c>
      <c r="H204" s="8">
        <f t="shared" si="12"/>
        <v>0.13566751024028803</v>
      </c>
      <c r="I204" s="18">
        <f t="shared" si="13"/>
        <v>0</v>
      </c>
      <c r="J204" s="7">
        <f t="shared" si="14"/>
        <v>219.11250000000001</v>
      </c>
      <c r="K204" s="5">
        <v>2025</v>
      </c>
      <c r="L204" s="5">
        <v>42</v>
      </c>
      <c r="M204" s="5" t="s">
        <v>133</v>
      </c>
      <c r="N204" s="5" t="b">
        <v>0</v>
      </c>
      <c r="O204" s="5" t="b">
        <v>0</v>
      </c>
      <c r="P204" s="5" t="b">
        <v>0</v>
      </c>
      <c r="Q204" s="5"/>
      <c r="R204" s="5" t="b">
        <v>0</v>
      </c>
    </row>
    <row r="205" spans="1:18" x14ac:dyDescent="0.2">
      <c r="A205" s="6">
        <v>45947</v>
      </c>
      <c r="B205" s="7">
        <v>1079</v>
      </c>
      <c r="C205" s="17">
        <v>109.143</v>
      </c>
      <c r="D205" s="17">
        <v>109.48</v>
      </c>
      <c r="E205" s="7">
        <v>1883</v>
      </c>
      <c r="F205" s="7">
        <f t="shared" si="10"/>
        <v>1847.7</v>
      </c>
      <c r="G205" s="7">
        <f t="shared" si="11"/>
        <v>461.92500000000001</v>
      </c>
      <c r="H205" s="8">
        <f t="shared" si="12"/>
        <v>0.58396925907885477</v>
      </c>
      <c r="I205" s="18">
        <f t="shared" si="13"/>
        <v>1</v>
      </c>
      <c r="J205" s="7">
        <f t="shared" si="14"/>
        <v>0</v>
      </c>
      <c r="K205" s="5">
        <v>2025</v>
      </c>
      <c r="L205" s="5">
        <v>42</v>
      </c>
      <c r="M205" s="5" t="s">
        <v>133</v>
      </c>
      <c r="N205" s="5" t="b">
        <v>0</v>
      </c>
      <c r="O205" s="5" t="b">
        <v>0</v>
      </c>
      <c r="P205" s="5" t="b">
        <v>0</v>
      </c>
      <c r="Q205" s="5"/>
      <c r="R205" s="5" t="b">
        <v>0</v>
      </c>
    </row>
    <row r="206" spans="1:18" x14ac:dyDescent="0.2">
      <c r="A206" s="6">
        <v>45950</v>
      </c>
      <c r="B206" s="7">
        <v>100</v>
      </c>
      <c r="C206" s="17">
        <v>109.82</v>
      </c>
      <c r="D206" s="17">
        <v>108.5</v>
      </c>
      <c r="E206" s="7">
        <v>945</v>
      </c>
      <c r="F206" s="7">
        <f t="shared" si="10"/>
        <v>1865.75</v>
      </c>
      <c r="G206" s="7">
        <f t="shared" si="11"/>
        <v>466.4375</v>
      </c>
      <c r="H206" s="8">
        <f t="shared" si="12"/>
        <v>5.3597748894546431E-2</v>
      </c>
      <c r="I206" s="18">
        <f t="shared" si="13"/>
        <v>0</v>
      </c>
      <c r="J206" s="7">
        <f t="shared" si="14"/>
        <v>366.4375</v>
      </c>
      <c r="K206" s="5">
        <v>2025</v>
      </c>
      <c r="L206" s="5">
        <v>43</v>
      </c>
      <c r="M206" s="5" t="s">
        <v>134</v>
      </c>
      <c r="N206" s="5" t="b">
        <v>0</v>
      </c>
      <c r="O206" s="5" t="b">
        <v>0</v>
      </c>
      <c r="P206" s="5" t="b">
        <v>0</v>
      </c>
      <c r="Q206" s="5"/>
      <c r="R206" s="5" t="b">
        <v>0</v>
      </c>
    </row>
    <row r="207" spans="1:18" x14ac:dyDescent="0.2">
      <c r="A207" s="6">
        <v>45951</v>
      </c>
      <c r="B207" s="7">
        <v>460</v>
      </c>
      <c r="C207" s="17">
        <v>107.3139</v>
      </c>
      <c r="D207" s="17">
        <v>106.8</v>
      </c>
      <c r="E207" s="7">
        <v>1260</v>
      </c>
      <c r="F207" s="7">
        <f t="shared" si="10"/>
        <v>1843.8</v>
      </c>
      <c r="G207" s="7">
        <f t="shared" si="11"/>
        <v>460.95</v>
      </c>
      <c r="H207" s="8">
        <f t="shared" si="12"/>
        <v>0.24948475973532921</v>
      </c>
      <c r="I207" s="18">
        <f t="shared" si="13"/>
        <v>0</v>
      </c>
      <c r="J207" s="7">
        <f t="shared" si="14"/>
        <v>0.94999999999998863</v>
      </c>
      <c r="K207" s="5">
        <v>2025</v>
      </c>
      <c r="L207" s="5">
        <v>43</v>
      </c>
      <c r="M207" s="5" t="s">
        <v>134</v>
      </c>
      <c r="N207" s="5" t="b">
        <v>0</v>
      </c>
      <c r="O207" s="5" t="b">
        <v>0</v>
      </c>
      <c r="P207" s="5" t="b">
        <v>0</v>
      </c>
      <c r="Q207" s="5"/>
      <c r="R207" s="5" t="b">
        <v>0</v>
      </c>
    </row>
    <row r="208" spans="1:18" x14ac:dyDescent="0.2">
      <c r="A208" s="6">
        <v>45952</v>
      </c>
      <c r="B208" s="7">
        <v>415</v>
      </c>
      <c r="C208" s="17">
        <v>104.44670000000001</v>
      </c>
      <c r="D208" s="17">
        <v>105</v>
      </c>
      <c r="E208" s="7">
        <v>1641</v>
      </c>
      <c r="F208" s="7">
        <f t="shared" si="10"/>
        <v>1816.35</v>
      </c>
      <c r="G208" s="7">
        <f t="shared" si="11"/>
        <v>454.08749999999998</v>
      </c>
      <c r="H208" s="8">
        <f t="shared" si="12"/>
        <v>0.22848019379524873</v>
      </c>
      <c r="I208" s="18">
        <f t="shared" si="13"/>
        <v>0</v>
      </c>
      <c r="J208" s="7">
        <f t="shared" si="14"/>
        <v>39.087499999999977</v>
      </c>
      <c r="K208" s="5">
        <v>2025</v>
      </c>
      <c r="L208" s="5">
        <v>43</v>
      </c>
      <c r="M208" s="5" t="s">
        <v>134</v>
      </c>
      <c r="N208" s="5" t="b">
        <v>0</v>
      </c>
      <c r="O208" s="5" t="b">
        <v>0</v>
      </c>
      <c r="P208" s="5" t="b">
        <v>0</v>
      </c>
      <c r="Q208" s="5"/>
      <c r="R208" s="5" t="b">
        <v>0</v>
      </c>
    </row>
    <row r="209" spans="1:18" x14ac:dyDescent="0.2">
      <c r="A209" s="6">
        <v>45953</v>
      </c>
      <c r="B209" s="7">
        <v>452</v>
      </c>
      <c r="C209" s="17">
        <v>105.7658</v>
      </c>
      <c r="D209" s="17">
        <v>105</v>
      </c>
      <c r="E209" s="7">
        <v>2526</v>
      </c>
      <c r="F209" s="7">
        <f t="shared" si="10"/>
        <v>1808.1</v>
      </c>
      <c r="G209" s="7">
        <f t="shared" si="11"/>
        <v>452.02499999999998</v>
      </c>
      <c r="H209" s="8">
        <f t="shared" si="12"/>
        <v>0.24998617333112108</v>
      </c>
      <c r="I209" s="18">
        <f t="shared" si="13"/>
        <v>0</v>
      </c>
      <c r="J209" s="7">
        <f t="shared" si="14"/>
        <v>2.4999999999977263E-2</v>
      </c>
      <c r="K209" s="5">
        <v>2025</v>
      </c>
      <c r="L209" s="5">
        <v>43</v>
      </c>
      <c r="M209" s="5" t="s">
        <v>134</v>
      </c>
      <c r="N209" s="5" t="b">
        <v>0</v>
      </c>
      <c r="O209" s="5" t="b">
        <v>0</v>
      </c>
      <c r="P209" s="5" t="b">
        <v>0</v>
      </c>
      <c r="Q209" s="5"/>
      <c r="R209" s="5" t="b">
        <v>0</v>
      </c>
    </row>
    <row r="210" spans="1:18" x14ac:dyDescent="0.2">
      <c r="A210" s="6">
        <v>45954</v>
      </c>
      <c r="B210" s="7">
        <v>466</v>
      </c>
      <c r="C210" s="17">
        <v>105</v>
      </c>
      <c r="D210" s="17">
        <v>103.5</v>
      </c>
      <c r="E210" s="7">
        <v>2287</v>
      </c>
      <c r="F210" s="7">
        <f t="shared" si="10"/>
        <v>1867.3</v>
      </c>
      <c r="G210" s="7">
        <f t="shared" si="11"/>
        <v>466.82499999999999</v>
      </c>
      <c r="H210" s="8">
        <f t="shared" si="12"/>
        <v>0.2495581856155947</v>
      </c>
      <c r="I210" s="18">
        <f t="shared" si="13"/>
        <v>0</v>
      </c>
      <c r="J210" s="7">
        <f t="shared" si="14"/>
        <v>0.82499999999998863</v>
      </c>
      <c r="K210" s="5">
        <v>2025</v>
      </c>
      <c r="L210" s="5">
        <v>43</v>
      </c>
      <c r="M210" s="5" t="s">
        <v>134</v>
      </c>
      <c r="N210" s="5" t="b">
        <v>0</v>
      </c>
      <c r="O210" s="5" t="b">
        <v>0</v>
      </c>
      <c r="P210" s="5" t="b">
        <v>0</v>
      </c>
      <c r="Q210" s="5"/>
      <c r="R210" s="5" t="b">
        <v>0</v>
      </c>
    </row>
    <row r="211" spans="1:18" x14ac:dyDescent="0.2">
      <c r="A211" s="6">
        <v>45957</v>
      </c>
      <c r="B211" s="7">
        <v>468</v>
      </c>
      <c r="C211" s="17">
        <v>106.1442</v>
      </c>
      <c r="D211" s="17">
        <v>106</v>
      </c>
      <c r="E211" s="7">
        <v>2056</v>
      </c>
      <c r="F211" s="7">
        <f t="shared" si="10"/>
        <v>1872.95</v>
      </c>
      <c r="G211" s="7">
        <f t="shared" si="11"/>
        <v>468.23750000000001</v>
      </c>
      <c r="H211" s="8">
        <f t="shared" si="12"/>
        <v>0.2498731946928642</v>
      </c>
      <c r="I211" s="18">
        <f t="shared" si="13"/>
        <v>0</v>
      </c>
      <c r="J211" s="7">
        <f t="shared" si="14"/>
        <v>0.23750000000001137</v>
      </c>
      <c r="K211" s="5">
        <v>2025</v>
      </c>
      <c r="L211" s="5">
        <v>44</v>
      </c>
      <c r="M211" s="5" t="s">
        <v>135</v>
      </c>
      <c r="N211" s="5" t="b">
        <v>0</v>
      </c>
      <c r="O211" s="5" t="b">
        <v>0</v>
      </c>
      <c r="P211" s="5" t="b">
        <v>0</v>
      </c>
      <c r="Q211" s="5"/>
      <c r="R211" s="5" t="b">
        <v>0</v>
      </c>
    </row>
    <row r="212" spans="1:18" x14ac:dyDescent="0.2">
      <c r="A212" s="6">
        <v>45958</v>
      </c>
      <c r="B212" s="7">
        <v>383</v>
      </c>
      <c r="C212" s="17">
        <v>106.149</v>
      </c>
      <c r="D212" s="17">
        <v>106.26</v>
      </c>
      <c r="E212" s="7">
        <v>775</v>
      </c>
      <c r="F212" s="7">
        <f t="shared" si="10"/>
        <v>1912.1</v>
      </c>
      <c r="G212" s="7">
        <f t="shared" si="11"/>
        <v>478.02499999999998</v>
      </c>
      <c r="H212" s="8">
        <f t="shared" si="12"/>
        <v>0.20030333141572093</v>
      </c>
      <c r="I212" s="18">
        <f t="shared" si="13"/>
        <v>0</v>
      </c>
      <c r="J212" s="7">
        <f t="shared" si="14"/>
        <v>95.024999999999977</v>
      </c>
      <c r="K212" s="5">
        <v>2025</v>
      </c>
      <c r="L212" s="5">
        <v>44</v>
      </c>
      <c r="M212" s="5" t="s">
        <v>135</v>
      </c>
      <c r="N212" s="5" t="b">
        <v>0</v>
      </c>
      <c r="O212" s="5" t="b">
        <v>0</v>
      </c>
      <c r="P212" s="5" t="b">
        <v>0</v>
      </c>
      <c r="Q212" s="5"/>
      <c r="R212" s="5" t="b">
        <v>0</v>
      </c>
    </row>
    <row r="213" spans="1:18" x14ac:dyDescent="0.2">
      <c r="A213" s="6">
        <v>45959</v>
      </c>
      <c r="B213" s="7">
        <v>356</v>
      </c>
      <c r="C213" s="17">
        <v>106.55880000000001</v>
      </c>
      <c r="D213" s="17">
        <v>106.64</v>
      </c>
      <c r="E213" s="7">
        <v>661</v>
      </c>
      <c r="F213" s="7">
        <f t="shared" si="10"/>
        <v>1793.15</v>
      </c>
      <c r="G213" s="7">
        <f t="shared" si="11"/>
        <v>448.28750000000002</v>
      </c>
      <c r="H213" s="8">
        <f t="shared" si="12"/>
        <v>0.19853330730836793</v>
      </c>
      <c r="I213" s="18">
        <f t="shared" si="13"/>
        <v>0</v>
      </c>
      <c r="J213" s="7">
        <f t="shared" si="14"/>
        <v>92.287500000000023</v>
      </c>
      <c r="K213" s="5">
        <v>2025</v>
      </c>
      <c r="L213" s="5">
        <v>44</v>
      </c>
      <c r="M213" s="5" t="s">
        <v>135</v>
      </c>
      <c r="N213" s="5" t="b">
        <v>0</v>
      </c>
      <c r="O213" s="5" t="b">
        <v>0</v>
      </c>
      <c r="P213" s="5" t="b">
        <v>0</v>
      </c>
      <c r="Q213" s="5"/>
      <c r="R213" s="5" t="b">
        <v>0</v>
      </c>
    </row>
    <row r="214" spans="1:18" x14ac:dyDescent="0.2">
      <c r="A214" s="6">
        <v>45960</v>
      </c>
      <c r="B214" s="7">
        <v>313</v>
      </c>
      <c r="C214" s="17">
        <v>106.15470000000001</v>
      </c>
      <c r="D214" s="17">
        <v>105.7</v>
      </c>
      <c r="E214" s="7">
        <v>748</v>
      </c>
      <c r="F214" s="7">
        <f t="shared" ref="F214:F277" si="15">IFERROR(AVERAGE(E194:E213),"")</f>
        <v>1726.95</v>
      </c>
      <c r="G214" s="7">
        <f t="shared" ref="G214:G277" si="16">IF(N(F214)=0,"",0.25*F214)</f>
        <v>431.73750000000001</v>
      </c>
      <c r="H214" s="8">
        <f t="shared" ref="H214:H277" si="17">IF(OR(N(F214)=0,NOT(ISNUMBER(B214))),"",B214/F214)</f>
        <v>0.1812443903992588</v>
      </c>
      <c r="I214" s="18">
        <f t="shared" ref="I214:I277" si="18">IF(OR(N(F214)=0,NOT(ISNUMBER(B214))),"",IF(B214/F214&gt;0.25,1,0))</f>
        <v>0</v>
      </c>
      <c r="J214" s="7">
        <f t="shared" ref="J214:J277" si="19">IF(OR(N(F214)=0,NOT(ISNUMBER(B214))),"",MAX(0,0.25*F214-B214))</f>
        <v>118.73750000000001</v>
      </c>
      <c r="K214" s="5">
        <v>2025</v>
      </c>
      <c r="L214" s="5">
        <v>44</v>
      </c>
      <c r="M214" s="5" t="s">
        <v>135</v>
      </c>
      <c r="N214" s="5" t="b">
        <v>0</v>
      </c>
      <c r="O214" s="5" t="b">
        <v>0</v>
      </c>
      <c r="P214" s="5" t="b">
        <v>0</v>
      </c>
      <c r="Q214" s="5"/>
      <c r="R214" s="5" t="b">
        <v>0</v>
      </c>
    </row>
    <row r="215" spans="1:18" x14ac:dyDescent="0.2">
      <c r="A215" s="6">
        <v>45961</v>
      </c>
      <c r="B215" s="7">
        <v>337</v>
      </c>
      <c r="C215" s="17">
        <v>107.25109999999999</v>
      </c>
      <c r="D215" s="17">
        <v>108.72</v>
      </c>
      <c r="E215" s="7">
        <v>1091</v>
      </c>
      <c r="F215" s="7">
        <f t="shared" si="15"/>
        <v>1655.05</v>
      </c>
      <c r="G215" s="7">
        <f t="shared" si="16"/>
        <v>413.76249999999999</v>
      </c>
      <c r="H215" s="8">
        <f t="shared" si="17"/>
        <v>0.20361922600525664</v>
      </c>
      <c r="I215" s="18">
        <f t="shared" si="18"/>
        <v>0</v>
      </c>
      <c r="J215" s="7">
        <f t="shared" si="19"/>
        <v>76.762499999999989</v>
      </c>
      <c r="K215" s="5">
        <v>2025</v>
      </c>
      <c r="L215" s="5">
        <v>44</v>
      </c>
      <c r="M215" s="5" t="s">
        <v>135</v>
      </c>
      <c r="N215" s="5" t="b">
        <v>0</v>
      </c>
      <c r="O215" s="5" t="b">
        <v>0</v>
      </c>
      <c r="P215" s="5" t="b">
        <v>0</v>
      </c>
      <c r="Q215" s="5"/>
      <c r="R215" s="5" t="b">
        <v>0</v>
      </c>
    </row>
    <row r="216" spans="1:18" x14ac:dyDescent="0.2">
      <c r="A216" s="6">
        <v>45964</v>
      </c>
      <c r="B216" s="7">
        <v>395</v>
      </c>
      <c r="C216" s="17">
        <v>109.643747</v>
      </c>
      <c r="D216" s="17">
        <v>109</v>
      </c>
      <c r="E216" s="7">
        <v>1403</v>
      </c>
      <c r="F216" s="7">
        <f t="shared" si="15"/>
        <v>1581.3</v>
      </c>
      <c r="G216" s="7">
        <f t="shared" si="16"/>
        <v>395.32499999999999</v>
      </c>
      <c r="H216" s="8">
        <f t="shared" si="17"/>
        <v>0.24979447290204262</v>
      </c>
      <c r="I216" s="18">
        <f t="shared" si="18"/>
        <v>0</v>
      </c>
      <c r="J216" s="7">
        <f t="shared" si="19"/>
        <v>0.32499999999998863</v>
      </c>
      <c r="K216" s="5">
        <v>2025</v>
      </c>
      <c r="L216" s="5">
        <v>45</v>
      </c>
      <c r="M216" s="5" t="s">
        <v>136</v>
      </c>
      <c r="N216" s="5" t="b">
        <v>0</v>
      </c>
      <c r="O216" s="5" t="b">
        <v>0</v>
      </c>
      <c r="P216" s="5" t="b">
        <v>0</v>
      </c>
      <c r="Q216" s="5"/>
      <c r="R216" s="5" t="b">
        <v>0</v>
      </c>
    </row>
    <row r="217" spans="1:18" x14ac:dyDescent="0.2">
      <c r="A217" s="6">
        <v>45965</v>
      </c>
      <c r="B217" s="7">
        <v>375</v>
      </c>
      <c r="C217" s="17">
        <v>110</v>
      </c>
      <c r="D217" s="17">
        <v>109.56</v>
      </c>
      <c r="E217" s="7">
        <v>1052</v>
      </c>
      <c r="F217" s="7">
        <f t="shared" si="15"/>
        <v>1500.2</v>
      </c>
      <c r="G217" s="7">
        <f t="shared" si="16"/>
        <v>375.05</v>
      </c>
      <c r="H217" s="8">
        <f t="shared" si="17"/>
        <v>0.2499666711105186</v>
      </c>
      <c r="I217" s="18">
        <f t="shared" si="18"/>
        <v>0</v>
      </c>
      <c r="J217" s="7">
        <f t="shared" si="19"/>
        <v>5.0000000000011369E-2</v>
      </c>
      <c r="K217" s="5">
        <v>2025</v>
      </c>
      <c r="L217" s="5">
        <v>45</v>
      </c>
      <c r="M217" s="5" t="s">
        <v>136</v>
      </c>
      <c r="N217" s="5" t="b">
        <v>0</v>
      </c>
      <c r="O217" s="5" t="b">
        <v>0</v>
      </c>
      <c r="P217" s="5" t="b">
        <v>0</v>
      </c>
      <c r="Q217" s="5"/>
      <c r="R217" s="5" t="b">
        <v>0</v>
      </c>
    </row>
    <row r="218" spans="1:18" x14ac:dyDescent="0.2">
      <c r="A218" s="6">
        <v>45966</v>
      </c>
      <c r="B218" s="7">
        <v>362</v>
      </c>
      <c r="C218" s="17">
        <v>108.131713</v>
      </c>
      <c r="D218" s="17">
        <v>106.5</v>
      </c>
      <c r="E218" s="7">
        <v>991</v>
      </c>
      <c r="F218" s="7">
        <f t="shared" si="15"/>
        <v>1448.8</v>
      </c>
      <c r="G218" s="7">
        <f t="shared" si="16"/>
        <v>362.2</v>
      </c>
      <c r="H218" s="8">
        <f t="shared" si="17"/>
        <v>0.24986195472114855</v>
      </c>
      <c r="I218" s="18">
        <f t="shared" si="18"/>
        <v>0</v>
      </c>
      <c r="J218" s="7">
        <f t="shared" si="19"/>
        <v>0.19999999999998863</v>
      </c>
      <c r="K218" s="5">
        <v>2025</v>
      </c>
      <c r="L218" s="5">
        <v>45</v>
      </c>
      <c r="M218" s="5" t="s">
        <v>136</v>
      </c>
      <c r="N218" s="5" t="b">
        <v>0</v>
      </c>
      <c r="O218" s="5" t="b">
        <v>0</v>
      </c>
      <c r="P218" s="5" t="b">
        <v>0</v>
      </c>
      <c r="Q218" s="5"/>
      <c r="R218" s="5" t="b">
        <v>0</v>
      </c>
    </row>
    <row r="219" spans="1:18" x14ac:dyDescent="0.2">
      <c r="A219" s="6">
        <v>45967</v>
      </c>
      <c r="B219" s="7">
        <v>349</v>
      </c>
      <c r="C219" s="17">
        <v>105.39404</v>
      </c>
      <c r="D219" s="17">
        <v>104.5</v>
      </c>
      <c r="E219" s="7">
        <v>1678</v>
      </c>
      <c r="F219" s="7">
        <f t="shared" si="15"/>
        <v>1399.15</v>
      </c>
      <c r="G219" s="7">
        <f t="shared" si="16"/>
        <v>349.78750000000002</v>
      </c>
      <c r="H219" s="8">
        <f t="shared" si="17"/>
        <v>0.24943715827466675</v>
      </c>
      <c r="I219" s="18">
        <f t="shared" si="18"/>
        <v>0</v>
      </c>
      <c r="J219" s="7">
        <f t="shared" si="19"/>
        <v>0.78750000000002274</v>
      </c>
      <c r="K219" s="5">
        <v>2025</v>
      </c>
      <c r="L219" s="5">
        <v>45</v>
      </c>
      <c r="M219" s="5" t="s">
        <v>136</v>
      </c>
      <c r="N219" s="5" t="b">
        <v>0</v>
      </c>
      <c r="O219" s="5" t="b">
        <v>0</v>
      </c>
      <c r="P219" s="5" t="b">
        <v>0</v>
      </c>
      <c r="Q219" s="5"/>
      <c r="R219" s="5" t="b">
        <v>0</v>
      </c>
    </row>
    <row r="220" spans="1:18" x14ac:dyDescent="0.2">
      <c r="A220" s="6">
        <v>45968</v>
      </c>
      <c r="B220" s="7">
        <v>149</v>
      </c>
      <c r="C220" s="17">
        <v>104.865503</v>
      </c>
      <c r="D220" s="17">
        <v>106.98</v>
      </c>
      <c r="E220" s="7">
        <v>1466</v>
      </c>
      <c r="F220" s="7">
        <f t="shared" si="15"/>
        <v>1397.75</v>
      </c>
      <c r="G220" s="7">
        <f t="shared" si="16"/>
        <v>349.4375</v>
      </c>
      <c r="H220" s="8">
        <f t="shared" si="17"/>
        <v>0.10659989268467179</v>
      </c>
      <c r="I220" s="18">
        <f t="shared" si="18"/>
        <v>0</v>
      </c>
      <c r="J220" s="7">
        <f t="shared" si="19"/>
        <v>200.4375</v>
      </c>
      <c r="K220" s="5">
        <v>2025</v>
      </c>
      <c r="L220" s="5">
        <v>45</v>
      </c>
      <c r="M220" s="5" t="s">
        <v>136</v>
      </c>
      <c r="N220" s="5" t="b">
        <v>0</v>
      </c>
      <c r="O220" s="5" t="b">
        <v>0</v>
      </c>
      <c r="P220" s="5" t="b">
        <v>0</v>
      </c>
      <c r="Q220" s="5"/>
      <c r="R220" s="5" t="b">
        <v>0</v>
      </c>
    </row>
    <row r="221" spans="1:18" x14ac:dyDescent="0.2">
      <c r="A221" s="6">
        <v>45971</v>
      </c>
      <c r="B221" s="7">
        <v>333</v>
      </c>
      <c r="C221" s="17">
        <v>109.44985</v>
      </c>
      <c r="D221" s="17">
        <v>110</v>
      </c>
      <c r="E221" s="7">
        <v>2877</v>
      </c>
      <c r="F221" s="7">
        <f t="shared" si="15"/>
        <v>1334</v>
      </c>
      <c r="G221" s="7">
        <f t="shared" si="16"/>
        <v>333.5</v>
      </c>
      <c r="H221" s="8">
        <f t="shared" si="17"/>
        <v>0.24962518740629686</v>
      </c>
      <c r="I221" s="18">
        <f t="shared" si="18"/>
        <v>0</v>
      </c>
      <c r="J221" s="7">
        <f t="shared" si="19"/>
        <v>0.5</v>
      </c>
      <c r="K221" s="5">
        <v>2025</v>
      </c>
      <c r="L221" s="5">
        <v>46</v>
      </c>
      <c r="M221" s="5" t="s">
        <v>137</v>
      </c>
      <c r="N221" s="5" t="b">
        <v>0</v>
      </c>
      <c r="O221" s="5" t="b">
        <v>0</v>
      </c>
      <c r="P221" s="5" t="b">
        <v>0</v>
      </c>
      <c r="Q221" s="5"/>
      <c r="R221" s="5" t="b">
        <v>0</v>
      </c>
    </row>
    <row r="222" spans="1:18" x14ac:dyDescent="0.2">
      <c r="A222" s="6">
        <v>45972</v>
      </c>
      <c r="B222" s="7">
        <v>214</v>
      </c>
      <c r="C222" s="17">
        <v>112.87570100000001</v>
      </c>
      <c r="D222" s="17">
        <v>113.5</v>
      </c>
      <c r="E222" s="7">
        <v>2252</v>
      </c>
      <c r="F222" s="7">
        <f t="shared" si="15"/>
        <v>1405.35</v>
      </c>
      <c r="G222" s="7">
        <f t="shared" si="16"/>
        <v>351.33749999999998</v>
      </c>
      <c r="H222" s="8">
        <f t="shared" si="17"/>
        <v>0.15227523392749137</v>
      </c>
      <c r="I222" s="18">
        <f t="shared" si="18"/>
        <v>0</v>
      </c>
      <c r="J222" s="7">
        <f t="shared" si="19"/>
        <v>137.33749999999998</v>
      </c>
      <c r="K222" s="5">
        <v>2025</v>
      </c>
      <c r="L222" s="5">
        <v>46</v>
      </c>
      <c r="M222" s="5" t="s">
        <v>137</v>
      </c>
      <c r="N222" s="5" t="b">
        <v>0</v>
      </c>
      <c r="O222" s="5" t="b">
        <v>0</v>
      </c>
      <c r="P222" s="5" t="b">
        <v>0</v>
      </c>
      <c r="Q222" s="5"/>
      <c r="R222" s="5" t="b">
        <v>0</v>
      </c>
    </row>
    <row r="223" spans="1:18" x14ac:dyDescent="0.2">
      <c r="A223" s="6">
        <v>45973</v>
      </c>
      <c r="B223" s="7">
        <v>366</v>
      </c>
      <c r="C223" s="17">
        <v>115.636066</v>
      </c>
      <c r="D223" s="17">
        <v>115.9</v>
      </c>
      <c r="E223" s="7">
        <v>1887</v>
      </c>
      <c r="F223" s="7">
        <f t="shared" si="15"/>
        <v>1467.05</v>
      </c>
      <c r="G223" s="7">
        <f t="shared" si="16"/>
        <v>366.76249999999999</v>
      </c>
      <c r="H223" s="8">
        <f t="shared" si="17"/>
        <v>0.24948024948024949</v>
      </c>
      <c r="I223" s="18">
        <f t="shared" si="18"/>
        <v>0</v>
      </c>
      <c r="J223" s="7">
        <f t="shared" si="19"/>
        <v>0.76249999999998863</v>
      </c>
      <c r="K223" s="5">
        <v>2025</v>
      </c>
      <c r="L223" s="5">
        <v>46</v>
      </c>
      <c r="M223" s="5" t="s">
        <v>137</v>
      </c>
      <c r="N223" s="5" t="b">
        <v>0</v>
      </c>
      <c r="O223" s="5" t="b">
        <v>0</v>
      </c>
      <c r="P223" s="5" t="b">
        <v>0</v>
      </c>
      <c r="Q223" s="5"/>
      <c r="R223" s="5" t="b">
        <v>0</v>
      </c>
    </row>
    <row r="224" spans="1:18" x14ac:dyDescent="0.2">
      <c r="A224" s="6">
        <v>45974</v>
      </c>
      <c r="B224" s="7">
        <v>378</v>
      </c>
      <c r="C224" s="17">
        <v>116.577513</v>
      </c>
      <c r="D224" s="17">
        <v>117.48</v>
      </c>
      <c r="E224" s="7">
        <v>1703</v>
      </c>
      <c r="F224" s="7">
        <f t="shared" si="15"/>
        <v>1514</v>
      </c>
      <c r="G224" s="7">
        <f t="shared" si="16"/>
        <v>378.5</v>
      </c>
      <c r="H224" s="8">
        <f t="shared" si="17"/>
        <v>0.24966974900924702</v>
      </c>
      <c r="I224" s="18">
        <f t="shared" si="18"/>
        <v>0</v>
      </c>
      <c r="J224" s="7">
        <f t="shared" si="19"/>
        <v>0.5</v>
      </c>
      <c r="K224" s="5">
        <v>2025</v>
      </c>
      <c r="L224" s="5">
        <v>46</v>
      </c>
      <c r="M224" s="5" t="s">
        <v>137</v>
      </c>
      <c r="N224" s="5" t="b">
        <v>0</v>
      </c>
      <c r="O224" s="5" t="b">
        <v>0</v>
      </c>
      <c r="P224" s="5" t="b">
        <v>0</v>
      </c>
      <c r="Q224" s="5"/>
      <c r="R224" s="5" t="b">
        <v>0</v>
      </c>
    </row>
    <row r="225" spans="1:18" x14ac:dyDescent="0.2">
      <c r="A225" s="6">
        <v>45975</v>
      </c>
      <c r="B225" s="7">
        <v>389</v>
      </c>
      <c r="C225" s="17">
        <v>117.46915199999999</v>
      </c>
      <c r="D225" s="17">
        <v>114.9</v>
      </c>
      <c r="E225" s="7">
        <v>2598</v>
      </c>
      <c r="F225" s="7">
        <f t="shared" si="15"/>
        <v>1559.1</v>
      </c>
      <c r="G225" s="7">
        <f t="shared" si="16"/>
        <v>389.77499999999998</v>
      </c>
      <c r="H225" s="8">
        <f t="shared" si="17"/>
        <v>0.24950291835033034</v>
      </c>
      <c r="I225" s="18">
        <f t="shared" si="18"/>
        <v>0</v>
      </c>
      <c r="J225" s="7">
        <f t="shared" si="19"/>
        <v>0.77499999999997726</v>
      </c>
      <c r="K225" s="5">
        <v>2025</v>
      </c>
      <c r="L225" s="5">
        <v>46</v>
      </c>
      <c r="M225" s="5" t="s">
        <v>137</v>
      </c>
      <c r="N225" s="5" t="b">
        <v>0</v>
      </c>
      <c r="O225" s="5" t="b">
        <v>0</v>
      </c>
      <c r="P225" s="5" t="b">
        <v>0</v>
      </c>
      <c r="Q225" s="5"/>
      <c r="R225" s="5" t="b">
        <v>0</v>
      </c>
    </row>
    <row r="226" spans="1:18" x14ac:dyDescent="0.2">
      <c r="A226" s="6">
        <v>45978</v>
      </c>
      <c r="B226" s="7">
        <v>398</v>
      </c>
      <c r="C226" s="17">
        <v>114.27209999999999</v>
      </c>
      <c r="D226" s="17">
        <v>107.94</v>
      </c>
      <c r="E226" s="7">
        <v>1392</v>
      </c>
      <c r="F226" s="7">
        <f t="shared" si="15"/>
        <v>1594.85</v>
      </c>
      <c r="G226" s="7">
        <f t="shared" si="16"/>
        <v>398.71249999999998</v>
      </c>
      <c r="H226" s="8">
        <f t="shared" si="17"/>
        <v>0.24955324952189861</v>
      </c>
      <c r="I226" s="18">
        <f t="shared" si="18"/>
        <v>0</v>
      </c>
      <c r="J226" s="7">
        <f t="shared" si="19"/>
        <v>0.71249999999997726</v>
      </c>
      <c r="K226" s="5">
        <v>2025</v>
      </c>
      <c r="L226" s="5">
        <v>47</v>
      </c>
      <c r="M226" s="5" t="s">
        <v>138</v>
      </c>
      <c r="N226" s="5" t="b">
        <v>0</v>
      </c>
      <c r="O226" s="5" t="b">
        <v>0</v>
      </c>
      <c r="P226" s="5" t="b">
        <v>0</v>
      </c>
      <c r="Q226" s="5"/>
      <c r="R226" s="5" t="b">
        <v>0</v>
      </c>
    </row>
    <row r="227" spans="1:18" x14ac:dyDescent="0.2">
      <c r="A227" s="6">
        <v>45979</v>
      </c>
      <c r="B227" s="7">
        <v>21247</v>
      </c>
      <c r="C227" s="17">
        <v>104.65730000000001</v>
      </c>
      <c r="D227" s="17">
        <v>102.5</v>
      </c>
      <c r="E227" s="7">
        <v>22691</v>
      </c>
      <c r="F227" s="7">
        <f t="shared" si="15"/>
        <v>1617.2</v>
      </c>
      <c r="G227" s="7">
        <f t="shared" si="16"/>
        <v>404.3</v>
      </c>
      <c r="H227" s="8">
        <f t="shared" si="17"/>
        <v>13.138139995053178</v>
      </c>
      <c r="I227" s="18">
        <f t="shared" si="18"/>
        <v>1</v>
      </c>
      <c r="J227" s="7">
        <f t="shared" si="19"/>
        <v>0</v>
      </c>
      <c r="K227" s="5">
        <v>2025</v>
      </c>
      <c r="L227" s="5">
        <v>47</v>
      </c>
      <c r="M227" s="5" t="s">
        <v>138</v>
      </c>
      <c r="N227" s="5" t="b">
        <v>0</v>
      </c>
      <c r="O227" s="5" t="b">
        <v>0</v>
      </c>
      <c r="P227" s="5" t="b">
        <v>0</v>
      </c>
      <c r="Q227" s="5"/>
      <c r="R227" s="5" t="b">
        <v>0</v>
      </c>
    </row>
    <row r="228" spans="1:18" x14ac:dyDescent="0.2">
      <c r="A228" s="6">
        <v>45980</v>
      </c>
      <c r="B228" s="7">
        <v>672</v>
      </c>
      <c r="C228" s="17">
        <v>103.79430000000001</v>
      </c>
      <c r="D228" s="17">
        <v>103.2</v>
      </c>
      <c r="E228" s="7">
        <v>1303</v>
      </c>
      <c r="F228" s="7">
        <f t="shared" si="15"/>
        <v>2688.75</v>
      </c>
      <c r="G228" s="7">
        <f t="shared" si="16"/>
        <v>672.1875</v>
      </c>
      <c r="H228" s="8">
        <f t="shared" si="17"/>
        <v>0.24993026499302651</v>
      </c>
      <c r="I228" s="18">
        <f t="shared" si="18"/>
        <v>0</v>
      </c>
      <c r="J228" s="7">
        <f t="shared" si="19"/>
        <v>0.1875</v>
      </c>
      <c r="K228" s="5">
        <v>2025</v>
      </c>
      <c r="L228" s="5">
        <v>47</v>
      </c>
      <c r="M228" s="5" t="s">
        <v>138</v>
      </c>
      <c r="N228" s="5" t="b">
        <v>0</v>
      </c>
      <c r="O228" s="5" t="b">
        <v>0</v>
      </c>
      <c r="P228" s="5" t="b">
        <v>0</v>
      </c>
      <c r="Q228" s="5"/>
      <c r="R228" s="5" t="b">
        <v>0</v>
      </c>
    </row>
    <row r="229" spans="1:18" x14ac:dyDescent="0.2">
      <c r="A229" s="6">
        <v>45981</v>
      </c>
      <c r="B229" s="7">
        <v>314</v>
      </c>
      <c r="C229" s="17">
        <v>103.4879</v>
      </c>
      <c r="D229" s="17">
        <v>103.5</v>
      </c>
      <c r="E229" s="7">
        <v>985</v>
      </c>
      <c r="F229" s="7">
        <f t="shared" si="15"/>
        <v>2671.85</v>
      </c>
      <c r="G229" s="7">
        <f t="shared" si="16"/>
        <v>667.96249999999998</v>
      </c>
      <c r="H229" s="8">
        <f t="shared" si="17"/>
        <v>0.11752156745326273</v>
      </c>
      <c r="I229" s="18">
        <f t="shared" si="18"/>
        <v>0</v>
      </c>
      <c r="J229" s="7">
        <f t="shared" si="19"/>
        <v>353.96249999999998</v>
      </c>
      <c r="K229" s="5">
        <v>2025</v>
      </c>
      <c r="L229" s="5">
        <v>47</v>
      </c>
      <c r="M229" s="5" t="s">
        <v>138</v>
      </c>
      <c r="N229" s="5" t="b">
        <v>0</v>
      </c>
      <c r="O229" s="5" t="b">
        <v>0</v>
      </c>
      <c r="P229" s="5" t="b">
        <v>0</v>
      </c>
      <c r="Q229" s="5"/>
      <c r="R229" s="5" t="b">
        <v>0</v>
      </c>
    </row>
    <row r="230" spans="1:18" x14ac:dyDescent="0.2">
      <c r="A230" s="6">
        <v>45982</v>
      </c>
      <c r="B230" s="7">
        <v>648</v>
      </c>
      <c r="C230" s="17">
        <v>102.54470000000001</v>
      </c>
      <c r="D230" s="17">
        <v>103</v>
      </c>
      <c r="E230" s="7">
        <v>1260</v>
      </c>
      <c r="F230" s="7">
        <f t="shared" si="15"/>
        <v>2594.8000000000002</v>
      </c>
      <c r="G230" s="7">
        <f t="shared" si="16"/>
        <v>648.70000000000005</v>
      </c>
      <c r="H230" s="8">
        <f t="shared" si="17"/>
        <v>0.24973022969014952</v>
      </c>
      <c r="I230" s="18">
        <f t="shared" si="18"/>
        <v>0</v>
      </c>
      <c r="J230" s="7">
        <f t="shared" si="19"/>
        <v>0.70000000000004547</v>
      </c>
      <c r="K230" s="5">
        <v>2025</v>
      </c>
      <c r="L230" s="5">
        <v>47</v>
      </c>
      <c r="M230" s="5" t="s">
        <v>138</v>
      </c>
      <c r="N230" s="5" t="b">
        <v>0</v>
      </c>
      <c r="O230" s="5" t="b">
        <v>0</v>
      </c>
      <c r="P230" s="5" t="b">
        <v>0</v>
      </c>
      <c r="Q230" s="5"/>
      <c r="R230" s="5" t="b">
        <v>0</v>
      </c>
    </row>
    <row r="231" spans="1:18" x14ac:dyDescent="0.2">
      <c r="A231" s="6">
        <v>45985</v>
      </c>
      <c r="B231" s="7">
        <v>311</v>
      </c>
      <c r="C231" s="17">
        <v>104.12439999999999</v>
      </c>
      <c r="D231" s="17">
        <v>106</v>
      </c>
      <c r="E231" s="7">
        <v>702</v>
      </c>
      <c r="F231" s="7">
        <f t="shared" si="15"/>
        <v>2543.4499999999998</v>
      </c>
      <c r="G231" s="7">
        <f t="shared" si="16"/>
        <v>635.86249999999995</v>
      </c>
      <c r="H231" s="8">
        <f t="shared" si="17"/>
        <v>0.12227486288309188</v>
      </c>
      <c r="I231" s="18">
        <f t="shared" si="18"/>
        <v>0</v>
      </c>
      <c r="J231" s="7">
        <f t="shared" si="19"/>
        <v>324.86249999999995</v>
      </c>
      <c r="K231" s="5">
        <v>2025</v>
      </c>
      <c r="L231" s="5">
        <v>48</v>
      </c>
      <c r="M231" s="5" t="s">
        <v>139</v>
      </c>
      <c r="N231" s="5" t="b">
        <v>0</v>
      </c>
      <c r="O231" s="5" t="b">
        <v>0</v>
      </c>
      <c r="P231" s="5" t="b">
        <v>0</v>
      </c>
      <c r="Q231" s="5"/>
      <c r="R231" s="5" t="b">
        <v>0</v>
      </c>
    </row>
    <row r="232" spans="1:18" x14ac:dyDescent="0.2">
      <c r="A232" s="6">
        <v>45986</v>
      </c>
      <c r="B232" s="7">
        <v>613</v>
      </c>
      <c r="C232" s="17">
        <v>106.4011</v>
      </c>
      <c r="D232" s="17">
        <v>107.4</v>
      </c>
      <c r="E232" s="7">
        <v>1304</v>
      </c>
      <c r="F232" s="7">
        <f t="shared" si="15"/>
        <v>2475.75</v>
      </c>
      <c r="G232" s="7">
        <f t="shared" si="16"/>
        <v>618.9375</v>
      </c>
      <c r="H232" s="8">
        <f t="shared" si="17"/>
        <v>0.24760173684741998</v>
      </c>
      <c r="I232" s="18">
        <f t="shared" si="18"/>
        <v>0</v>
      </c>
      <c r="J232" s="7">
        <f t="shared" si="19"/>
        <v>5.9375</v>
      </c>
      <c r="K232" s="5">
        <v>2025</v>
      </c>
      <c r="L232" s="5">
        <v>48</v>
      </c>
      <c r="M232" s="5" t="s">
        <v>139</v>
      </c>
      <c r="N232" s="5" t="b">
        <v>0</v>
      </c>
      <c r="O232" s="5" t="b">
        <v>0</v>
      </c>
      <c r="P232" s="5" t="b">
        <v>0</v>
      </c>
      <c r="Q232" s="5"/>
      <c r="R232" s="5" t="b">
        <v>0</v>
      </c>
    </row>
    <row r="233" spans="1:18" x14ac:dyDescent="0.2">
      <c r="A233" s="6">
        <v>45987</v>
      </c>
      <c r="B233" s="7">
        <v>215</v>
      </c>
      <c r="C233" s="17">
        <v>109.0009</v>
      </c>
      <c r="D233" s="17">
        <v>110.58</v>
      </c>
      <c r="E233" s="7">
        <v>1108</v>
      </c>
      <c r="F233" s="7">
        <f t="shared" si="15"/>
        <v>2502.1999999999998</v>
      </c>
      <c r="G233" s="7">
        <f t="shared" si="16"/>
        <v>625.54999999999995</v>
      </c>
      <c r="H233" s="8">
        <f t="shared" si="17"/>
        <v>8.5924386539844938E-2</v>
      </c>
      <c r="I233" s="18">
        <f t="shared" si="18"/>
        <v>0</v>
      </c>
      <c r="J233" s="7">
        <f t="shared" si="19"/>
        <v>410.54999999999995</v>
      </c>
      <c r="K233" s="5">
        <v>2025</v>
      </c>
      <c r="L233" s="5">
        <v>48</v>
      </c>
      <c r="M233" s="5" t="s">
        <v>139</v>
      </c>
      <c r="N233" s="5" t="b">
        <v>0</v>
      </c>
      <c r="O233" s="5" t="b">
        <v>0</v>
      </c>
      <c r="P233" s="5" t="b">
        <v>0</v>
      </c>
      <c r="Q233" s="5"/>
      <c r="R233" s="5" t="b">
        <v>0</v>
      </c>
    </row>
    <row r="234" spans="1:18" x14ac:dyDescent="0.2">
      <c r="A234" s="6">
        <v>45988</v>
      </c>
      <c r="B234" s="7">
        <v>580</v>
      </c>
      <c r="C234" s="17">
        <v>110.3169</v>
      </c>
      <c r="D234" s="17">
        <v>110.5</v>
      </c>
      <c r="E234" s="7">
        <v>868</v>
      </c>
      <c r="F234" s="7">
        <f t="shared" si="15"/>
        <v>2524.5500000000002</v>
      </c>
      <c r="G234" s="7">
        <f t="shared" si="16"/>
        <v>631.13750000000005</v>
      </c>
      <c r="H234" s="8">
        <f t="shared" si="17"/>
        <v>0.22974391475708542</v>
      </c>
      <c r="I234" s="18">
        <f t="shared" si="18"/>
        <v>0</v>
      </c>
      <c r="J234" s="7">
        <f t="shared" si="19"/>
        <v>51.137500000000045</v>
      </c>
      <c r="K234" s="5">
        <v>2025</v>
      </c>
      <c r="L234" s="5">
        <v>48</v>
      </c>
      <c r="M234" s="5" t="s">
        <v>139</v>
      </c>
      <c r="N234" s="5" t="b">
        <v>0</v>
      </c>
      <c r="O234" s="5" t="b">
        <v>0</v>
      </c>
      <c r="P234" s="5" t="b">
        <v>0</v>
      </c>
      <c r="Q234" s="5"/>
      <c r="R234" s="5" t="b">
        <v>0</v>
      </c>
    </row>
    <row r="235" spans="1:18" x14ac:dyDescent="0.2">
      <c r="A235" s="6">
        <v>45989</v>
      </c>
      <c r="B235" s="7">
        <v>624</v>
      </c>
      <c r="C235" s="17">
        <v>110.81959999999999</v>
      </c>
      <c r="D235" s="17">
        <v>110.94</v>
      </c>
      <c r="E235" s="7">
        <v>1016</v>
      </c>
      <c r="F235" s="7">
        <f t="shared" si="15"/>
        <v>2530.5500000000002</v>
      </c>
      <c r="G235" s="7">
        <f t="shared" si="16"/>
        <v>632.63750000000005</v>
      </c>
      <c r="H235" s="8">
        <f t="shared" si="17"/>
        <v>0.24658671039892513</v>
      </c>
      <c r="I235" s="18">
        <f t="shared" si="18"/>
        <v>0</v>
      </c>
      <c r="J235" s="7">
        <f t="shared" si="19"/>
        <v>8.6375000000000455</v>
      </c>
      <c r="K235" s="5">
        <v>2025</v>
      </c>
      <c r="L235" s="5">
        <v>48</v>
      </c>
      <c r="M235" s="5" t="s">
        <v>139</v>
      </c>
      <c r="N235" s="5" t="b">
        <v>0</v>
      </c>
      <c r="O235" s="5" t="b">
        <v>0</v>
      </c>
      <c r="P235" s="5" t="b">
        <v>0</v>
      </c>
      <c r="Q235" s="5"/>
      <c r="R235" s="5" t="b">
        <v>0</v>
      </c>
    </row>
    <row r="236" spans="1:18" x14ac:dyDescent="0.2">
      <c r="A236" s="6">
        <v>45992</v>
      </c>
      <c r="B236" s="7">
        <v>15</v>
      </c>
      <c r="C236" s="17">
        <v>111.4</v>
      </c>
      <c r="D236" s="17">
        <v>111.14</v>
      </c>
      <c r="E236" s="7">
        <v>557</v>
      </c>
      <c r="F236" s="7">
        <f t="shared" si="15"/>
        <v>2526.8000000000002</v>
      </c>
      <c r="G236" s="7">
        <f t="shared" si="16"/>
        <v>631.70000000000005</v>
      </c>
      <c r="H236" s="8">
        <f t="shared" si="17"/>
        <v>5.9363621972455278E-3</v>
      </c>
      <c r="I236" s="18">
        <f t="shared" si="18"/>
        <v>0</v>
      </c>
      <c r="J236" s="7">
        <f t="shared" si="19"/>
        <v>616.70000000000005</v>
      </c>
      <c r="K236" s="5">
        <v>2025</v>
      </c>
      <c r="L236" s="5">
        <v>49</v>
      </c>
      <c r="M236" s="5" t="s">
        <v>140</v>
      </c>
      <c r="N236" s="5" t="b">
        <v>0</v>
      </c>
      <c r="O236" s="5" t="b">
        <v>0</v>
      </c>
      <c r="P236" s="5" t="b">
        <v>0</v>
      </c>
      <c r="Q236" s="5"/>
      <c r="R236" s="5" t="b">
        <v>0</v>
      </c>
    </row>
    <row r="237" spans="1:18" x14ac:dyDescent="0.2">
      <c r="A237" s="6">
        <v>45993</v>
      </c>
      <c r="B237" s="7">
        <v>621</v>
      </c>
      <c r="C237" s="17">
        <v>111.1</v>
      </c>
      <c r="D237" s="17">
        <v>108.8</v>
      </c>
      <c r="E237" s="7">
        <v>1845</v>
      </c>
      <c r="F237" s="7">
        <f t="shared" si="15"/>
        <v>2484.5</v>
      </c>
      <c r="G237" s="7">
        <f t="shared" si="16"/>
        <v>621.125</v>
      </c>
      <c r="H237" s="8">
        <f t="shared" si="17"/>
        <v>0.24994968806600926</v>
      </c>
      <c r="I237" s="18">
        <f t="shared" si="18"/>
        <v>0</v>
      </c>
      <c r="J237" s="7">
        <f t="shared" si="19"/>
        <v>0.125</v>
      </c>
      <c r="K237" s="5">
        <v>2025</v>
      </c>
      <c r="L237" s="5">
        <v>49</v>
      </c>
      <c r="M237" s="5" t="s">
        <v>140</v>
      </c>
      <c r="N237" s="5" t="b">
        <v>0</v>
      </c>
      <c r="O237" s="5" t="b">
        <v>0</v>
      </c>
      <c r="P237" s="5" t="b">
        <v>0</v>
      </c>
      <c r="Q237" s="5"/>
      <c r="R237" s="5" t="b">
        <v>0</v>
      </c>
    </row>
    <row r="238" spans="1:18" x14ac:dyDescent="0.2">
      <c r="A238" s="6">
        <v>45994</v>
      </c>
      <c r="B238" s="7">
        <v>545</v>
      </c>
      <c r="C238" s="17">
        <v>110.659633</v>
      </c>
      <c r="D238" s="17">
        <v>110.22</v>
      </c>
      <c r="E238" s="7">
        <v>1666</v>
      </c>
      <c r="F238" s="7">
        <f t="shared" si="15"/>
        <v>2524.15</v>
      </c>
      <c r="G238" s="7">
        <f t="shared" si="16"/>
        <v>631.03750000000002</v>
      </c>
      <c r="H238" s="8">
        <f t="shared" si="17"/>
        <v>0.21591426816948278</v>
      </c>
      <c r="I238" s="18">
        <f t="shared" si="18"/>
        <v>0</v>
      </c>
      <c r="J238" s="7">
        <f t="shared" si="19"/>
        <v>86.037500000000023</v>
      </c>
      <c r="K238" s="5">
        <v>2025</v>
      </c>
      <c r="L238" s="5">
        <v>49</v>
      </c>
      <c r="M238" s="5" t="s">
        <v>140</v>
      </c>
      <c r="N238" s="5" t="b">
        <v>0</v>
      </c>
      <c r="O238" s="5" t="b">
        <v>0</v>
      </c>
      <c r="P238" s="5" t="b">
        <v>0</v>
      </c>
      <c r="Q238" s="5"/>
      <c r="R238" s="5" t="b">
        <v>0</v>
      </c>
    </row>
    <row r="239" spans="1:18" x14ac:dyDescent="0.2">
      <c r="A239" s="6">
        <v>45995</v>
      </c>
      <c r="B239" s="7">
        <v>639</v>
      </c>
      <c r="C239" s="17">
        <v>110.630454</v>
      </c>
      <c r="D239" s="17">
        <v>110.24</v>
      </c>
      <c r="E239" s="7">
        <v>1407</v>
      </c>
      <c r="F239" s="7">
        <f t="shared" si="15"/>
        <v>2557.9</v>
      </c>
      <c r="G239" s="7">
        <f t="shared" si="16"/>
        <v>639.47500000000002</v>
      </c>
      <c r="H239" s="8">
        <f t="shared" si="17"/>
        <v>0.24981430079361977</v>
      </c>
      <c r="I239" s="18">
        <f t="shared" si="18"/>
        <v>0</v>
      </c>
      <c r="J239" s="7">
        <f t="shared" si="19"/>
        <v>0.47500000000002274</v>
      </c>
      <c r="K239" s="5">
        <v>2025</v>
      </c>
      <c r="L239" s="5">
        <v>49</v>
      </c>
      <c r="M239" s="5" t="s">
        <v>140</v>
      </c>
      <c r="N239" s="5" t="b">
        <v>0</v>
      </c>
      <c r="O239" s="5" t="b">
        <v>0</v>
      </c>
      <c r="P239" s="5" t="b">
        <v>0</v>
      </c>
      <c r="Q239" s="5"/>
      <c r="R239" s="5" t="b">
        <v>0</v>
      </c>
    </row>
    <row r="240" spans="1:18" x14ac:dyDescent="0.2">
      <c r="A240" s="6">
        <v>45996</v>
      </c>
      <c r="B240" s="7">
        <v>636</v>
      </c>
      <c r="C240" s="17">
        <v>111.300692</v>
      </c>
      <c r="D240" s="17">
        <v>111</v>
      </c>
      <c r="E240" s="7">
        <v>1751</v>
      </c>
      <c r="F240" s="7">
        <f t="shared" si="15"/>
        <v>2544.35</v>
      </c>
      <c r="G240" s="7">
        <f t="shared" si="16"/>
        <v>636.08749999999998</v>
      </c>
      <c r="H240" s="8">
        <f t="shared" si="17"/>
        <v>0.24996561007722995</v>
      </c>
      <c r="I240" s="18">
        <f t="shared" si="18"/>
        <v>0</v>
      </c>
      <c r="J240" s="7">
        <f t="shared" si="19"/>
        <v>8.7499999999977263E-2</v>
      </c>
      <c r="K240" s="5">
        <v>2025</v>
      </c>
      <c r="L240" s="5">
        <v>49</v>
      </c>
      <c r="M240" s="5" t="s">
        <v>140</v>
      </c>
      <c r="N240" s="5" t="b">
        <v>0</v>
      </c>
      <c r="O240" s="5" t="b">
        <v>0</v>
      </c>
      <c r="P240" s="5" t="b">
        <v>0</v>
      </c>
      <c r="Q240" s="5"/>
      <c r="R240" s="5" t="b">
        <v>0</v>
      </c>
    </row>
    <row r="241" spans="1:18" x14ac:dyDescent="0.2">
      <c r="A241" s="6">
        <v>45999</v>
      </c>
      <c r="B241" s="7">
        <v>612</v>
      </c>
      <c r="C241" s="17">
        <v>111.928595</v>
      </c>
      <c r="D241" s="17">
        <v>114.7</v>
      </c>
      <c r="E241" s="7">
        <v>2130</v>
      </c>
      <c r="F241" s="7">
        <f t="shared" si="15"/>
        <v>2558.6</v>
      </c>
      <c r="G241" s="7">
        <f t="shared" si="16"/>
        <v>639.65</v>
      </c>
      <c r="H241" s="8">
        <f t="shared" si="17"/>
        <v>0.23919330884077231</v>
      </c>
      <c r="I241" s="18">
        <f t="shared" si="18"/>
        <v>0</v>
      </c>
      <c r="J241" s="7">
        <f t="shared" si="19"/>
        <v>27.649999999999977</v>
      </c>
      <c r="K241" s="5">
        <v>2025</v>
      </c>
      <c r="L241" s="5">
        <v>50</v>
      </c>
      <c r="M241" s="5" t="s">
        <v>141</v>
      </c>
      <c r="N241" s="5" t="b">
        <v>0</v>
      </c>
      <c r="O241" s="5" t="b">
        <v>0</v>
      </c>
      <c r="P241" s="5" t="b">
        <v>0</v>
      </c>
      <c r="Q241" s="5"/>
      <c r="R241" s="5" t="b">
        <v>0</v>
      </c>
    </row>
    <row r="242" spans="1:18" x14ac:dyDescent="0.2">
      <c r="A242" s="6">
        <v>46000</v>
      </c>
      <c r="B242" s="7">
        <v>500</v>
      </c>
      <c r="C242" s="17">
        <v>115.18</v>
      </c>
      <c r="D242" s="17">
        <v>115.4</v>
      </c>
      <c r="E242" s="7">
        <v>1279</v>
      </c>
      <c r="F242" s="7">
        <f t="shared" si="15"/>
        <v>2521.25</v>
      </c>
      <c r="G242" s="7">
        <f t="shared" si="16"/>
        <v>630.3125</v>
      </c>
      <c r="H242" s="8">
        <f t="shared" si="17"/>
        <v>0.19831432821021319</v>
      </c>
      <c r="I242" s="18">
        <f t="shared" si="18"/>
        <v>0</v>
      </c>
      <c r="J242" s="7">
        <f t="shared" si="19"/>
        <v>130.3125</v>
      </c>
      <c r="K242" s="5">
        <v>2025</v>
      </c>
      <c r="L242" s="5">
        <v>50</v>
      </c>
      <c r="M242" s="5" t="s">
        <v>141</v>
      </c>
      <c r="N242" s="5" t="b">
        <v>0</v>
      </c>
      <c r="O242" s="5" t="b">
        <v>0</v>
      </c>
      <c r="P242" s="5" t="b">
        <v>0</v>
      </c>
      <c r="Q242" s="5"/>
      <c r="R242" s="5" t="b">
        <v>0</v>
      </c>
    </row>
    <row r="243" spans="1:18" x14ac:dyDescent="0.2">
      <c r="A243" s="6">
        <v>46001</v>
      </c>
      <c r="B243" s="7">
        <v>235</v>
      </c>
      <c r="C243" s="17">
        <v>116.127149</v>
      </c>
      <c r="D243" s="17">
        <v>116.28</v>
      </c>
      <c r="E243" s="7">
        <v>785</v>
      </c>
      <c r="F243" s="7">
        <f t="shared" si="15"/>
        <v>2472.6</v>
      </c>
      <c r="G243" s="7">
        <f t="shared" si="16"/>
        <v>618.15</v>
      </c>
      <c r="H243" s="8">
        <f t="shared" si="17"/>
        <v>9.5041656555852144E-2</v>
      </c>
      <c r="I243" s="18">
        <f t="shared" si="18"/>
        <v>0</v>
      </c>
      <c r="J243" s="7">
        <f t="shared" si="19"/>
        <v>383.15</v>
      </c>
      <c r="K243" s="5">
        <v>2025</v>
      </c>
      <c r="L243" s="5">
        <v>50</v>
      </c>
      <c r="M243" s="5" t="s">
        <v>141</v>
      </c>
      <c r="N243" s="5" t="b">
        <v>0</v>
      </c>
      <c r="O243" s="5" t="b">
        <v>0</v>
      </c>
      <c r="P243" s="5" t="b">
        <v>0</v>
      </c>
      <c r="Q243" s="5"/>
      <c r="R243" s="5" t="b">
        <v>0</v>
      </c>
    </row>
    <row r="244" spans="1:18" x14ac:dyDescent="0.2">
      <c r="A244" s="6">
        <v>46002</v>
      </c>
      <c r="B244" s="7">
        <v>400</v>
      </c>
      <c r="C244" s="17">
        <v>117.9515</v>
      </c>
      <c r="D244" s="17">
        <v>117</v>
      </c>
      <c r="E244" s="7">
        <v>2326</v>
      </c>
      <c r="F244" s="7">
        <f t="shared" si="15"/>
        <v>2417.5</v>
      </c>
      <c r="G244" s="7">
        <f t="shared" si="16"/>
        <v>604.375</v>
      </c>
      <c r="H244" s="8">
        <f t="shared" si="17"/>
        <v>0.16546018614270941</v>
      </c>
      <c r="I244" s="18">
        <f t="shared" si="18"/>
        <v>0</v>
      </c>
      <c r="J244" s="7">
        <f t="shared" si="19"/>
        <v>204.375</v>
      </c>
      <c r="K244" s="5">
        <v>2025</v>
      </c>
      <c r="L244" s="5">
        <v>50</v>
      </c>
      <c r="M244" s="5" t="s">
        <v>141</v>
      </c>
      <c r="N244" s="5" t="b">
        <v>0</v>
      </c>
      <c r="O244" s="5" t="b">
        <v>0</v>
      </c>
      <c r="P244" s="5" t="b">
        <v>0</v>
      </c>
      <c r="Q244" s="5"/>
      <c r="R244" s="5" t="b">
        <v>0</v>
      </c>
    </row>
    <row r="245" spans="1:18" x14ac:dyDescent="0.2">
      <c r="A245" s="6">
        <v>46003</v>
      </c>
      <c r="B245" s="7">
        <v>0</v>
      </c>
      <c r="C245" s="17">
        <v>0</v>
      </c>
      <c r="D245" s="17">
        <v>118.9</v>
      </c>
      <c r="E245" s="7">
        <v>767</v>
      </c>
      <c r="F245" s="7">
        <f t="shared" si="15"/>
        <v>2448.65</v>
      </c>
      <c r="G245" s="7">
        <f t="shared" si="16"/>
        <v>612.16250000000002</v>
      </c>
      <c r="H245" s="8">
        <f t="shared" si="17"/>
        <v>0</v>
      </c>
      <c r="I245" s="18">
        <f t="shared" si="18"/>
        <v>0</v>
      </c>
      <c r="J245" s="7">
        <f t="shared" si="19"/>
        <v>612.16250000000002</v>
      </c>
      <c r="K245" s="5">
        <v>2025</v>
      </c>
      <c r="L245" s="5">
        <v>50</v>
      </c>
      <c r="M245" s="5"/>
      <c r="N245" s="5"/>
      <c r="O245" s="5" t="b">
        <v>0</v>
      </c>
      <c r="P245" s="5"/>
      <c r="Q245" s="5" t="s">
        <v>106</v>
      </c>
      <c r="R245" s="5"/>
    </row>
    <row r="246" spans="1:18" x14ac:dyDescent="0.2">
      <c r="A246" s="6">
        <v>46006</v>
      </c>
      <c r="B246" s="7">
        <v>589</v>
      </c>
      <c r="C246" s="17">
        <v>117.854635</v>
      </c>
      <c r="D246" s="17">
        <v>117.5</v>
      </c>
      <c r="E246" s="7">
        <v>1263</v>
      </c>
      <c r="F246" s="7">
        <f t="shared" si="15"/>
        <v>2357.1</v>
      </c>
      <c r="G246" s="7">
        <f t="shared" si="16"/>
        <v>589.27499999999998</v>
      </c>
      <c r="H246" s="8">
        <f t="shared" si="17"/>
        <v>0.24988333121208264</v>
      </c>
      <c r="I246" s="18">
        <f t="shared" si="18"/>
        <v>0</v>
      </c>
      <c r="J246" s="7">
        <f t="shared" si="19"/>
        <v>0.27499999999997726</v>
      </c>
      <c r="K246" s="5">
        <v>2025</v>
      </c>
      <c r="L246" s="5">
        <v>51</v>
      </c>
      <c r="M246" s="5" t="s">
        <v>142</v>
      </c>
      <c r="N246" s="5" t="b">
        <v>0</v>
      </c>
      <c r="O246" s="5" t="b">
        <v>0</v>
      </c>
      <c r="P246" s="5" t="b">
        <v>0</v>
      </c>
      <c r="Q246" s="5"/>
      <c r="R246" s="5" t="b">
        <v>0</v>
      </c>
    </row>
    <row r="247" spans="1:18" x14ac:dyDescent="0.2">
      <c r="A247" s="6">
        <v>46007</v>
      </c>
      <c r="B247" s="7">
        <v>372</v>
      </c>
      <c r="C247" s="17">
        <v>117.716452</v>
      </c>
      <c r="D247" s="17">
        <v>118.2</v>
      </c>
      <c r="E247" s="7">
        <v>970</v>
      </c>
      <c r="F247" s="7">
        <f t="shared" si="15"/>
        <v>2350.65</v>
      </c>
      <c r="G247" s="7">
        <f t="shared" si="16"/>
        <v>587.66250000000002</v>
      </c>
      <c r="H247" s="8">
        <f t="shared" si="17"/>
        <v>0.15825409992980663</v>
      </c>
      <c r="I247" s="18">
        <f t="shared" si="18"/>
        <v>0</v>
      </c>
      <c r="J247" s="7">
        <f t="shared" si="19"/>
        <v>215.66250000000002</v>
      </c>
      <c r="K247" s="5">
        <v>2025</v>
      </c>
      <c r="L247" s="5">
        <v>51</v>
      </c>
      <c r="M247" s="5" t="s">
        <v>142</v>
      </c>
      <c r="N247" s="5" t="b">
        <v>0</v>
      </c>
      <c r="O247" s="5" t="b">
        <v>0</v>
      </c>
      <c r="P247" s="5" t="b">
        <v>0</v>
      </c>
      <c r="Q247" s="5"/>
      <c r="R247" s="5" t="b">
        <v>0</v>
      </c>
    </row>
    <row r="248" spans="1:18" x14ac:dyDescent="0.2">
      <c r="A248" s="6">
        <v>46008</v>
      </c>
      <c r="B248" s="7">
        <v>313</v>
      </c>
      <c r="C248" s="17">
        <v>118.37079900000001</v>
      </c>
      <c r="D248" s="17">
        <v>118.9</v>
      </c>
      <c r="E248" s="7">
        <v>1516</v>
      </c>
      <c r="F248" s="7">
        <f t="shared" si="15"/>
        <v>1264.5999999999999</v>
      </c>
      <c r="G248" s="7">
        <f t="shared" si="16"/>
        <v>316.14999999999998</v>
      </c>
      <c r="H248" s="8">
        <f t="shared" si="17"/>
        <v>0.24750909378459593</v>
      </c>
      <c r="I248" s="18">
        <f t="shared" si="18"/>
        <v>0</v>
      </c>
      <c r="J248" s="7">
        <f t="shared" si="19"/>
        <v>3.1499999999999773</v>
      </c>
      <c r="K248" s="5">
        <v>2025</v>
      </c>
      <c r="L248" s="5">
        <v>51</v>
      </c>
      <c r="M248" s="5" t="s">
        <v>142</v>
      </c>
      <c r="N248" s="5" t="b">
        <v>0</v>
      </c>
      <c r="O248" s="5" t="b">
        <v>0</v>
      </c>
      <c r="P248" s="5" t="b">
        <v>0</v>
      </c>
      <c r="Q248" s="5"/>
      <c r="R248" s="5" t="b">
        <v>0</v>
      </c>
    </row>
    <row r="249" spans="1:18" x14ac:dyDescent="0.2">
      <c r="A249" s="6">
        <v>46009</v>
      </c>
      <c r="B249" s="7">
        <v>200</v>
      </c>
      <c r="C249" s="17">
        <v>119.5552</v>
      </c>
      <c r="D249" s="17">
        <v>120.5</v>
      </c>
      <c r="E249" s="7">
        <v>1244</v>
      </c>
      <c r="F249" s="7">
        <f t="shared" si="15"/>
        <v>1275.25</v>
      </c>
      <c r="G249" s="7">
        <f t="shared" si="16"/>
        <v>318.8125</v>
      </c>
      <c r="H249" s="8">
        <f t="shared" si="17"/>
        <v>0.15683199372672024</v>
      </c>
      <c r="I249" s="18">
        <f t="shared" si="18"/>
        <v>0</v>
      </c>
      <c r="J249" s="7">
        <f t="shared" si="19"/>
        <v>118.8125</v>
      </c>
      <c r="K249" s="5">
        <v>2025</v>
      </c>
      <c r="L249" s="5">
        <v>51</v>
      </c>
      <c r="M249" s="5" t="s">
        <v>142</v>
      </c>
      <c r="N249" s="5" t="b">
        <v>0</v>
      </c>
      <c r="O249" s="5" t="b">
        <v>0</v>
      </c>
      <c r="P249" s="5" t="b">
        <v>0</v>
      </c>
      <c r="Q249" s="5"/>
      <c r="R249" s="5" t="b">
        <v>0</v>
      </c>
    </row>
    <row r="250" spans="1:18" x14ac:dyDescent="0.2">
      <c r="A250" s="6">
        <v>46010</v>
      </c>
      <c r="B250" s="7">
        <v>322</v>
      </c>
      <c r="C250" s="17">
        <v>121.045466</v>
      </c>
      <c r="D250" s="17">
        <v>120.5</v>
      </c>
      <c r="E250" s="7">
        <v>1659</v>
      </c>
      <c r="F250" s="7">
        <f t="shared" si="15"/>
        <v>1288.2</v>
      </c>
      <c r="G250" s="7">
        <f t="shared" si="16"/>
        <v>322.05</v>
      </c>
      <c r="H250" s="8">
        <f t="shared" si="17"/>
        <v>0.24996118615121873</v>
      </c>
      <c r="I250" s="18">
        <f t="shared" si="18"/>
        <v>0</v>
      </c>
      <c r="J250" s="7">
        <f t="shared" si="19"/>
        <v>5.0000000000011369E-2</v>
      </c>
      <c r="K250" s="5">
        <v>2025</v>
      </c>
      <c r="L250" s="5">
        <v>51</v>
      </c>
      <c r="M250" s="5" t="s">
        <v>142</v>
      </c>
      <c r="N250" s="5" t="b">
        <v>0</v>
      </c>
      <c r="O250" s="5" t="b">
        <v>0</v>
      </c>
      <c r="P250" s="5" t="b">
        <v>0</v>
      </c>
      <c r="Q250" s="5"/>
      <c r="R250" s="5" t="b">
        <v>0</v>
      </c>
    </row>
    <row r="251" spans="1:18" x14ac:dyDescent="0.2">
      <c r="A251" s="6">
        <v>46013</v>
      </c>
      <c r="B251" s="7">
        <v>0</v>
      </c>
      <c r="C251" s="17">
        <v>0</v>
      </c>
      <c r="D251" s="17">
        <v>120.74</v>
      </c>
      <c r="E251" s="7">
        <v>933</v>
      </c>
      <c r="F251" s="7">
        <f t="shared" si="15"/>
        <v>1308.1500000000001</v>
      </c>
      <c r="G251" s="7">
        <f t="shared" si="16"/>
        <v>327.03750000000002</v>
      </c>
      <c r="H251" s="8">
        <f t="shared" si="17"/>
        <v>0</v>
      </c>
      <c r="I251" s="18">
        <f t="shared" si="18"/>
        <v>0</v>
      </c>
      <c r="J251" s="7">
        <f t="shared" si="19"/>
        <v>327.03750000000002</v>
      </c>
      <c r="K251" s="5">
        <v>2025</v>
      </c>
      <c r="L251" s="5">
        <v>52</v>
      </c>
      <c r="M251" s="5"/>
      <c r="N251" s="5"/>
      <c r="O251" s="5" t="b">
        <v>0</v>
      </c>
      <c r="P251" s="5"/>
      <c r="Q251" s="5" t="s">
        <v>106</v>
      </c>
      <c r="R251" s="5"/>
    </row>
    <row r="252" spans="1:18" x14ac:dyDescent="0.2">
      <c r="A252" s="6">
        <v>46014</v>
      </c>
      <c r="B252" s="7">
        <v>0</v>
      </c>
      <c r="C252" s="17">
        <v>0</v>
      </c>
      <c r="D252" s="17">
        <v>122.28</v>
      </c>
      <c r="E252" s="7">
        <v>1164</v>
      </c>
      <c r="F252" s="7">
        <f t="shared" si="15"/>
        <v>1319.7</v>
      </c>
      <c r="G252" s="7">
        <f t="shared" si="16"/>
        <v>329.92500000000001</v>
      </c>
      <c r="H252" s="8">
        <f t="shared" si="17"/>
        <v>0</v>
      </c>
      <c r="I252" s="18">
        <f t="shared" si="18"/>
        <v>0</v>
      </c>
      <c r="J252" s="7">
        <f t="shared" si="19"/>
        <v>329.92500000000001</v>
      </c>
      <c r="K252" s="5">
        <v>2025</v>
      </c>
      <c r="L252" s="5">
        <v>52</v>
      </c>
      <c r="M252" s="5"/>
      <c r="N252" s="5"/>
      <c r="O252" s="5" t="b">
        <v>0</v>
      </c>
      <c r="P252" s="5"/>
      <c r="Q252" s="5" t="s">
        <v>106</v>
      </c>
      <c r="R252" s="5"/>
    </row>
    <row r="253" spans="1:18" x14ac:dyDescent="0.2">
      <c r="A253" s="6">
        <v>46015</v>
      </c>
      <c r="B253" s="7">
        <v>0</v>
      </c>
      <c r="C253" s="17">
        <v>0</v>
      </c>
      <c r="D253" s="17">
        <v>122.8</v>
      </c>
      <c r="E253" s="7">
        <v>512</v>
      </c>
      <c r="F253" s="7">
        <f t="shared" si="15"/>
        <v>1312.7</v>
      </c>
      <c r="G253" s="7">
        <f t="shared" si="16"/>
        <v>328.17500000000001</v>
      </c>
      <c r="H253" s="8">
        <f t="shared" si="17"/>
        <v>0</v>
      </c>
      <c r="I253" s="18">
        <f t="shared" si="18"/>
        <v>0</v>
      </c>
      <c r="J253" s="7">
        <f t="shared" si="19"/>
        <v>328.17500000000001</v>
      </c>
      <c r="K253" s="5">
        <v>2025</v>
      </c>
      <c r="L253" s="5">
        <v>52</v>
      </c>
      <c r="M253" s="5"/>
      <c r="N253" s="5"/>
      <c r="O253" s="5" t="b">
        <v>0</v>
      </c>
      <c r="P253" s="5"/>
      <c r="Q253" s="5" t="s">
        <v>106</v>
      </c>
      <c r="R253" s="5"/>
    </row>
    <row r="254" spans="1:18" x14ac:dyDescent="0.2">
      <c r="A254" s="6">
        <v>46020</v>
      </c>
      <c r="B254" s="7">
        <v>326</v>
      </c>
      <c r="C254" s="17">
        <v>122.492025</v>
      </c>
      <c r="D254" s="17">
        <v>121.9</v>
      </c>
      <c r="E254" s="7">
        <v>1156</v>
      </c>
      <c r="F254" s="7">
        <f t="shared" si="15"/>
        <v>1282.9000000000001</v>
      </c>
      <c r="G254" s="7">
        <f t="shared" si="16"/>
        <v>320.72500000000002</v>
      </c>
      <c r="H254" s="8">
        <f t="shared" si="17"/>
        <v>0.25411177800296203</v>
      </c>
      <c r="I254" s="18">
        <f t="shared" si="18"/>
        <v>1</v>
      </c>
      <c r="J254" s="7">
        <f t="shared" si="19"/>
        <v>0</v>
      </c>
      <c r="K254" s="5">
        <v>2026</v>
      </c>
      <c r="L254" s="5">
        <v>1</v>
      </c>
      <c r="M254" s="5" t="s">
        <v>143</v>
      </c>
      <c r="N254" s="5" t="b">
        <v>0</v>
      </c>
      <c r="O254" s="5" t="b">
        <v>0</v>
      </c>
      <c r="P254" s="5" t="b">
        <v>0</v>
      </c>
      <c r="Q254" s="5"/>
      <c r="R254" s="5" t="b">
        <v>0</v>
      </c>
    </row>
    <row r="255" spans="1:18" x14ac:dyDescent="0.2">
      <c r="A255" s="6">
        <v>46021</v>
      </c>
      <c r="B255" s="7">
        <v>200</v>
      </c>
      <c r="C255" s="17">
        <v>121.66</v>
      </c>
      <c r="D255" s="17">
        <v>122.98</v>
      </c>
      <c r="E255" s="7">
        <v>495</v>
      </c>
      <c r="F255" s="7">
        <f t="shared" si="15"/>
        <v>1297.3</v>
      </c>
      <c r="G255" s="7">
        <f t="shared" si="16"/>
        <v>324.32499999999999</v>
      </c>
      <c r="H255" s="8">
        <f t="shared" si="17"/>
        <v>0.15416634548678024</v>
      </c>
      <c r="I255" s="18">
        <f t="shared" si="18"/>
        <v>0</v>
      </c>
      <c r="J255" s="7">
        <f t="shared" si="19"/>
        <v>124.32499999999999</v>
      </c>
      <c r="K255" s="5">
        <v>2026</v>
      </c>
      <c r="L255" s="5">
        <v>1</v>
      </c>
      <c r="M255" s="5" t="s">
        <v>143</v>
      </c>
      <c r="N255" s="5" t="b">
        <v>0</v>
      </c>
      <c r="O255" s="5" t="b">
        <v>0</v>
      </c>
      <c r="P255" s="5" t="b">
        <v>0</v>
      </c>
      <c r="Q255" s="5"/>
      <c r="R255" s="5" t="b">
        <v>0</v>
      </c>
    </row>
    <row r="256" spans="1:18" x14ac:dyDescent="0.2">
      <c r="A256" s="6">
        <v>46022</v>
      </c>
      <c r="B256" s="7">
        <v>327</v>
      </c>
      <c r="C256" s="17">
        <v>126.383853</v>
      </c>
      <c r="D256" s="17">
        <v>127</v>
      </c>
      <c r="E256" s="7">
        <v>910</v>
      </c>
      <c r="F256" s="7">
        <f t="shared" si="15"/>
        <v>1271.25</v>
      </c>
      <c r="G256" s="7">
        <f t="shared" si="16"/>
        <v>317.8125</v>
      </c>
      <c r="H256" s="8">
        <f t="shared" si="17"/>
        <v>0.25722713864306784</v>
      </c>
      <c r="I256" s="18">
        <f t="shared" si="18"/>
        <v>1</v>
      </c>
      <c r="J256" s="7">
        <f t="shared" si="19"/>
        <v>0</v>
      </c>
      <c r="K256" s="5">
        <v>2026</v>
      </c>
      <c r="L256" s="5">
        <v>1</v>
      </c>
      <c r="M256" s="5" t="s">
        <v>143</v>
      </c>
      <c r="N256" s="5" t="b">
        <v>0</v>
      </c>
      <c r="O256" s="5" t="b">
        <v>0</v>
      </c>
      <c r="P256" s="5" t="b">
        <v>0</v>
      </c>
      <c r="Q256" s="5"/>
      <c r="R256" s="5" t="b">
        <v>0</v>
      </c>
    </row>
    <row r="257" spans="1:18" x14ac:dyDescent="0.2">
      <c r="A257" s="6">
        <v>46024</v>
      </c>
      <c r="B257" s="7">
        <v>268</v>
      </c>
      <c r="C257" s="17">
        <v>128.98768699999999</v>
      </c>
      <c r="D257" s="17">
        <v>127.7</v>
      </c>
      <c r="E257" s="7">
        <v>740</v>
      </c>
      <c r="F257" s="7">
        <f t="shared" si="15"/>
        <v>1288.9000000000001</v>
      </c>
      <c r="G257" s="7">
        <f t="shared" si="16"/>
        <v>322.22500000000002</v>
      </c>
      <c r="H257" s="8">
        <f t="shared" si="17"/>
        <v>0.20792924198929319</v>
      </c>
      <c r="I257" s="18">
        <f t="shared" si="18"/>
        <v>0</v>
      </c>
      <c r="J257" s="7">
        <f t="shared" si="19"/>
        <v>54.225000000000023</v>
      </c>
      <c r="K257" s="5">
        <v>2026</v>
      </c>
      <c r="L257" s="5">
        <v>1</v>
      </c>
      <c r="M257" s="5" t="s">
        <v>143</v>
      </c>
      <c r="N257" s="5" t="b">
        <v>0</v>
      </c>
      <c r="O257" s="5" t="b">
        <v>0</v>
      </c>
      <c r="P257" s="5" t="b">
        <v>0</v>
      </c>
      <c r="Q257" s="5"/>
      <c r="R257" s="5" t="b">
        <v>0</v>
      </c>
    </row>
    <row r="258" spans="1:18" x14ac:dyDescent="0.2">
      <c r="A258" s="6">
        <v>46027</v>
      </c>
      <c r="B258" s="7">
        <v>302</v>
      </c>
      <c r="C258" s="17">
        <v>126.699338</v>
      </c>
      <c r="D258" s="17">
        <v>125.4</v>
      </c>
      <c r="E258" s="7">
        <v>1245</v>
      </c>
      <c r="F258" s="7">
        <f t="shared" si="15"/>
        <v>1233.6500000000001</v>
      </c>
      <c r="G258" s="7">
        <f t="shared" si="16"/>
        <v>308.41250000000002</v>
      </c>
      <c r="H258" s="8">
        <f t="shared" si="17"/>
        <v>0.24480201029465407</v>
      </c>
      <c r="I258" s="18">
        <f t="shared" si="18"/>
        <v>0</v>
      </c>
      <c r="J258" s="7">
        <f t="shared" si="19"/>
        <v>6.4125000000000227</v>
      </c>
      <c r="K258" s="5">
        <v>2026</v>
      </c>
      <c r="L258" s="5">
        <v>2</v>
      </c>
      <c r="M258" s="5" t="s">
        <v>144</v>
      </c>
      <c r="N258" s="5" t="b">
        <v>0</v>
      </c>
      <c r="O258" s="5" t="b">
        <v>0</v>
      </c>
      <c r="P258" s="5" t="b">
        <v>0</v>
      </c>
      <c r="Q258" s="5"/>
      <c r="R258" s="5" t="b">
        <v>0</v>
      </c>
    </row>
    <row r="259" spans="1:18" x14ac:dyDescent="0.2">
      <c r="A259" s="6">
        <v>46028</v>
      </c>
      <c r="B259" s="7">
        <v>81</v>
      </c>
      <c r="C259" s="17">
        <v>125.56</v>
      </c>
      <c r="D259" s="17">
        <v>126.5</v>
      </c>
      <c r="E259" s="7">
        <v>468</v>
      </c>
      <c r="F259" s="7">
        <f t="shared" si="15"/>
        <v>1212.5999999999999</v>
      </c>
      <c r="G259" s="7">
        <f t="shared" si="16"/>
        <v>303.14999999999998</v>
      </c>
      <c r="H259" s="8">
        <f t="shared" si="17"/>
        <v>6.6798614547253846E-2</v>
      </c>
      <c r="I259" s="18">
        <f t="shared" si="18"/>
        <v>0</v>
      </c>
      <c r="J259" s="7">
        <f t="shared" si="19"/>
        <v>222.14999999999998</v>
      </c>
      <c r="K259" s="5">
        <v>2026</v>
      </c>
      <c r="L259" s="5">
        <v>2</v>
      </c>
      <c r="M259" s="5" t="s">
        <v>144</v>
      </c>
      <c r="N259" s="5" t="b">
        <v>0</v>
      </c>
      <c r="O259" s="5" t="b">
        <v>0</v>
      </c>
      <c r="P259" s="5" t="b">
        <v>0</v>
      </c>
      <c r="Q259" s="5"/>
      <c r="R259" s="5" t="b">
        <v>0</v>
      </c>
    </row>
    <row r="260" spans="1:18" x14ac:dyDescent="0.2">
      <c r="A260" s="6">
        <v>46029</v>
      </c>
      <c r="B260" s="7">
        <v>283</v>
      </c>
      <c r="C260" s="17">
        <v>127.77561799999999</v>
      </c>
      <c r="D260" s="17">
        <v>129</v>
      </c>
      <c r="E260" s="7">
        <v>1060</v>
      </c>
      <c r="F260" s="7">
        <f t="shared" si="15"/>
        <v>1165.6500000000001</v>
      </c>
      <c r="G260" s="7">
        <f t="shared" si="16"/>
        <v>291.41250000000002</v>
      </c>
      <c r="H260" s="8">
        <f t="shared" si="17"/>
        <v>0.24278299661133271</v>
      </c>
      <c r="I260" s="18">
        <f t="shared" si="18"/>
        <v>0</v>
      </c>
      <c r="J260" s="7">
        <f t="shared" si="19"/>
        <v>8.4125000000000227</v>
      </c>
      <c r="K260" s="5">
        <v>2026</v>
      </c>
      <c r="L260" s="5">
        <v>2</v>
      </c>
      <c r="M260" s="5" t="s">
        <v>144</v>
      </c>
      <c r="N260" s="5" t="b">
        <v>0</v>
      </c>
      <c r="O260" s="5" t="b">
        <v>0</v>
      </c>
      <c r="P260" s="5" t="b">
        <v>0</v>
      </c>
      <c r="Q260" s="5"/>
      <c r="R260" s="5" t="b">
        <v>0</v>
      </c>
    </row>
    <row r="261" spans="1:18" x14ac:dyDescent="0.2">
      <c r="A261" s="6">
        <v>46030</v>
      </c>
      <c r="B261" s="7">
        <v>269</v>
      </c>
      <c r="C261" s="17">
        <v>129.01591099999999</v>
      </c>
      <c r="D261" s="17">
        <v>127.4</v>
      </c>
      <c r="E261" s="7">
        <v>1421</v>
      </c>
      <c r="F261" s="7">
        <f t="shared" si="15"/>
        <v>1131.0999999999999</v>
      </c>
      <c r="G261" s="7">
        <f t="shared" si="16"/>
        <v>282.77499999999998</v>
      </c>
      <c r="H261" s="8">
        <f t="shared" si="17"/>
        <v>0.23782158960304131</v>
      </c>
      <c r="I261" s="18">
        <f t="shared" si="18"/>
        <v>0</v>
      </c>
      <c r="J261" s="7">
        <f t="shared" si="19"/>
        <v>13.774999999999977</v>
      </c>
      <c r="K261" s="5">
        <v>2026</v>
      </c>
      <c r="L261" s="5">
        <v>2</v>
      </c>
      <c r="M261" s="5" t="s">
        <v>144</v>
      </c>
      <c r="N261" s="5" t="b">
        <v>0</v>
      </c>
      <c r="O261" s="5" t="b">
        <v>0</v>
      </c>
      <c r="P261" s="5" t="b">
        <v>0</v>
      </c>
      <c r="Q261" s="5"/>
      <c r="R261" s="5" t="b">
        <v>0</v>
      </c>
    </row>
    <row r="262" spans="1:18" x14ac:dyDescent="0.2">
      <c r="A262" s="6">
        <v>46031</v>
      </c>
      <c r="B262" s="7">
        <v>271</v>
      </c>
      <c r="C262" s="17">
        <v>127.82656799999999</v>
      </c>
      <c r="D262" s="17">
        <v>124.5</v>
      </c>
      <c r="E262" s="7">
        <v>824</v>
      </c>
      <c r="F262" s="7">
        <f t="shared" si="15"/>
        <v>1095.6500000000001</v>
      </c>
      <c r="G262" s="7">
        <f t="shared" si="16"/>
        <v>273.91250000000002</v>
      </c>
      <c r="H262" s="8">
        <f t="shared" si="17"/>
        <v>0.24734176059873134</v>
      </c>
      <c r="I262" s="18">
        <f t="shared" si="18"/>
        <v>0</v>
      </c>
      <c r="J262" s="7">
        <f t="shared" si="19"/>
        <v>2.9125000000000227</v>
      </c>
      <c r="K262" s="5">
        <v>2026</v>
      </c>
      <c r="L262" s="5">
        <v>2</v>
      </c>
      <c r="M262" s="5" t="s">
        <v>144</v>
      </c>
      <c r="N262" s="5" t="b">
        <v>0</v>
      </c>
      <c r="O262" s="5" t="b">
        <v>0</v>
      </c>
      <c r="P262" s="5" t="b">
        <v>0</v>
      </c>
      <c r="Q262" s="5"/>
      <c r="R262" s="5" t="b">
        <v>0</v>
      </c>
    </row>
    <row r="263" spans="1:18" x14ac:dyDescent="0.2">
      <c r="A263" s="6">
        <v>46034</v>
      </c>
      <c r="B263" s="7">
        <v>272</v>
      </c>
      <c r="C263" s="17">
        <v>123.5</v>
      </c>
      <c r="D263" s="17">
        <v>120</v>
      </c>
      <c r="E263" s="7">
        <v>1352</v>
      </c>
      <c r="F263" s="7">
        <f t="shared" si="15"/>
        <v>1072.9000000000001</v>
      </c>
      <c r="G263" s="7">
        <f t="shared" si="16"/>
        <v>268.22500000000002</v>
      </c>
      <c r="H263" s="8">
        <f t="shared" si="17"/>
        <v>0.25351850125827197</v>
      </c>
      <c r="I263" s="18">
        <f t="shared" si="18"/>
        <v>1</v>
      </c>
      <c r="J263" s="7">
        <f t="shared" si="19"/>
        <v>0</v>
      </c>
      <c r="K263" s="5">
        <v>2026</v>
      </c>
      <c r="L263" s="5">
        <v>3</v>
      </c>
      <c r="M263" s="5" t="s">
        <v>145</v>
      </c>
      <c r="N263" s="5" t="b">
        <v>0</v>
      </c>
      <c r="O263" s="5" t="b">
        <v>0</v>
      </c>
      <c r="P263" s="5" t="b">
        <v>0</v>
      </c>
      <c r="Q263" s="5"/>
      <c r="R263" s="5" t="b">
        <v>0</v>
      </c>
    </row>
    <row r="264" spans="1:18" x14ac:dyDescent="0.2">
      <c r="A264" s="6">
        <v>46035</v>
      </c>
      <c r="B264" s="7">
        <v>242</v>
      </c>
      <c r="C264" s="17">
        <v>114.483636</v>
      </c>
      <c r="D264" s="17">
        <v>117.9</v>
      </c>
      <c r="E264" s="7">
        <v>3591</v>
      </c>
      <c r="F264" s="7">
        <f t="shared" si="15"/>
        <v>1101.25</v>
      </c>
      <c r="G264" s="7">
        <f t="shared" si="16"/>
        <v>275.3125</v>
      </c>
      <c r="H264" s="8">
        <f t="shared" si="17"/>
        <v>0.21975028376844494</v>
      </c>
      <c r="I264" s="18">
        <f t="shared" si="18"/>
        <v>0</v>
      </c>
      <c r="J264" s="7">
        <f t="shared" si="19"/>
        <v>33.3125</v>
      </c>
      <c r="K264" s="5">
        <v>2026</v>
      </c>
      <c r="L264" s="5">
        <v>3</v>
      </c>
      <c r="M264" s="5" t="s">
        <v>145</v>
      </c>
      <c r="N264" s="5" t="b">
        <v>0</v>
      </c>
      <c r="O264" s="5" t="b">
        <v>0</v>
      </c>
      <c r="P264" s="5" t="b">
        <v>0</v>
      </c>
      <c r="Q264" s="5"/>
      <c r="R264" s="5" t="b">
        <v>0</v>
      </c>
    </row>
    <row r="265" spans="1:18" x14ac:dyDescent="0.2">
      <c r="A265" s="6">
        <v>46036</v>
      </c>
      <c r="B265" s="7">
        <v>296</v>
      </c>
      <c r="C265" s="17">
        <v>118</v>
      </c>
      <c r="D265" s="17">
        <v>115.48</v>
      </c>
      <c r="E265" s="7">
        <v>1587</v>
      </c>
      <c r="F265" s="7">
        <f t="shared" si="15"/>
        <v>1164.5</v>
      </c>
      <c r="G265" s="7">
        <f t="shared" si="16"/>
        <v>291.125</v>
      </c>
      <c r="H265" s="8">
        <f t="shared" si="17"/>
        <v>0.25418634607127522</v>
      </c>
      <c r="I265" s="18">
        <f t="shared" si="18"/>
        <v>1</v>
      </c>
      <c r="J265" s="7">
        <f t="shared" si="19"/>
        <v>0</v>
      </c>
      <c r="K265" s="5">
        <v>2026</v>
      </c>
      <c r="L265" s="5">
        <v>3</v>
      </c>
      <c r="M265" s="5" t="s">
        <v>145</v>
      </c>
      <c r="N265" s="5" t="b">
        <v>0</v>
      </c>
      <c r="O265" s="5" t="b">
        <v>0</v>
      </c>
      <c r="P265" s="5" t="b">
        <v>0</v>
      </c>
      <c r="Q265" s="5"/>
      <c r="R265" s="5" t="b">
        <v>0</v>
      </c>
    </row>
    <row r="266" spans="1:18" x14ac:dyDescent="0.2">
      <c r="A266" s="6">
        <v>46037</v>
      </c>
      <c r="B266" s="7">
        <v>300</v>
      </c>
      <c r="C266" s="17">
        <v>116.079267</v>
      </c>
      <c r="D266" s="17">
        <v>118.4</v>
      </c>
      <c r="E266" s="7">
        <v>3074</v>
      </c>
      <c r="F266" s="7">
        <f t="shared" si="15"/>
        <v>1205.5</v>
      </c>
      <c r="G266" s="7">
        <f t="shared" si="16"/>
        <v>301.375</v>
      </c>
      <c r="H266" s="8">
        <f t="shared" si="17"/>
        <v>0.2488593944421402</v>
      </c>
      <c r="I266" s="18">
        <f t="shared" si="18"/>
        <v>0</v>
      </c>
      <c r="J266" s="7">
        <f t="shared" si="19"/>
        <v>1.375</v>
      </c>
      <c r="K266" s="5">
        <v>2026</v>
      </c>
      <c r="L266" s="5">
        <v>3</v>
      </c>
      <c r="M266" s="5" t="s">
        <v>145</v>
      </c>
      <c r="N266" s="5" t="b">
        <v>0</v>
      </c>
      <c r="O266" s="5" t="b">
        <v>0</v>
      </c>
      <c r="P266" s="5" t="b">
        <v>0</v>
      </c>
      <c r="Q266" s="5"/>
      <c r="R266" s="5" t="b">
        <v>0</v>
      </c>
    </row>
    <row r="267" spans="1:18" x14ac:dyDescent="0.2">
      <c r="A267" s="6">
        <v>46038</v>
      </c>
      <c r="B267" s="7">
        <v>328</v>
      </c>
      <c r="C267" s="17">
        <v>121.14689</v>
      </c>
      <c r="D267" s="17">
        <v>119.5</v>
      </c>
      <c r="E267" s="7">
        <v>2100</v>
      </c>
      <c r="F267" s="7">
        <f t="shared" si="15"/>
        <v>1296.05</v>
      </c>
      <c r="G267" s="7">
        <f t="shared" si="16"/>
        <v>324.01249999999999</v>
      </c>
      <c r="H267" s="8">
        <f t="shared" si="17"/>
        <v>0.25307665599321016</v>
      </c>
      <c r="I267" s="18">
        <f t="shared" si="18"/>
        <v>1</v>
      </c>
      <c r="J267" s="7">
        <f t="shared" si="19"/>
        <v>0</v>
      </c>
      <c r="K267" s="5">
        <v>2026</v>
      </c>
      <c r="L267" s="5">
        <v>3</v>
      </c>
      <c r="M267" s="5" t="s">
        <v>145</v>
      </c>
      <c r="N267" s="5" t="b">
        <v>0</v>
      </c>
      <c r="O267" s="5" t="b">
        <v>0</v>
      </c>
      <c r="P267" s="5" t="b">
        <v>0</v>
      </c>
      <c r="Q267" s="5"/>
      <c r="R267" s="5" t="b">
        <v>0</v>
      </c>
    </row>
    <row r="268" spans="1:18" x14ac:dyDescent="0.2">
      <c r="A268" s="6">
        <v>46041</v>
      </c>
      <c r="B268" s="7">
        <v>335</v>
      </c>
      <c r="C268" s="17">
        <v>118.781194</v>
      </c>
      <c r="D268" s="17">
        <v>119.2</v>
      </c>
      <c r="E268" s="7">
        <v>1366</v>
      </c>
      <c r="F268" s="7">
        <f t="shared" si="15"/>
        <v>1352.55</v>
      </c>
      <c r="G268" s="7">
        <f t="shared" si="16"/>
        <v>338.13749999999999</v>
      </c>
      <c r="H268" s="8">
        <f t="shared" si="17"/>
        <v>0.24768030756718792</v>
      </c>
      <c r="I268" s="18">
        <f t="shared" si="18"/>
        <v>0</v>
      </c>
      <c r="J268" s="7">
        <f t="shared" si="19"/>
        <v>3.1374999999999886</v>
      </c>
      <c r="K268" s="5">
        <v>2026</v>
      </c>
      <c r="L268" s="5">
        <v>4</v>
      </c>
      <c r="M268" s="5" t="s">
        <v>146</v>
      </c>
      <c r="N268" s="5" t="b">
        <v>0</v>
      </c>
      <c r="O268" s="5" t="b">
        <v>0</v>
      </c>
      <c r="P268" s="5" t="b">
        <v>0</v>
      </c>
      <c r="Q268" s="5"/>
      <c r="R268" s="5" t="b">
        <v>0</v>
      </c>
    </row>
    <row r="269" spans="1:18" x14ac:dyDescent="0.2">
      <c r="A269" s="6">
        <v>46042</v>
      </c>
      <c r="B269" s="7">
        <v>257</v>
      </c>
      <c r="C269" s="17">
        <v>119.82249</v>
      </c>
      <c r="D269" s="17">
        <v>121.52</v>
      </c>
      <c r="E269" s="7">
        <v>586</v>
      </c>
      <c r="F269" s="7">
        <f t="shared" si="15"/>
        <v>1345.05</v>
      </c>
      <c r="G269" s="7">
        <f t="shared" si="16"/>
        <v>336.26249999999999</v>
      </c>
      <c r="H269" s="8">
        <f t="shared" si="17"/>
        <v>0.19107096390468756</v>
      </c>
      <c r="I269" s="18">
        <f t="shared" si="18"/>
        <v>0</v>
      </c>
      <c r="J269" s="7">
        <f t="shared" si="19"/>
        <v>79.262499999999989</v>
      </c>
      <c r="K269" s="5">
        <v>2026</v>
      </c>
      <c r="L269" s="5">
        <v>4</v>
      </c>
      <c r="M269" s="5" t="s">
        <v>146</v>
      </c>
      <c r="N269" s="5" t="b">
        <v>0</v>
      </c>
      <c r="O269" s="5" t="b">
        <v>0</v>
      </c>
      <c r="P269" s="5" t="b">
        <v>0</v>
      </c>
      <c r="Q269" s="5"/>
      <c r="R269" s="5" t="b">
        <v>0</v>
      </c>
    </row>
    <row r="270" spans="1:18" x14ac:dyDescent="0.2">
      <c r="A270" s="6">
        <v>46043</v>
      </c>
      <c r="B270" s="7">
        <v>323</v>
      </c>
      <c r="C270" s="17">
        <v>121.472508</v>
      </c>
      <c r="D270" s="17">
        <v>121.2</v>
      </c>
      <c r="E270" s="7">
        <v>2954</v>
      </c>
      <c r="F270" s="7">
        <f t="shared" si="15"/>
        <v>1312.15</v>
      </c>
      <c r="G270" s="7">
        <f t="shared" si="16"/>
        <v>328.03750000000002</v>
      </c>
      <c r="H270" s="8">
        <f t="shared" si="17"/>
        <v>0.24616088099683722</v>
      </c>
      <c r="I270" s="18">
        <f t="shared" si="18"/>
        <v>0</v>
      </c>
      <c r="J270" s="7">
        <f t="shared" si="19"/>
        <v>5.0375000000000227</v>
      </c>
      <c r="K270" s="5">
        <v>2026</v>
      </c>
      <c r="L270" s="5">
        <v>4</v>
      </c>
      <c r="M270" s="5" t="s">
        <v>146</v>
      </c>
      <c r="N270" s="5" t="b">
        <v>0</v>
      </c>
      <c r="O270" s="5" t="b">
        <v>0</v>
      </c>
      <c r="P270" s="5" t="b">
        <v>0</v>
      </c>
      <c r="Q270" s="5"/>
      <c r="R270" s="5" t="b">
        <v>0</v>
      </c>
    </row>
    <row r="271" spans="1:18" x14ac:dyDescent="0.2">
      <c r="A271" s="6">
        <v>46044</v>
      </c>
      <c r="B271" s="7">
        <v>350</v>
      </c>
      <c r="C271" s="17">
        <v>121.542857</v>
      </c>
      <c r="D271" s="17">
        <v>119</v>
      </c>
      <c r="E271" s="7">
        <v>1855</v>
      </c>
      <c r="F271" s="7">
        <f t="shared" si="15"/>
        <v>1376.9</v>
      </c>
      <c r="G271" s="7">
        <f t="shared" si="16"/>
        <v>344.22500000000002</v>
      </c>
      <c r="H271" s="8">
        <f t="shared" si="17"/>
        <v>0.2541942043721403</v>
      </c>
      <c r="I271" s="18">
        <f t="shared" si="18"/>
        <v>1</v>
      </c>
      <c r="J271" s="7">
        <f t="shared" si="19"/>
        <v>0</v>
      </c>
      <c r="K271" s="5">
        <v>2026</v>
      </c>
      <c r="L271" s="5">
        <v>4</v>
      </c>
      <c r="M271" s="5" t="s">
        <v>146</v>
      </c>
      <c r="N271" s="5" t="b">
        <v>0</v>
      </c>
      <c r="O271" s="5" t="b">
        <v>0</v>
      </c>
      <c r="P271" s="5" t="b">
        <v>0</v>
      </c>
      <c r="Q271" s="5"/>
      <c r="R271" s="5" t="b">
        <v>0</v>
      </c>
    </row>
    <row r="272" spans="1:18" x14ac:dyDescent="0.2">
      <c r="A272" s="6">
        <v>46045</v>
      </c>
      <c r="B272" s="7">
        <v>168</v>
      </c>
      <c r="C272" s="17">
        <v>119.878333</v>
      </c>
      <c r="D272" s="17">
        <v>120.52</v>
      </c>
      <c r="E272" s="7">
        <v>500</v>
      </c>
      <c r="F272" s="7">
        <f t="shared" si="15"/>
        <v>1423</v>
      </c>
      <c r="G272" s="7">
        <f t="shared" si="16"/>
        <v>355.75</v>
      </c>
      <c r="H272" s="8">
        <f t="shared" si="17"/>
        <v>0.11806043569922699</v>
      </c>
      <c r="I272" s="18">
        <f t="shared" si="18"/>
        <v>0</v>
      </c>
      <c r="J272" s="7">
        <f t="shared" si="19"/>
        <v>187.75</v>
      </c>
      <c r="K272" s="5">
        <v>2026</v>
      </c>
      <c r="L272" s="5">
        <v>4</v>
      </c>
      <c r="M272" s="5" t="s">
        <v>146</v>
      </c>
      <c r="N272" s="5" t="b">
        <v>0</v>
      </c>
      <c r="O272" s="5" t="b">
        <v>0</v>
      </c>
      <c r="P272" s="5" t="b">
        <v>0</v>
      </c>
      <c r="Q272" s="5"/>
      <c r="R272" s="5" t="b">
        <v>0</v>
      </c>
    </row>
    <row r="273" spans="1:18" x14ac:dyDescent="0.2">
      <c r="A273" s="6">
        <v>46048</v>
      </c>
      <c r="B273" s="7">
        <v>293</v>
      </c>
      <c r="C273" s="17">
        <v>120.9679</v>
      </c>
      <c r="D273" s="17">
        <v>121.2</v>
      </c>
      <c r="E273" s="7">
        <v>830</v>
      </c>
      <c r="F273" s="7">
        <f t="shared" si="15"/>
        <v>1389.8</v>
      </c>
      <c r="G273" s="7">
        <f t="shared" si="16"/>
        <v>347.45</v>
      </c>
      <c r="H273" s="8">
        <f t="shared" si="17"/>
        <v>0.21082170096416752</v>
      </c>
      <c r="I273" s="18">
        <f t="shared" si="18"/>
        <v>0</v>
      </c>
      <c r="J273" s="7">
        <f t="shared" si="19"/>
        <v>54.449999999999989</v>
      </c>
      <c r="K273" s="5">
        <v>2026</v>
      </c>
      <c r="L273" s="5">
        <v>5</v>
      </c>
      <c r="M273" s="5" t="s">
        <v>147</v>
      </c>
      <c r="N273" s="5" t="b">
        <v>0</v>
      </c>
      <c r="O273" s="5" t="b">
        <v>0</v>
      </c>
      <c r="P273" s="5" t="b">
        <v>0</v>
      </c>
      <c r="Q273" s="5"/>
      <c r="R273" s="5" t="b">
        <v>0</v>
      </c>
    </row>
    <row r="274" spans="1:18" x14ac:dyDescent="0.2">
      <c r="A274" s="6">
        <v>46049</v>
      </c>
      <c r="B274" s="7">
        <v>351</v>
      </c>
      <c r="C274" s="17">
        <v>121.7221</v>
      </c>
      <c r="D274" s="17">
        <v>121.96</v>
      </c>
      <c r="E274" s="7">
        <v>933</v>
      </c>
      <c r="F274" s="7">
        <f t="shared" si="15"/>
        <v>1405.7</v>
      </c>
      <c r="G274" s="7">
        <f t="shared" si="16"/>
        <v>351.42500000000001</v>
      </c>
      <c r="H274" s="8">
        <f t="shared" si="17"/>
        <v>0.24969765952906026</v>
      </c>
      <c r="I274" s="18">
        <f t="shared" si="18"/>
        <v>0</v>
      </c>
      <c r="J274" s="7">
        <f t="shared" si="19"/>
        <v>0.42500000000001137</v>
      </c>
      <c r="K274" s="5">
        <v>2026</v>
      </c>
      <c r="L274" s="5">
        <v>5</v>
      </c>
      <c r="M274" s="5" t="s">
        <v>147</v>
      </c>
      <c r="N274" s="5" t="b">
        <v>0</v>
      </c>
      <c r="O274" s="5" t="b">
        <v>0</v>
      </c>
      <c r="P274" s="5" t="b">
        <v>0</v>
      </c>
      <c r="Q274" s="5"/>
      <c r="R274" s="5" t="b">
        <v>0</v>
      </c>
    </row>
    <row r="275" spans="1:18" x14ac:dyDescent="0.2">
      <c r="A275" s="6">
        <v>46050</v>
      </c>
      <c r="B275" s="7">
        <v>348</v>
      </c>
      <c r="C275" s="17">
        <v>120.7897</v>
      </c>
      <c r="D275" s="17">
        <v>117.02</v>
      </c>
      <c r="E275" s="7">
        <v>1652</v>
      </c>
      <c r="F275" s="7">
        <f t="shared" si="15"/>
        <v>1394.55</v>
      </c>
      <c r="G275" s="7">
        <f t="shared" si="16"/>
        <v>348.63749999999999</v>
      </c>
      <c r="H275" s="8">
        <f t="shared" si="17"/>
        <v>0.24954286328923309</v>
      </c>
      <c r="I275" s="18">
        <f t="shared" si="18"/>
        <v>0</v>
      </c>
      <c r="J275" s="7">
        <f t="shared" si="19"/>
        <v>0.63749999999998863</v>
      </c>
      <c r="K275" s="5">
        <v>2026</v>
      </c>
      <c r="L275" s="5">
        <v>5</v>
      </c>
      <c r="M275" s="5" t="s">
        <v>147</v>
      </c>
      <c r="N275" s="5" t="b">
        <v>0</v>
      </c>
      <c r="O275" s="5" t="b">
        <v>0</v>
      </c>
      <c r="P275" s="5" t="b">
        <v>0</v>
      </c>
      <c r="Q275" s="5"/>
      <c r="R275" s="5" t="b">
        <v>0</v>
      </c>
    </row>
    <row r="276" spans="1:18" x14ac:dyDescent="0.2">
      <c r="A276" s="6">
        <v>46051</v>
      </c>
      <c r="B276" s="7">
        <v>297</v>
      </c>
      <c r="C276" s="17">
        <v>116.8043</v>
      </c>
      <c r="D276" s="17">
        <v>118.26</v>
      </c>
      <c r="E276" s="7">
        <v>1743</v>
      </c>
      <c r="F276" s="7">
        <f t="shared" si="15"/>
        <v>1452.4</v>
      </c>
      <c r="G276" s="7">
        <f t="shared" si="16"/>
        <v>363.1</v>
      </c>
      <c r="H276" s="8">
        <f t="shared" si="17"/>
        <v>0.20448912145414486</v>
      </c>
      <c r="I276" s="18">
        <f t="shared" si="18"/>
        <v>0</v>
      </c>
      <c r="J276" s="7">
        <f t="shared" si="19"/>
        <v>66.100000000000023</v>
      </c>
      <c r="K276" s="5">
        <v>2026</v>
      </c>
      <c r="L276" s="5">
        <v>5</v>
      </c>
      <c r="M276" s="5" t="s">
        <v>147</v>
      </c>
      <c r="N276" s="5" t="b">
        <v>0</v>
      </c>
      <c r="O276" s="5" t="b">
        <v>0</v>
      </c>
      <c r="P276" s="5" t="b">
        <v>0</v>
      </c>
      <c r="Q276" s="5"/>
      <c r="R276" s="5" t="b">
        <v>0</v>
      </c>
    </row>
    <row r="277" spans="1:18" x14ac:dyDescent="0.2">
      <c r="A277" s="6">
        <v>46052</v>
      </c>
      <c r="B277" s="7">
        <v>202</v>
      </c>
      <c r="C277" s="17">
        <v>119.3485</v>
      </c>
      <c r="D277" s="17">
        <v>120.12</v>
      </c>
      <c r="E277" s="7">
        <v>1302</v>
      </c>
      <c r="F277" s="7">
        <f t="shared" si="15"/>
        <v>1494.05</v>
      </c>
      <c r="G277" s="7">
        <f t="shared" si="16"/>
        <v>373.51249999999999</v>
      </c>
      <c r="H277" s="8">
        <f t="shared" si="17"/>
        <v>0.13520297178809276</v>
      </c>
      <c r="I277" s="18">
        <f t="shared" si="18"/>
        <v>0</v>
      </c>
      <c r="J277" s="7">
        <f t="shared" si="19"/>
        <v>171.51249999999999</v>
      </c>
      <c r="K277" s="5">
        <v>2026</v>
      </c>
      <c r="L277" s="5">
        <v>5</v>
      </c>
      <c r="M277" s="5" t="s">
        <v>147</v>
      </c>
      <c r="N277" s="5" t="b">
        <v>0</v>
      </c>
      <c r="O277" s="5" t="b">
        <v>0</v>
      </c>
      <c r="P277" s="5" t="b">
        <v>0</v>
      </c>
      <c r="Q277" s="5"/>
      <c r="R277" s="5" t="b">
        <v>0</v>
      </c>
    </row>
    <row r="278" spans="1:18" x14ac:dyDescent="0.2">
      <c r="A278" s="6">
        <v>46055</v>
      </c>
      <c r="B278" s="7">
        <v>390</v>
      </c>
      <c r="C278" s="17">
        <v>120.198718</v>
      </c>
      <c r="D278" s="17">
        <v>119.3</v>
      </c>
      <c r="E278" s="7">
        <v>2041</v>
      </c>
      <c r="F278" s="7">
        <f t="shared" ref="F278:F341" si="20">IFERROR(AVERAGE(E258:E277),"")</f>
        <v>1522.15</v>
      </c>
      <c r="G278" s="7">
        <f t="shared" ref="G278:G341" si="21">IF(N(F278)=0,"",0.25*F278)</f>
        <v>380.53750000000002</v>
      </c>
      <c r="H278" s="8">
        <f t="shared" ref="H278:H341" si="22">IF(OR(N(F278)=0,NOT(ISNUMBER(B278))),"",B278/F278)</f>
        <v>0.25621653582104259</v>
      </c>
      <c r="I278" s="18">
        <f t="shared" ref="I278:I341" si="23">IF(OR(N(F278)=0,NOT(ISNUMBER(B278))),"",IF(B278/F278&gt;0.25,1,0))</f>
        <v>1</v>
      </c>
      <c r="J278" s="7">
        <f t="shared" ref="J278:J341" si="24">IF(OR(N(F278)=0,NOT(ISNUMBER(B278))),"",MAX(0,0.25*F278-B278))</f>
        <v>0</v>
      </c>
      <c r="K278" s="5">
        <v>2026</v>
      </c>
      <c r="L278" s="5">
        <v>6</v>
      </c>
      <c r="M278" s="5" t="s">
        <v>148</v>
      </c>
      <c r="N278" s="5" t="b">
        <v>0</v>
      </c>
      <c r="O278" s="5" t="b">
        <v>0</v>
      </c>
      <c r="P278" s="5" t="b">
        <v>0</v>
      </c>
      <c r="Q278" s="5"/>
      <c r="R278" s="5" t="b">
        <v>0</v>
      </c>
    </row>
    <row r="279" spans="1:18" x14ac:dyDescent="0.2">
      <c r="A279" s="6">
        <v>46056</v>
      </c>
      <c r="B279" s="7">
        <v>390</v>
      </c>
      <c r="C279" s="17">
        <v>119.294872</v>
      </c>
      <c r="D279" s="17">
        <v>119.5</v>
      </c>
      <c r="E279" s="7">
        <v>2150</v>
      </c>
      <c r="F279" s="7">
        <f t="shared" si="20"/>
        <v>1561.95</v>
      </c>
      <c r="G279" s="7">
        <f t="shared" si="21"/>
        <v>390.48750000000001</v>
      </c>
      <c r="H279" s="8">
        <f t="shared" si="22"/>
        <v>0.24968789013732834</v>
      </c>
      <c r="I279" s="18">
        <f t="shared" si="23"/>
        <v>0</v>
      </c>
      <c r="J279" s="7">
        <f t="shared" si="24"/>
        <v>0.48750000000001137</v>
      </c>
      <c r="K279" s="5">
        <v>2026</v>
      </c>
      <c r="L279" s="5">
        <v>6</v>
      </c>
      <c r="M279" s="5" t="s">
        <v>148</v>
      </c>
      <c r="N279" s="5" t="b">
        <v>0</v>
      </c>
      <c r="O279" s="5" t="b">
        <v>0</v>
      </c>
      <c r="P279" s="5" t="b">
        <v>0</v>
      </c>
      <c r="Q279" s="5"/>
      <c r="R279" s="5" t="b">
        <v>0</v>
      </c>
    </row>
    <row r="280" spans="1:18" x14ac:dyDescent="0.2">
      <c r="A280" s="6">
        <v>46057</v>
      </c>
      <c r="B280" s="7">
        <v>411</v>
      </c>
      <c r="C280" s="17">
        <v>120.543406</v>
      </c>
      <c r="D280" s="17">
        <v>120.6</v>
      </c>
      <c r="E280" s="7">
        <v>893</v>
      </c>
      <c r="F280" s="7">
        <f t="shared" si="20"/>
        <v>1646.05</v>
      </c>
      <c r="G280" s="7">
        <f t="shared" si="21"/>
        <v>411.51249999999999</v>
      </c>
      <c r="H280" s="8">
        <f t="shared" si="22"/>
        <v>0.24968864858297135</v>
      </c>
      <c r="I280" s="18">
        <f t="shared" si="23"/>
        <v>0</v>
      </c>
      <c r="J280" s="7">
        <f t="shared" si="24"/>
        <v>0.51249999999998863</v>
      </c>
      <c r="K280" s="5">
        <v>2026</v>
      </c>
      <c r="L280" s="5">
        <v>6</v>
      </c>
      <c r="M280" s="5" t="s">
        <v>148</v>
      </c>
      <c r="N280" s="5" t="b">
        <v>0</v>
      </c>
      <c r="O280" s="5" t="b">
        <v>0</v>
      </c>
      <c r="P280" s="5" t="b">
        <v>0</v>
      </c>
      <c r="Q280" s="5"/>
      <c r="R280" s="5" t="b">
        <v>0</v>
      </c>
    </row>
    <row r="281" spans="1:18" x14ac:dyDescent="0.2">
      <c r="A281" s="6">
        <v>46058</v>
      </c>
      <c r="B281" s="7">
        <v>409</v>
      </c>
      <c r="C281" s="17">
        <v>120</v>
      </c>
      <c r="D281" s="17">
        <v>119.8</v>
      </c>
      <c r="E281" s="7">
        <v>2579</v>
      </c>
      <c r="F281" s="7">
        <f t="shared" si="20"/>
        <v>1637.7</v>
      </c>
      <c r="G281" s="7">
        <f t="shared" si="21"/>
        <v>409.42500000000001</v>
      </c>
      <c r="H281" s="8">
        <f t="shared" si="22"/>
        <v>0.24974048971118032</v>
      </c>
      <c r="I281" s="18">
        <f t="shared" si="23"/>
        <v>0</v>
      </c>
      <c r="J281" s="7">
        <f t="shared" si="24"/>
        <v>0.42500000000001137</v>
      </c>
      <c r="K281" s="5">
        <v>2026</v>
      </c>
      <c r="L281" s="5">
        <v>6</v>
      </c>
      <c r="M281" s="5" t="s">
        <v>148</v>
      </c>
      <c r="N281" s="5" t="b">
        <v>0</v>
      </c>
      <c r="O281" s="5" t="b">
        <v>0</v>
      </c>
      <c r="P281" s="5" t="b">
        <v>0</v>
      </c>
      <c r="Q281" s="5"/>
      <c r="R281" s="5" t="b">
        <v>0</v>
      </c>
    </row>
    <row r="282" spans="1:18" x14ac:dyDescent="0.2">
      <c r="A282" s="6">
        <v>46059</v>
      </c>
      <c r="B282" s="7">
        <v>423</v>
      </c>
      <c r="C282" s="17">
        <v>119.4</v>
      </c>
      <c r="D282" s="17">
        <v>120</v>
      </c>
      <c r="E282" s="7">
        <v>1745</v>
      </c>
      <c r="F282" s="7">
        <f t="shared" si="20"/>
        <v>1695.6</v>
      </c>
      <c r="G282" s="7">
        <f t="shared" si="21"/>
        <v>423.9</v>
      </c>
      <c r="H282" s="8">
        <f t="shared" si="22"/>
        <v>0.2494692144373673</v>
      </c>
      <c r="I282" s="18">
        <f t="shared" si="23"/>
        <v>0</v>
      </c>
      <c r="J282" s="7">
        <f t="shared" si="24"/>
        <v>0.89999999999997726</v>
      </c>
      <c r="K282" s="5">
        <v>2026</v>
      </c>
      <c r="L282" s="5">
        <v>6</v>
      </c>
      <c r="M282" s="5" t="s">
        <v>148</v>
      </c>
      <c r="N282" s="5" t="b">
        <v>0</v>
      </c>
      <c r="O282" s="5" t="b">
        <v>0</v>
      </c>
      <c r="P282" s="5" t="b">
        <v>0</v>
      </c>
      <c r="Q282" s="5"/>
      <c r="R282" s="5" t="b">
        <v>0</v>
      </c>
    </row>
    <row r="283" spans="1:18" x14ac:dyDescent="0.2">
      <c r="A283" s="6">
        <v>46062</v>
      </c>
      <c r="B283" s="7">
        <v>38</v>
      </c>
      <c r="C283" s="17">
        <v>120</v>
      </c>
      <c r="D283" s="17">
        <v>120.36</v>
      </c>
      <c r="E283" s="7">
        <v>880</v>
      </c>
      <c r="F283" s="7">
        <f t="shared" si="20"/>
        <v>1741.65</v>
      </c>
      <c r="G283" s="7">
        <f t="shared" si="21"/>
        <v>435.41250000000002</v>
      </c>
      <c r="H283" s="8">
        <f t="shared" si="22"/>
        <v>2.1818390606608673E-2</v>
      </c>
      <c r="I283" s="18">
        <f t="shared" si="23"/>
        <v>0</v>
      </c>
      <c r="J283" s="7">
        <f t="shared" si="24"/>
        <v>397.41250000000002</v>
      </c>
      <c r="K283" s="5">
        <v>2026</v>
      </c>
      <c r="L283" s="5">
        <v>7</v>
      </c>
      <c r="M283" s="5" t="s">
        <v>149</v>
      </c>
      <c r="N283" s="5" t="b">
        <v>0</v>
      </c>
      <c r="O283" s="5" t="b">
        <v>0</v>
      </c>
      <c r="P283" s="5" t="b">
        <v>0</v>
      </c>
      <c r="Q283" s="5"/>
      <c r="R283" s="5" t="b">
        <v>0</v>
      </c>
    </row>
    <row r="284" spans="1:18" x14ac:dyDescent="0.2">
      <c r="A284" s="6">
        <v>46063</v>
      </c>
      <c r="B284" s="7">
        <v>429</v>
      </c>
      <c r="C284" s="17">
        <v>120.377016</v>
      </c>
      <c r="D284" s="17">
        <v>120.2</v>
      </c>
      <c r="E284" s="7">
        <v>933</v>
      </c>
      <c r="F284" s="7">
        <f t="shared" si="20"/>
        <v>1718.05</v>
      </c>
      <c r="G284" s="7">
        <f t="shared" si="21"/>
        <v>429.51249999999999</v>
      </c>
      <c r="H284" s="8">
        <f t="shared" si="22"/>
        <v>0.249701696691016</v>
      </c>
      <c r="I284" s="18">
        <f t="shared" si="23"/>
        <v>0</v>
      </c>
      <c r="J284" s="7">
        <f t="shared" si="24"/>
        <v>0.51249999999998863</v>
      </c>
      <c r="K284" s="5">
        <v>2026</v>
      </c>
      <c r="L284" s="5">
        <v>7</v>
      </c>
      <c r="M284" s="5" t="s">
        <v>149</v>
      </c>
      <c r="N284" s="5" t="b">
        <v>0</v>
      </c>
      <c r="O284" s="5" t="b">
        <v>0</v>
      </c>
      <c r="P284" s="5" t="b">
        <v>0</v>
      </c>
      <c r="Q284" s="5"/>
      <c r="R284" s="5" t="b">
        <v>0</v>
      </c>
    </row>
    <row r="285" spans="1:18" x14ac:dyDescent="0.2">
      <c r="A285" s="6">
        <v>46064</v>
      </c>
      <c r="B285" s="7">
        <v>396</v>
      </c>
      <c r="C285" s="17">
        <v>120.089091</v>
      </c>
      <c r="D285" s="17">
        <v>119.2</v>
      </c>
      <c r="E285" s="7">
        <v>1532</v>
      </c>
      <c r="F285" s="7">
        <f t="shared" si="20"/>
        <v>1585.15</v>
      </c>
      <c r="G285" s="7">
        <f t="shared" si="21"/>
        <v>396.28750000000002</v>
      </c>
      <c r="H285" s="8">
        <f t="shared" si="22"/>
        <v>0.24981862915181527</v>
      </c>
      <c r="I285" s="18">
        <f t="shared" si="23"/>
        <v>0</v>
      </c>
      <c r="J285" s="7">
        <f t="shared" si="24"/>
        <v>0.28750000000002274</v>
      </c>
      <c r="K285" s="5">
        <v>2026</v>
      </c>
      <c r="L285" s="5">
        <v>7</v>
      </c>
      <c r="M285" s="5" t="s">
        <v>149</v>
      </c>
      <c r="N285" s="5" t="b">
        <v>0</v>
      </c>
      <c r="O285" s="5" t="b">
        <v>0</v>
      </c>
      <c r="P285" s="5" t="b">
        <v>0</v>
      </c>
      <c r="Q285" s="5"/>
      <c r="R285" s="5" t="b">
        <v>0</v>
      </c>
    </row>
    <row r="286" spans="1:18" x14ac:dyDescent="0.2">
      <c r="A286" s="6">
        <v>46065</v>
      </c>
      <c r="B286" s="7">
        <v>7870</v>
      </c>
      <c r="C286" s="17">
        <v>117.840915</v>
      </c>
      <c r="D286" s="17">
        <v>117</v>
      </c>
      <c r="E286" s="7">
        <v>9528</v>
      </c>
      <c r="F286" s="7">
        <f t="shared" si="20"/>
        <v>1582.4</v>
      </c>
      <c r="G286" s="7">
        <f t="shared" si="21"/>
        <v>395.6</v>
      </c>
      <c r="H286" s="8">
        <f t="shared" si="22"/>
        <v>4.973458038422649</v>
      </c>
      <c r="I286" s="18">
        <f t="shared" si="23"/>
        <v>1</v>
      </c>
      <c r="J286" s="7">
        <f t="shared" si="24"/>
        <v>0</v>
      </c>
      <c r="K286" s="5">
        <v>2026</v>
      </c>
      <c r="L286" s="5">
        <v>7</v>
      </c>
      <c r="M286" s="5" t="s">
        <v>149</v>
      </c>
      <c r="N286" s="5" t="b">
        <v>0</v>
      </c>
      <c r="O286" s="5" t="b">
        <v>0</v>
      </c>
      <c r="P286" s="5" t="b">
        <v>0</v>
      </c>
      <c r="Q286" s="5"/>
      <c r="R286" s="5" t="b">
        <v>0</v>
      </c>
    </row>
    <row r="287" spans="1:18" x14ac:dyDescent="0.2">
      <c r="A287" s="6">
        <v>46066</v>
      </c>
      <c r="B287" s="7">
        <v>476</v>
      </c>
      <c r="C287" s="17">
        <v>118.335294</v>
      </c>
      <c r="D287" s="17">
        <v>117.86</v>
      </c>
      <c r="E287" s="7">
        <v>1176</v>
      </c>
      <c r="F287" s="7">
        <f t="shared" si="20"/>
        <v>1905.1</v>
      </c>
      <c r="G287" s="7">
        <f t="shared" si="21"/>
        <v>476.27499999999998</v>
      </c>
      <c r="H287" s="8">
        <f t="shared" si="22"/>
        <v>0.24985565062201459</v>
      </c>
      <c r="I287" s="18">
        <f t="shared" si="23"/>
        <v>0</v>
      </c>
      <c r="J287" s="7">
        <f t="shared" si="24"/>
        <v>0.27499999999997726</v>
      </c>
      <c r="K287" s="5">
        <v>2026</v>
      </c>
      <c r="L287" s="5">
        <v>7</v>
      </c>
      <c r="M287" s="5" t="s">
        <v>149</v>
      </c>
      <c r="N287" s="5" t="b">
        <v>0</v>
      </c>
      <c r="O287" s="5" t="b">
        <v>0</v>
      </c>
      <c r="P287" s="5" t="b">
        <v>0</v>
      </c>
      <c r="Q287" s="5"/>
      <c r="R287" s="5" t="b">
        <v>0</v>
      </c>
    </row>
    <row r="288" spans="1:18" x14ac:dyDescent="0.2">
      <c r="A288" s="6">
        <v>46069</v>
      </c>
      <c r="B288" s="7">
        <v>331</v>
      </c>
      <c r="C288" s="17">
        <v>117.24978900000001</v>
      </c>
      <c r="D288" s="17">
        <v>117.2</v>
      </c>
      <c r="E288" s="7">
        <v>718</v>
      </c>
      <c r="F288" s="7">
        <f t="shared" si="20"/>
        <v>1858.9</v>
      </c>
      <c r="G288" s="7">
        <f t="shared" si="21"/>
        <v>464.72500000000002</v>
      </c>
      <c r="H288" s="8">
        <f t="shared" si="22"/>
        <v>0.17806229490558931</v>
      </c>
      <c r="I288" s="18">
        <f t="shared" si="23"/>
        <v>0</v>
      </c>
      <c r="J288" s="7">
        <f t="shared" si="24"/>
        <v>133.72500000000002</v>
      </c>
      <c r="K288" s="5">
        <v>2026</v>
      </c>
      <c r="L288" s="5">
        <v>8</v>
      </c>
      <c r="M288" s="5" t="s">
        <v>150</v>
      </c>
      <c r="N288" s="5" t="b">
        <v>0</v>
      </c>
      <c r="O288" s="5" t="b">
        <v>0</v>
      </c>
      <c r="P288" s="5" t="b">
        <v>0</v>
      </c>
      <c r="Q288" s="5"/>
      <c r="R288" s="5" t="b">
        <v>0</v>
      </c>
    </row>
    <row r="289" spans="1:18" x14ac:dyDescent="0.2">
      <c r="A289" s="6">
        <v>46070</v>
      </c>
      <c r="B289" s="7">
        <v>200</v>
      </c>
      <c r="C289" s="17">
        <v>116.9</v>
      </c>
      <c r="D289" s="17">
        <v>116.78</v>
      </c>
      <c r="E289" s="7">
        <v>738</v>
      </c>
      <c r="F289" s="7">
        <f t="shared" si="20"/>
        <v>1826.5</v>
      </c>
      <c r="G289" s="7">
        <f t="shared" si="21"/>
        <v>456.625</v>
      </c>
      <c r="H289" s="8">
        <f t="shared" si="22"/>
        <v>0.10949904188338352</v>
      </c>
      <c r="I289" s="18">
        <f t="shared" si="23"/>
        <v>0</v>
      </c>
      <c r="J289" s="7">
        <f t="shared" si="24"/>
        <v>256.625</v>
      </c>
      <c r="K289" s="5">
        <v>2026</v>
      </c>
      <c r="L289" s="5">
        <v>8</v>
      </c>
      <c r="M289" s="5" t="s">
        <v>150</v>
      </c>
      <c r="N289" s="5" t="b">
        <v>0</v>
      </c>
      <c r="O289" s="5" t="b">
        <v>0</v>
      </c>
      <c r="P289" s="5" t="b">
        <v>0</v>
      </c>
      <c r="Q289" s="5"/>
      <c r="R289" s="5" t="b">
        <v>0</v>
      </c>
    </row>
    <row r="290" spans="1:18" x14ac:dyDescent="0.2">
      <c r="A290" s="6">
        <v>46071</v>
      </c>
      <c r="B290" s="7">
        <v>356</v>
      </c>
      <c r="C290" s="17">
        <v>116.691011</v>
      </c>
      <c r="D290" s="17">
        <v>117.04</v>
      </c>
      <c r="E290" s="7">
        <v>3241</v>
      </c>
      <c r="F290" s="7">
        <f t="shared" si="20"/>
        <v>1834.1</v>
      </c>
      <c r="G290" s="7">
        <f t="shared" si="21"/>
        <v>458.52499999999998</v>
      </c>
      <c r="H290" s="8">
        <f t="shared" si="22"/>
        <v>0.19410064881958455</v>
      </c>
      <c r="I290" s="18">
        <f t="shared" si="23"/>
        <v>0</v>
      </c>
      <c r="J290" s="7">
        <f t="shared" si="24"/>
        <v>102.52499999999998</v>
      </c>
      <c r="K290" s="5">
        <v>2026</v>
      </c>
      <c r="L290" s="5">
        <v>8</v>
      </c>
      <c r="M290" s="5" t="s">
        <v>150</v>
      </c>
      <c r="N290" s="5" t="b">
        <v>0</v>
      </c>
      <c r="O290" s="5" t="b">
        <v>0</v>
      </c>
      <c r="P290" s="5" t="b">
        <v>0</v>
      </c>
      <c r="Q290" s="5"/>
      <c r="R290" s="5" t="b">
        <v>0</v>
      </c>
    </row>
    <row r="291" spans="1:18" x14ac:dyDescent="0.2">
      <c r="A291" s="6">
        <v>46072</v>
      </c>
      <c r="B291" s="7">
        <v>40</v>
      </c>
      <c r="C291" s="17">
        <v>116.64</v>
      </c>
      <c r="D291" s="17">
        <v>117.6</v>
      </c>
      <c r="E291" s="7">
        <v>5001</v>
      </c>
      <c r="F291" s="7">
        <f t="shared" si="20"/>
        <v>1848.45</v>
      </c>
      <c r="G291" s="7">
        <f t="shared" si="21"/>
        <v>462.11250000000001</v>
      </c>
      <c r="H291" s="8">
        <f t="shared" si="22"/>
        <v>2.1639752224837026E-2</v>
      </c>
      <c r="I291" s="18">
        <f t="shared" si="23"/>
        <v>0</v>
      </c>
      <c r="J291" s="7">
        <f t="shared" si="24"/>
        <v>422.11250000000001</v>
      </c>
      <c r="K291" s="5">
        <v>2026</v>
      </c>
      <c r="L291" s="5">
        <v>8</v>
      </c>
      <c r="M291" s="5" t="s">
        <v>150</v>
      </c>
      <c r="N291" s="5" t="b">
        <v>0</v>
      </c>
      <c r="O291" s="5" t="b">
        <v>0</v>
      </c>
      <c r="P291" s="5" t="b">
        <v>0</v>
      </c>
      <c r="Q291" s="5"/>
      <c r="R291" s="5" t="b">
        <v>0</v>
      </c>
    </row>
    <row r="292" spans="1:18" x14ac:dyDescent="0.2">
      <c r="A292" s="6">
        <v>46073</v>
      </c>
      <c r="B292" s="7">
        <v>501</v>
      </c>
      <c r="C292" s="17">
        <v>118.536687</v>
      </c>
      <c r="D292" s="17">
        <v>118.14</v>
      </c>
      <c r="E292" s="7">
        <v>2444</v>
      </c>
      <c r="F292" s="7">
        <f t="shared" si="20"/>
        <v>2005.75</v>
      </c>
      <c r="G292" s="7">
        <f t="shared" si="21"/>
        <v>501.4375</v>
      </c>
      <c r="H292" s="8">
        <f t="shared" si="22"/>
        <v>0.24978187710332794</v>
      </c>
      <c r="I292" s="18">
        <f t="shared" si="23"/>
        <v>0</v>
      </c>
      <c r="J292" s="7">
        <f t="shared" si="24"/>
        <v>0.4375</v>
      </c>
      <c r="K292" s="5">
        <v>2026</v>
      </c>
      <c r="L292" s="5">
        <v>8</v>
      </c>
      <c r="M292" s="5" t="s">
        <v>150</v>
      </c>
      <c r="N292" s="5" t="b">
        <v>0</v>
      </c>
      <c r="O292" s="5" t="b">
        <v>0</v>
      </c>
      <c r="P292" s="5" t="b">
        <v>0</v>
      </c>
      <c r="Q292" s="5"/>
      <c r="R292" s="5" t="b">
        <v>0</v>
      </c>
    </row>
    <row r="293" spans="1:18" x14ac:dyDescent="0.2">
      <c r="A293" s="6">
        <v>46076</v>
      </c>
      <c r="B293" s="7">
        <v>65</v>
      </c>
      <c r="C293" s="17">
        <v>118.8</v>
      </c>
      <c r="D293" s="17">
        <v>119.2</v>
      </c>
      <c r="E293" s="7">
        <v>587</v>
      </c>
      <c r="F293" s="7">
        <f t="shared" si="20"/>
        <v>2102.9499999999998</v>
      </c>
      <c r="G293" s="7">
        <f t="shared" si="21"/>
        <v>525.73749999999995</v>
      </c>
      <c r="H293" s="8">
        <f t="shared" si="22"/>
        <v>3.0908961221141732E-2</v>
      </c>
      <c r="I293" s="18">
        <f t="shared" si="23"/>
        <v>0</v>
      </c>
      <c r="J293" s="7">
        <f t="shared" si="24"/>
        <v>460.73749999999995</v>
      </c>
      <c r="K293" s="5">
        <v>2026</v>
      </c>
      <c r="L293" s="5">
        <v>9</v>
      </c>
      <c r="M293" s="5" t="s">
        <v>151</v>
      </c>
      <c r="N293" s="5" t="b">
        <v>0</v>
      </c>
      <c r="O293" s="5" t="b">
        <v>0</v>
      </c>
      <c r="P293" s="5" t="b">
        <v>0</v>
      </c>
      <c r="Q293" s="5"/>
      <c r="R293" s="5" t="b">
        <v>0</v>
      </c>
    </row>
    <row r="294" spans="1:18" x14ac:dyDescent="0.2">
      <c r="A294" s="6">
        <v>46077</v>
      </c>
      <c r="B294" s="7">
        <v>500</v>
      </c>
      <c r="C294" s="17">
        <v>118.77372</v>
      </c>
      <c r="D294" s="17">
        <v>118.42</v>
      </c>
      <c r="E294" s="7">
        <v>990</v>
      </c>
      <c r="F294" s="7">
        <f t="shared" si="20"/>
        <v>2090.8000000000002</v>
      </c>
      <c r="G294" s="7">
        <f t="shared" si="21"/>
        <v>522.70000000000005</v>
      </c>
      <c r="H294" s="8">
        <f t="shared" si="22"/>
        <v>0.23914291180409411</v>
      </c>
      <c r="I294" s="18">
        <f t="shared" si="23"/>
        <v>0</v>
      </c>
      <c r="J294" s="7">
        <f t="shared" si="24"/>
        <v>22.700000000000045</v>
      </c>
      <c r="K294" s="5">
        <v>2026</v>
      </c>
      <c r="L294" s="5">
        <v>9</v>
      </c>
      <c r="M294" s="5" t="s">
        <v>151</v>
      </c>
      <c r="N294" s="5" t="b">
        <v>0</v>
      </c>
      <c r="O294" s="5" t="b">
        <v>0</v>
      </c>
      <c r="P294" s="5" t="b">
        <v>0</v>
      </c>
      <c r="Q294" s="5"/>
      <c r="R294" s="5" t="b">
        <v>0</v>
      </c>
    </row>
    <row r="295" spans="1:18" x14ac:dyDescent="0.2">
      <c r="A295" s="6">
        <v>46078</v>
      </c>
      <c r="B295" s="7">
        <v>200</v>
      </c>
      <c r="C295" s="17">
        <v>118.65</v>
      </c>
      <c r="D295" s="17">
        <v>119.22</v>
      </c>
      <c r="E295" s="7">
        <v>816</v>
      </c>
      <c r="F295" s="7">
        <f t="shared" si="20"/>
        <v>2093.65</v>
      </c>
      <c r="G295" s="7">
        <f t="shared" si="21"/>
        <v>523.41250000000002</v>
      </c>
      <c r="H295" s="8">
        <f t="shared" si="22"/>
        <v>9.5526950540921349E-2</v>
      </c>
      <c r="I295" s="18">
        <f t="shared" si="23"/>
        <v>0</v>
      </c>
      <c r="J295" s="7">
        <f t="shared" si="24"/>
        <v>323.41250000000002</v>
      </c>
      <c r="K295" s="5">
        <v>2026</v>
      </c>
      <c r="L295" s="5">
        <v>9</v>
      </c>
      <c r="M295" s="5" t="s">
        <v>151</v>
      </c>
      <c r="N295" s="5" t="b">
        <v>0</v>
      </c>
      <c r="O295" s="5" t="b">
        <v>0</v>
      </c>
      <c r="P295" s="5" t="b">
        <v>0</v>
      </c>
      <c r="Q295" s="5"/>
      <c r="R295" s="5" t="b">
        <v>0</v>
      </c>
    </row>
    <row r="296" spans="1:18" x14ac:dyDescent="0.2">
      <c r="A296" s="6">
        <v>46079</v>
      </c>
      <c r="B296" s="7">
        <v>512</v>
      </c>
      <c r="C296" s="17">
        <v>118.770313</v>
      </c>
      <c r="D296" s="17">
        <v>117.74</v>
      </c>
      <c r="E296" s="7">
        <v>1814</v>
      </c>
      <c r="F296" s="7">
        <f t="shared" si="20"/>
        <v>2051.85</v>
      </c>
      <c r="G296" s="7">
        <f t="shared" si="21"/>
        <v>512.96249999999998</v>
      </c>
      <c r="H296" s="8">
        <f t="shared" si="22"/>
        <v>0.24953091112898118</v>
      </c>
      <c r="I296" s="18">
        <f t="shared" si="23"/>
        <v>0</v>
      </c>
      <c r="J296" s="7">
        <f t="shared" si="24"/>
        <v>0.96249999999997726</v>
      </c>
      <c r="K296" s="5">
        <v>2026</v>
      </c>
      <c r="L296" s="5">
        <v>9</v>
      </c>
      <c r="M296" s="5" t="s">
        <v>151</v>
      </c>
      <c r="N296" s="5" t="b">
        <v>0</v>
      </c>
      <c r="O296" s="5" t="b">
        <v>0</v>
      </c>
      <c r="P296" s="5" t="b">
        <v>0</v>
      </c>
      <c r="Q296" s="5"/>
      <c r="R296" s="5" t="b">
        <v>0</v>
      </c>
    </row>
    <row r="297" spans="1:18" x14ac:dyDescent="0.2">
      <c r="A297" s="6">
        <v>46080</v>
      </c>
      <c r="B297" s="7">
        <v>358</v>
      </c>
      <c r="C297" s="17">
        <v>118.452793</v>
      </c>
      <c r="D297" s="17">
        <v>119.5</v>
      </c>
      <c r="E297" s="7">
        <v>1127</v>
      </c>
      <c r="F297" s="7">
        <f t="shared" si="20"/>
        <v>2055.4</v>
      </c>
      <c r="G297" s="7">
        <f t="shared" si="21"/>
        <v>513.85</v>
      </c>
      <c r="H297" s="8">
        <f t="shared" si="22"/>
        <v>0.17417534299892964</v>
      </c>
      <c r="I297" s="18">
        <f t="shared" si="23"/>
        <v>0</v>
      </c>
      <c r="J297" s="7">
        <f t="shared" si="24"/>
        <v>155.85000000000002</v>
      </c>
      <c r="K297" s="5">
        <v>2026</v>
      </c>
      <c r="L297" s="5">
        <v>9</v>
      </c>
      <c r="M297" s="5" t="s">
        <v>151</v>
      </c>
      <c r="N297" s="5" t="b">
        <v>0</v>
      </c>
      <c r="O297" s="5" t="b">
        <v>0</v>
      </c>
      <c r="P297" s="5" t="b">
        <v>0</v>
      </c>
      <c r="Q297" s="5"/>
      <c r="R297" s="5" t="b">
        <v>0</v>
      </c>
    </row>
    <row r="298" spans="1:18" x14ac:dyDescent="0.2">
      <c r="A298" s="6">
        <v>46083</v>
      </c>
      <c r="B298" s="7">
        <v>511</v>
      </c>
      <c r="C298" s="17">
        <v>118.939139</v>
      </c>
      <c r="D298" s="17">
        <v>119</v>
      </c>
      <c r="E298" s="7">
        <v>1833</v>
      </c>
      <c r="F298" s="7">
        <f t="shared" si="20"/>
        <v>2046.65</v>
      </c>
      <c r="G298" s="7">
        <f t="shared" si="21"/>
        <v>511.66250000000002</v>
      </c>
      <c r="H298" s="8">
        <f t="shared" si="22"/>
        <v>0.249676300295605</v>
      </c>
      <c r="I298" s="18">
        <f t="shared" si="23"/>
        <v>0</v>
      </c>
      <c r="J298" s="7">
        <f t="shared" si="24"/>
        <v>0.66250000000002274</v>
      </c>
      <c r="K298" s="5">
        <v>2026</v>
      </c>
      <c r="L298" s="5">
        <v>10</v>
      </c>
      <c r="M298" s="5" t="s">
        <v>152</v>
      </c>
      <c r="N298" s="5" t="b">
        <v>0</v>
      </c>
      <c r="O298" s="5" t="b">
        <v>0</v>
      </c>
      <c r="P298" s="5" t="b">
        <v>0</v>
      </c>
      <c r="Q298" s="5"/>
      <c r="R298" s="5" t="b">
        <v>0</v>
      </c>
    </row>
    <row r="299" spans="1:18" x14ac:dyDescent="0.2">
      <c r="A299" s="6">
        <v>46084</v>
      </c>
      <c r="B299" s="7">
        <v>509</v>
      </c>
      <c r="C299" s="17">
        <v>118.46275</v>
      </c>
      <c r="D299" s="17">
        <v>111.1</v>
      </c>
      <c r="E299" s="7">
        <v>6493</v>
      </c>
      <c r="F299" s="7">
        <f t="shared" si="20"/>
        <v>2036.25</v>
      </c>
      <c r="G299" s="7">
        <f t="shared" si="21"/>
        <v>509.0625</v>
      </c>
      <c r="H299" s="8">
        <f t="shared" si="22"/>
        <v>0.24996930632289749</v>
      </c>
      <c r="I299" s="18">
        <f t="shared" si="23"/>
        <v>0</v>
      </c>
      <c r="J299" s="7">
        <f t="shared" si="24"/>
        <v>6.25E-2</v>
      </c>
      <c r="K299" s="5">
        <v>2026</v>
      </c>
      <c r="L299" s="5">
        <v>10</v>
      </c>
      <c r="M299" s="5" t="s">
        <v>152</v>
      </c>
      <c r="N299" s="5" t="b">
        <v>0</v>
      </c>
      <c r="O299" s="5" t="b">
        <v>0</v>
      </c>
      <c r="P299" s="5" t="b">
        <v>0</v>
      </c>
      <c r="Q299" s="5"/>
      <c r="R299" s="5" t="b">
        <v>0</v>
      </c>
    </row>
    <row r="300" spans="1:18" x14ac:dyDescent="0.2">
      <c r="A300" s="6">
        <v>46085</v>
      </c>
      <c r="B300" s="7">
        <v>563</v>
      </c>
      <c r="C300" s="17">
        <v>111.947069</v>
      </c>
      <c r="D300" s="17">
        <v>113.62</v>
      </c>
      <c r="E300" s="7">
        <v>5504</v>
      </c>
      <c r="F300" s="7">
        <f t="shared" si="20"/>
        <v>2253.4</v>
      </c>
      <c r="G300" s="7">
        <f t="shared" si="21"/>
        <v>563.35</v>
      </c>
      <c r="H300" s="8">
        <f t="shared" si="22"/>
        <v>0.24984467915150438</v>
      </c>
      <c r="I300" s="18">
        <f t="shared" si="23"/>
        <v>0</v>
      </c>
      <c r="J300" s="7">
        <f t="shared" si="24"/>
        <v>0.35000000000002274</v>
      </c>
      <c r="K300" s="5">
        <v>2026</v>
      </c>
      <c r="L300" s="5">
        <v>10</v>
      </c>
      <c r="M300" s="5" t="s">
        <v>152</v>
      </c>
      <c r="N300" s="5" t="b">
        <v>0</v>
      </c>
      <c r="O300" s="5" t="b">
        <v>0</v>
      </c>
      <c r="P300" s="5" t="b">
        <v>0</v>
      </c>
      <c r="Q300" s="5"/>
      <c r="R300" s="5" t="b">
        <v>0</v>
      </c>
    </row>
    <row r="301" spans="1:18" x14ac:dyDescent="0.2">
      <c r="A301" s="6">
        <v>46086</v>
      </c>
      <c r="B301" s="7">
        <v>620</v>
      </c>
      <c r="C301" s="17">
        <v>114.566452</v>
      </c>
      <c r="D301" s="17">
        <v>113.8</v>
      </c>
      <c r="E301" s="7">
        <v>3525</v>
      </c>
      <c r="F301" s="7">
        <f t="shared" si="20"/>
        <v>2483.9499999999998</v>
      </c>
      <c r="G301" s="7">
        <f t="shared" si="21"/>
        <v>620.98749999999995</v>
      </c>
      <c r="H301" s="8">
        <f t="shared" si="22"/>
        <v>0.24960244771432599</v>
      </c>
      <c r="I301" s="18">
        <f t="shared" si="23"/>
        <v>0</v>
      </c>
      <c r="J301" s="7">
        <f t="shared" si="24"/>
        <v>0.98749999999995453</v>
      </c>
      <c r="K301" s="5">
        <v>2026</v>
      </c>
      <c r="L301" s="5">
        <v>10</v>
      </c>
      <c r="M301" s="5" t="s">
        <v>152</v>
      </c>
      <c r="N301" s="5" t="b">
        <v>0</v>
      </c>
      <c r="O301" s="5" t="b">
        <v>0</v>
      </c>
      <c r="P301" s="5" t="b">
        <v>0</v>
      </c>
      <c r="Q301" s="5"/>
      <c r="R301" s="5" t="b">
        <v>0</v>
      </c>
    </row>
    <row r="302" spans="1:18" x14ac:dyDescent="0.2">
      <c r="A302" s="6">
        <v>46087</v>
      </c>
      <c r="B302" s="7">
        <v>632</v>
      </c>
      <c r="C302" s="17">
        <v>115.117975</v>
      </c>
      <c r="D302" s="17">
        <v>115</v>
      </c>
      <c r="E302" s="7">
        <v>2363</v>
      </c>
      <c r="F302" s="7">
        <f t="shared" si="20"/>
        <v>2531.25</v>
      </c>
      <c r="G302" s="7">
        <f t="shared" si="21"/>
        <v>632.8125</v>
      </c>
      <c r="H302" s="8">
        <f t="shared" si="22"/>
        <v>0.24967901234567902</v>
      </c>
      <c r="I302" s="18">
        <f t="shared" si="23"/>
        <v>0</v>
      </c>
      <c r="J302" s="7">
        <f t="shared" si="24"/>
        <v>0.8125</v>
      </c>
      <c r="K302" s="5">
        <v>2026</v>
      </c>
      <c r="L302" s="5">
        <v>10</v>
      </c>
      <c r="M302" s="5" t="s">
        <v>152</v>
      </c>
      <c r="N302" s="5" t="b">
        <v>0</v>
      </c>
      <c r="O302" s="5" t="b">
        <v>0</v>
      </c>
      <c r="P302" s="5" t="b">
        <v>0</v>
      </c>
      <c r="Q302" s="5"/>
      <c r="R302" s="5" t="b">
        <v>0</v>
      </c>
    </row>
    <row r="303" spans="1:18" x14ac:dyDescent="0.2">
      <c r="A303" s="6">
        <v>46090</v>
      </c>
      <c r="B303" s="7">
        <v>640</v>
      </c>
      <c r="C303" s="17">
        <v>112.29684399999999</v>
      </c>
      <c r="D303" s="17">
        <v>112.5</v>
      </c>
      <c r="E303" s="7">
        <v>3141</v>
      </c>
      <c r="F303" s="7">
        <f t="shared" si="20"/>
        <v>2562.15</v>
      </c>
      <c r="G303" s="7">
        <f t="shared" si="21"/>
        <v>640.53750000000002</v>
      </c>
      <c r="H303" s="8">
        <f t="shared" si="22"/>
        <v>0.24979021524891204</v>
      </c>
      <c r="I303" s="18">
        <f t="shared" si="23"/>
        <v>0</v>
      </c>
      <c r="J303" s="7">
        <f t="shared" si="24"/>
        <v>0.53750000000002274</v>
      </c>
      <c r="K303" s="5">
        <v>2026</v>
      </c>
      <c r="L303" s="5">
        <v>11</v>
      </c>
      <c r="M303" s="5" t="s">
        <v>153</v>
      </c>
      <c r="N303" s="5" t="b">
        <v>0</v>
      </c>
      <c r="O303" s="5" t="b">
        <v>0</v>
      </c>
      <c r="P303" s="5" t="b">
        <v>0</v>
      </c>
      <c r="Q303" s="5"/>
      <c r="R303" s="5" t="b">
        <v>0</v>
      </c>
    </row>
    <row r="304" spans="1:18" x14ac:dyDescent="0.2">
      <c r="A304" s="6">
        <v>46091</v>
      </c>
      <c r="B304" s="7">
        <v>668</v>
      </c>
      <c r="C304" s="17">
        <v>114.800898</v>
      </c>
      <c r="D304" s="17">
        <v>114.5</v>
      </c>
      <c r="E304" s="7">
        <v>1914</v>
      </c>
      <c r="F304" s="7">
        <f t="shared" si="20"/>
        <v>2675.2</v>
      </c>
      <c r="G304" s="7">
        <f t="shared" si="21"/>
        <v>668.8</v>
      </c>
      <c r="H304" s="8">
        <f t="shared" si="22"/>
        <v>0.24970095693779906</v>
      </c>
      <c r="I304" s="18">
        <f t="shared" si="23"/>
        <v>0</v>
      </c>
      <c r="J304" s="7">
        <f t="shared" si="24"/>
        <v>0.79999999999995453</v>
      </c>
      <c r="K304" s="5">
        <v>2026</v>
      </c>
      <c r="L304" s="5">
        <v>11</v>
      </c>
      <c r="M304" s="5" t="s">
        <v>153</v>
      </c>
      <c r="N304" s="5" t="b">
        <v>0</v>
      </c>
      <c r="O304" s="5" t="b">
        <v>0</v>
      </c>
      <c r="P304" s="5" t="b">
        <v>0</v>
      </c>
      <c r="Q304" s="5"/>
      <c r="R304" s="5" t="b">
        <v>0</v>
      </c>
    </row>
    <row r="305" spans="1:18" x14ac:dyDescent="0.2">
      <c r="A305" s="6">
        <v>46092</v>
      </c>
      <c r="B305" s="7">
        <v>347</v>
      </c>
      <c r="C305" s="17">
        <v>114.237061</v>
      </c>
      <c r="D305" s="17">
        <v>115</v>
      </c>
      <c r="E305" s="7">
        <v>1001</v>
      </c>
      <c r="F305" s="7">
        <f t="shared" si="20"/>
        <v>2724.25</v>
      </c>
      <c r="G305" s="7">
        <f t="shared" si="21"/>
        <v>681.0625</v>
      </c>
      <c r="H305" s="8">
        <f t="shared" si="22"/>
        <v>0.12737450674497569</v>
      </c>
      <c r="I305" s="18">
        <f t="shared" si="23"/>
        <v>0</v>
      </c>
      <c r="J305" s="7">
        <f t="shared" si="24"/>
        <v>334.0625</v>
      </c>
      <c r="K305" s="5">
        <v>2026</v>
      </c>
      <c r="L305" s="5">
        <v>11</v>
      </c>
      <c r="M305" s="5" t="s">
        <v>153</v>
      </c>
      <c r="N305" s="5" t="b">
        <v>0</v>
      </c>
      <c r="O305" s="5" t="b">
        <v>0</v>
      </c>
      <c r="P305" s="5" t="b">
        <v>0</v>
      </c>
      <c r="Q305" s="5"/>
      <c r="R305" s="5" t="b">
        <v>0</v>
      </c>
    </row>
    <row r="306" spans="1:18" x14ac:dyDescent="0.2">
      <c r="A306" s="6">
        <v>46093</v>
      </c>
      <c r="B306" s="7">
        <v>268</v>
      </c>
      <c r="C306" s="17">
        <v>114.69790999999999</v>
      </c>
      <c r="D306" s="17">
        <v>114.62</v>
      </c>
      <c r="E306" s="7">
        <v>500</v>
      </c>
      <c r="F306" s="7">
        <f t="shared" si="20"/>
        <v>2697.7</v>
      </c>
      <c r="G306" s="7">
        <f t="shared" si="21"/>
        <v>674.42499999999995</v>
      </c>
      <c r="H306" s="8">
        <f t="shared" si="22"/>
        <v>9.9343885532119966E-2</v>
      </c>
      <c r="I306" s="18">
        <f t="shared" si="23"/>
        <v>0</v>
      </c>
      <c r="J306" s="7">
        <f t="shared" si="24"/>
        <v>406.42499999999995</v>
      </c>
      <c r="K306" s="5">
        <v>2026</v>
      </c>
      <c r="L306" s="5">
        <v>11</v>
      </c>
      <c r="M306" s="5" t="s">
        <v>153</v>
      </c>
      <c r="N306" s="5" t="b">
        <v>0</v>
      </c>
      <c r="O306" s="5" t="b">
        <v>0</v>
      </c>
      <c r="P306" s="5" t="b">
        <v>0</v>
      </c>
      <c r="Q306" s="5"/>
      <c r="R306" s="5" t="b">
        <v>0</v>
      </c>
    </row>
    <row r="307" spans="1:18" x14ac:dyDescent="0.2">
      <c r="A307" s="6">
        <v>46094</v>
      </c>
      <c r="B307" s="7">
        <v>561</v>
      </c>
      <c r="C307" s="17">
        <v>114.143387</v>
      </c>
      <c r="D307" s="17">
        <v>112.9</v>
      </c>
      <c r="E307" s="7">
        <v>1336</v>
      </c>
      <c r="F307" s="7">
        <f t="shared" si="20"/>
        <v>2246.3000000000002</v>
      </c>
      <c r="G307" s="7">
        <f t="shared" si="21"/>
        <v>561.57500000000005</v>
      </c>
      <c r="H307" s="8">
        <f t="shared" si="22"/>
        <v>0.24974402350531985</v>
      </c>
      <c r="I307" s="18">
        <f t="shared" si="23"/>
        <v>0</v>
      </c>
      <c r="J307" s="7">
        <f t="shared" si="24"/>
        <v>0.57500000000004547</v>
      </c>
      <c r="K307" s="5">
        <v>2026</v>
      </c>
      <c r="L307" s="5">
        <v>11</v>
      </c>
      <c r="M307" s="5" t="s">
        <v>153</v>
      </c>
      <c r="N307" s="5" t="b">
        <v>0</v>
      </c>
      <c r="O307" s="5" t="b">
        <v>0</v>
      </c>
      <c r="P307" s="5" t="b">
        <v>0</v>
      </c>
      <c r="Q307" s="5"/>
      <c r="R307" s="5" t="b">
        <v>0</v>
      </c>
    </row>
    <row r="308" spans="1:18" x14ac:dyDescent="0.2">
      <c r="A308" s="6">
        <v>46097</v>
      </c>
      <c r="B308" s="7">
        <v>60</v>
      </c>
      <c r="C308" s="17">
        <v>112.10129999999999</v>
      </c>
      <c r="D308" s="17">
        <v>114</v>
      </c>
      <c r="E308" s="7">
        <v>1077</v>
      </c>
      <c r="F308" s="7">
        <f t="shared" si="20"/>
        <v>2254.3000000000002</v>
      </c>
      <c r="G308" s="7">
        <f t="shared" si="21"/>
        <v>563.57500000000005</v>
      </c>
      <c r="H308" s="8">
        <f t="shared" si="22"/>
        <v>2.6615800913809162E-2</v>
      </c>
      <c r="I308" s="18">
        <f t="shared" si="23"/>
        <v>0</v>
      </c>
      <c r="J308" s="7">
        <f t="shared" si="24"/>
        <v>503.57500000000005</v>
      </c>
      <c r="K308" s="5">
        <v>2026</v>
      </c>
      <c r="L308" s="5">
        <v>12</v>
      </c>
      <c r="M308" s="5" t="s">
        <v>154</v>
      </c>
      <c r="N308" s="5" t="b">
        <v>0</v>
      </c>
      <c r="O308" s="5" t="b">
        <v>0</v>
      </c>
      <c r="P308" s="5" t="b">
        <v>0</v>
      </c>
      <c r="Q308" s="5"/>
      <c r="R308" s="5" t="b">
        <v>0</v>
      </c>
    </row>
    <row r="309" spans="1:18" x14ac:dyDescent="0.2">
      <c r="A309" s="6">
        <v>46098</v>
      </c>
      <c r="B309" s="7">
        <v>2065</v>
      </c>
      <c r="C309" s="17">
        <v>114.8948</v>
      </c>
      <c r="D309" s="17">
        <v>114.08</v>
      </c>
      <c r="E309" s="7">
        <v>3318</v>
      </c>
      <c r="F309" s="7">
        <f t="shared" si="20"/>
        <v>2272.25</v>
      </c>
      <c r="G309" s="7">
        <f t="shared" si="21"/>
        <v>568.0625</v>
      </c>
      <c r="H309" s="8">
        <f t="shared" si="22"/>
        <v>0.90879084607767635</v>
      </c>
      <c r="I309" s="18">
        <f t="shared" si="23"/>
        <v>1</v>
      </c>
      <c r="J309" s="7">
        <f t="shared" si="24"/>
        <v>0</v>
      </c>
      <c r="K309" s="5">
        <v>2026</v>
      </c>
      <c r="L309" s="5">
        <v>12</v>
      </c>
      <c r="M309" s="5" t="s">
        <v>154</v>
      </c>
      <c r="N309" s="5" t="b">
        <v>0</v>
      </c>
      <c r="O309" s="5" t="b">
        <v>0</v>
      </c>
      <c r="P309" s="5" t="b">
        <v>0</v>
      </c>
      <c r="Q309" s="5"/>
      <c r="R309" s="5" t="b">
        <v>0</v>
      </c>
    </row>
    <row r="310" spans="1:18" x14ac:dyDescent="0.2">
      <c r="A310" s="6">
        <v>46099</v>
      </c>
      <c r="B310" s="7">
        <v>600</v>
      </c>
      <c r="C310" s="17">
        <v>114.8533</v>
      </c>
      <c r="D310" s="17">
        <v>115</v>
      </c>
      <c r="E310" s="7">
        <v>1260</v>
      </c>
      <c r="F310" s="7">
        <f t="shared" si="20"/>
        <v>2401.25</v>
      </c>
      <c r="G310" s="7">
        <f t="shared" si="21"/>
        <v>600.3125</v>
      </c>
      <c r="H310" s="8">
        <f t="shared" si="22"/>
        <v>0.24986985944820406</v>
      </c>
      <c r="I310" s="18">
        <f t="shared" si="23"/>
        <v>0</v>
      </c>
      <c r="J310" s="7">
        <f t="shared" si="24"/>
        <v>0.3125</v>
      </c>
      <c r="K310" s="5">
        <v>2026</v>
      </c>
      <c r="L310" s="5">
        <v>12</v>
      </c>
      <c r="M310" s="5" t="s">
        <v>154</v>
      </c>
      <c r="N310" s="5" t="b">
        <v>0</v>
      </c>
      <c r="O310" s="5" t="b">
        <v>0</v>
      </c>
      <c r="P310" s="5" t="b">
        <v>0</v>
      </c>
      <c r="Q310" s="5"/>
      <c r="R310" s="5" t="b">
        <v>0</v>
      </c>
    </row>
    <row r="311" spans="1:18" x14ac:dyDescent="0.2">
      <c r="A311" s="6">
        <v>46100</v>
      </c>
      <c r="B311" s="7">
        <v>322</v>
      </c>
      <c r="C311" s="17">
        <v>113.8359</v>
      </c>
      <c r="D311" s="17">
        <v>113</v>
      </c>
      <c r="E311" s="7">
        <v>936</v>
      </c>
      <c r="F311" s="7">
        <f t="shared" si="20"/>
        <v>2302.1999999999998</v>
      </c>
      <c r="G311" s="7">
        <f t="shared" si="21"/>
        <v>575.54999999999995</v>
      </c>
      <c r="H311" s="8">
        <f t="shared" si="22"/>
        <v>0.13986621492485449</v>
      </c>
      <c r="I311" s="18">
        <f t="shared" si="23"/>
        <v>0</v>
      </c>
      <c r="J311" s="7">
        <f t="shared" si="24"/>
        <v>253.54999999999995</v>
      </c>
      <c r="K311" s="5">
        <v>2026</v>
      </c>
      <c r="L311" s="5">
        <v>12</v>
      </c>
      <c r="M311" s="5" t="s">
        <v>154</v>
      </c>
      <c r="N311" s="5" t="b">
        <v>0</v>
      </c>
      <c r="O311" s="5" t="b">
        <v>0</v>
      </c>
      <c r="P311" s="5" t="b">
        <v>0</v>
      </c>
      <c r="Q311" s="5"/>
      <c r="R311" s="5" t="b">
        <v>0</v>
      </c>
    </row>
    <row r="312" spans="1:18" x14ac:dyDescent="0.2">
      <c r="A312" s="6">
        <v>46101</v>
      </c>
      <c r="B312" s="7">
        <v>262</v>
      </c>
      <c r="C312" s="17">
        <v>112.378</v>
      </c>
      <c r="D312" s="17">
        <v>111.8</v>
      </c>
      <c r="E312" s="7">
        <v>726</v>
      </c>
      <c r="F312" s="7">
        <f t="shared" si="20"/>
        <v>2098.9499999999998</v>
      </c>
      <c r="G312" s="7">
        <f t="shared" si="21"/>
        <v>524.73749999999995</v>
      </c>
      <c r="H312" s="8">
        <f t="shared" si="22"/>
        <v>0.12482431692036496</v>
      </c>
      <c r="I312" s="18">
        <f t="shared" si="23"/>
        <v>0</v>
      </c>
      <c r="J312" s="7">
        <f t="shared" si="24"/>
        <v>262.73749999999995</v>
      </c>
      <c r="K312" s="5">
        <v>2026</v>
      </c>
      <c r="L312" s="5">
        <v>12</v>
      </c>
      <c r="M312" s="5" t="s">
        <v>154</v>
      </c>
      <c r="N312" s="5" t="b">
        <v>0</v>
      </c>
      <c r="O312" s="5" t="b">
        <v>0</v>
      </c>
      <c r="P312" s="5" t="b">
        <v>0</v>
      </c>
      <c r="Q312" s="5"/>
      <c r="R312" s="5" t="b">
        <v>0</v>
      </c>
    </row>
    <row r="313" spans="1:18" x14ac:dyDescent="0.2">
      <c r="A313" s="6">
        <v>46104</v>
      </c>
      <c r="B313" s="7">
        <v>503</v>
      </c>
      <c r="C313" s="17">
        <v>112.2689</v>
      </c>
      <c r="D313" s="17">
        <v>111.38</v>
      </c>
      <c r="E313" s="7">
        <v>1361</v>
      </c>
      <c r="F313" s="7">
        <f t="shared" si="20"/>
        <v>2013.05</v>
      </c>
      <c r="G313" s="7">
        <f t="shared" si="21"/>
        <v>503.26249999999999</v>
      </c>
      <c r="H313" s="8">
        <f t="shared" si="22"/>
        <v>0.24986960085442489</v>
      </c>
      <c r="I313" s="18">
        <f t="shared" si="23"/>
        <v>0</v>
      </c>
      <c r="J313" s="7">
        <f t="shared" si="24"/>
        <v>0.26249999999998863</v>
      </c>
      <c r="K313" s="5">
        <v>2026</v>
      </c>
      <c r="L313" s="5">
        <v>13</v>
      </c>
      <c r="M313" s="5" t="s">
        <v>155</v>
      </c>
      <c r="N313" s="5" t="b">
        <v>0</v>
      </c>
      <c r="O313" s="5" t="b">
        <v>0</v>
      </c>
      <c r="P313" s="5" t="b">
        <v>0</v>
      </c>
      <c r="Q313" s="5"/>
      <c r="R313" s="5" t="b">
        <v>0</v>
      </c>
    </row>
    <row r="314" spans="1:18" x14ac:dyDescent="0.2">
      <c r="A314" s="6">
        <v>46105</v>
      </c>
      <c r="B314" s="7">
        <v>512</v>
      </c>
      <c r="C314" s="17">
        <v>111.1534</v>
      </c>
      <c r="D314" s="17">
        <v>109.6</v>
      </c>
      <c r="E314" s="7">
        <v>1432</v>
      </c>
      <c r="F314" s="7">
        <f t="shared" si="20"/>
        <v>2051.75</v>
      </c>
      <c r="G314" s="7">
        <f t="shared" si="21"/>
        <v>512.9375</v>
      </c>
      <c r="H314" s="8">
        <f t="shared" si="22"/>
        <v>0.24954307298647496</v>
      </c>
      <c r="I314" s="18">
        <f t="shared" si="23"/>
        <v>0</v>
      </c>
      <c r="J314" s="7">
        <f t="shared" si="24"/>
        <v>0.9375</v>
      </c>
      <c r="K314" s="5">
        <v>2026</v>
      </c>
      <c r="L314" s="5">
        <v>13</v>
      </c>
      <c r="M314" s="5" t="s">
        <v>155</v>
      </c>
      <c r="N314" s="5" t="b">
        <v>0</v>
      </c>
      <c r="O314" s="5" t="b">
        <v>0</v>
      </c>
      <c r="P314" s="5" t="b">
        <v>0</v>
      </c>
      <c r="Q314" s="5"/>
      <c r="R314" s="5" t="b">
        <v>0</v>
      </c>
    </row>
    <row r="315" spans="1:18" x14ac:dyDescent="0.2">
      <c r="A315" s="6">
        <v>46106</v>
      </c>
      <c r="B315" s="7">
        <v>490</v>
      </c>
      <c r="C315" s="17">
        <v>109.74079999999999</v>
      </c>
      <c r="D315" s="17">
        <v>110.44</v>
      </c>
      <c r="E315" s="7">
        <v>2261</v>
      </c>
      <c r="F315" s="7">
        <f t="shared" si="20"/>
        <v>2073.85</v>
      </c>
      <c r="G315" s="7">
        <f t="shared" si="21"/>
        <v>518.46249999999998</v>
      </c>
      <c r="H315" s="8">
        <f t="shared" si="22"/>
        <v>0.23627552619524075</v>
      </c>
      <c r="I315" s="18">
        <f t="shared" si="23"/>
        <v>0</v>
      </c>
      <c r="J315" s="7">
        <f t="shared" si="24"/>
        <v>28.462499999999977</v>
      </c>
      <c r="K315" s="5">
        <v>2026</v>
      </c>
      <c r="L315" s="5">
        <v>13</v>
      </c>
      <c r="M315" s="5" t="s">
        <v>155</v>
      </c>
      <c r="N315" s="5" t="b">
        <v>0</v>
      </c>
      <c r="O315" s="5" t="b">
        <v>0</v>
      </c>
      <c r="P315" s="5" t="b">
        <v>0</v>
      </c>
      <c r="Q315" s="5"/>
      <c r="R315" s="5" t="b">
        <v>0</v>
      </c>
    </row>
    <row r="316" spans="1:18" x14ac:dyDescent="0.2">
      <c r="A316" s="6">
        <v>46107</v>
      </c>
      <c r="B316" s="7">
        <v>536</v>
      </c>
      <c r="C316" s="17">
        <v>109.771</v>
      </c>
      <c r="D316" s="17">
        <v>109.42</v>
      </c>
      <c r="E316" s="7">
        <v>1676</v>
      </c>
      <c r="F316" s="7">
        <f t="shared" si="20"/>
        <v>2146.1</v>
      </c>
      <c r="G316" s="7">
        <f t="shared" si="21"/>
        <v>536.52499999999998</v>
      </c>
      <c r="H316" s="8">
        <f t="shared" si="22"/>
        <v>0.24975537020642097</v>
      </c>
      <c r="I316" s="18">
        <f t="shared" si="23"/>
        <v>0</v>
      </c>
      <c r="J316" s="7">
        <f t="shared" si="24"/>
        <v>0.52499999999997726</v>
      </c>
      <c r="K316" s="5">
        <v>2026</v>
      </c>
      <c r="L316" s="5">
        <v>13</v>
      </c>
      <c r="M316" s="5" t="s">
        <v>155</v>
      </c>
      <c r="N316" s="5" t="b">
        <v>0</v>
      </c>
      <c r="O316" s="5" t="b">
        <v>0</v>
      </c>
      <c r="P316" s="5" t="b">
        <v>0</v>
      </c>
      <c r="Q316" s="5"/>
      <c r="R316" s="5" t="b">
        <v>0</v>
      </c>
    </row>
    <row r="317" spans="1:18" x14ac:dyDescent="0.2">
      <c r="A317" s="6">
        <v>46108</v>
      </c>
      <c r="B317" s="7">
        <v>344</v>
      </c>
      <c r="C317" s="17">
        <v>109.1557</v>
      </c>
      <c r="D317" s="17">
        <v>110</v>
      </c>
      <c r="E317" s="7">
        <v>730</v>
      </c>
      <c r="F317" s="7">
        <f t="shared" si="20"/>
        <v>2139.1999999999998</v>
      </c>
      <c r="G317" s="7">
        <f t="shared" si="21"/>
        <v>534.79999999999995</v>
      </c>
      <c r="H317" s="8">
        <f t="shared" si="22"/>
        <v>0.16080777860882575</v>
      </c>
      <c r="I317" s="18">
        <f t="shared" si="23"/>
        <v>0</v>
      </c>
      <c r="J317" s="7">
        <f t="shared" si="24"/>
        <v>190.79999999999995</v>
      </c>
      <c r="K317" s="5">
        <v>2026</v>
      </c>
      <c r="L317" s="5">
        <v>13</v>
      </c>
      <c r="M317" s="5" t="s">
        <v>155</v>
      </c>
      <c r="N317" s="5" t="b">
        <v>0</v>
      </c>
      <c r="O317" s="5" t="b">
        <v>0</v>
      </c>
      <c r="P317" s="5" t="b">
        <v>0</v>
      </c>
      <c r="Q317" s="5"/>
      <c r="R317" s="5" t="b">
        <v>0</v>
      </c>
    </row>
    <row r="318" spans="1:18" x14ac:dyDescent="0.2">
      <c r="A318" s="6">
        <v>46111</v>
      </c>
      <c r="B318" s="7">
        <v>385</v>
      </c>
      <c r="C318" s="17">
        <v>109.523169</v>
      </c>
      <c r="D318" s="17">
        <v>110.5</v>
      </c>
      <c r="E318" s="7">
        <v>1120</v>
      </c>
      <c r="F318" s="7">
        <f t="shared" si="20"/>
        <v>2119.35</v>
      </c>
      <c r="G318" s="7">
        <f t="shared" si="21"/>
        <v>529.83749999999998</v>
      </c>
      <c r="H318" s="8">
        <f t="shared" si="22"/>
        <v>0.18165947106424141</v>
      </c>
      <c r="I318" s="18">
        <f t="shared" si="23"/>
        <v>0</v>
      </c>
      <c r="J318" s="7">
        <f t="shared" si="24"/>
        <v>144.83749999999998</v>
      </c>
      <c r="K318" s="5">
        <v>2026</v>
      </c>
      <c r="L318" s="5">
        <v>14</v>
      </c>
      <c r="M318" s="5" t="s">
        <v>156</v>
      </c>
      <c r="N318" s="5" t="b">
        <v>0</v>
      </c>
      <c r="O318" s="5" t="b">
        <v>0</v>
      </c>
      <c r="P318" s="5" t="b">
        <v>0</v>
      </c>
      <c r="Q318" s="5"/>
      <c r="R318" s="5" t="b">
        <v>0</v>
      </c>
    </row>
    <row r="319" spans="1:18" x14ac:dyDescent="0.2">
      <c r="A319" s="6">
        <v>46112</v>
      </c>
      <c r="B319" s="7">
        <v>0</v>
      </c>
      <c r="C319" s="17">
        <v>0</v>
      </c>
      <c r="D319" s="17">
        <v>111.56</v>
      </c>
      <c r="E319" s="7">
        <v>1406</v>
      </c>
      <c r="F319" s="7">
        <f t="shared" si="20"/>
        <v>2083.6999999999998</v>
      </c>
      <c r="G319" s="7">
        <f t="shared" si="21"/>
        <v>520.92499999999995</v>
      </c>
      <c r="H319" s="8">
        <f t="shared" si="22"/>
        <v>0</v>
      </c>
      <c r="I319" s="18">
        <f t="shared" si="23"/>
        <v>0</v>
      </c>
      <c r="J319" s="7">
        <f t="shared" si="24"/>
        <v>520.92499999999995</v>
      </c>
      <c r="K319" s="5">
        <v>2026</v>
      </c>
      <c r="L319" s="5">
        <v>14</v>
      </c>
      <c r="M319" s="5"/>
      <c r="N319" s="5"/>
      <c r="O319" s="5" t="b">
        <v>0</v>
      </c>
      <c r="P319" s="5"/>
      <c r="Q319" s="5" t="s">
        <v>106</v>
      </c>
      <c r="R319" s="5"/>
    </row>
    <row r="320" spans="1:18" x14ac:dyDescent="0.2">
      <c r="A320" s="6">
        <v>46113</v>
      </c>
      <c r="B320" s="7">
        <v>0</v>
      </c>
      <c r="C320" s="17">
        <v>0</v>
      </c>
      <c r="D320" s="17">
        <v>114.44</v>
      </c>
      <c r="E320" s="7">
        <v>1847</v>
      </c>
      <c r="F320" s="7">
        <f t="shared" si="20"/>
        <v>1829.35</v>
      </c>
      <c r="G320" s="7">
        <f t="shared" si="21"/>
        <v>457.33749999999998</v>
      </c>
      <c r="H320" s="8">
        <f t="shared" si="22"/>
        <v>0</v>
      </c>
      <c r="I320" s="18">
        <f t="shared" si="23"/>
        <v>0</v>
      </c>
      <c r="J320" s="7">
        <f t="shared" si="24"/>
        <v>457.33749999999998</v>
      </c>
      <c r="K320" s="5">
        <v>2026</v>
      </c>
      <c r="L320" s="5">
        <v>14</v>
      </c>
      <c r="M320" s="5"/>
      <c r="N320" s="5"/>
      <c r="O320" s="5" t="b">
        <v>0</v>
      </c>
      <c r="P320" s="5"/>
      <c r="Q320" s="5" t="s">
        <v>106</v>
      </c>
      <c r="R320" s="5"/>
    </row>
    <row r="321" spans="1:18" x14ac:dyDescent="0.2">
      <c r="A321" s="6">
        <v>46114</v>
      </c>
      <c r="B321" s="7">
        <v>0</v>
      </c>
      <c r="C321" s="17">
        <v>0</v>
      </c>
      <c r="D321" s="17">
        <v>113.02</v>
      </c>
      <c r="E321" s="7">
        <v>765</v>
      </c>
      <c r="F321" s="7">
        <f t="shared" si="20"/>
        <v>1646.5</v>
      </c>
      <c r="G321" s="7">
        <f t="shared" si="21"/>
        <v>411.625</v>
      </c>
      <c r="H321" s="8">
        <f t="shared" si="22"/>
        <v>0</v>
      </c>
      <c r="I321" s="18">
        <f t="shared" si="23"/>
        <v>0</v>
      </c>
      <c r="J321" s="7">
        <f t="shared" si="24"/>
        <v>411.625</v>
      </c>
      <c r="K321" s="5">
        <v>2026</v>
      </c>
      <c r="L321" s="5">
        <v>14</v>
      </c>
      <c r="M321" s="5"/>
      <c r="N321" s="5"/>
      <c r="O321" s="5" t="b">
        <v>0</v>
      </c>
      <c r="P321" s="5"/>
      <c r="Q321" s="5" t="s">
        <v>106</v>
      </c>
      <c r="R321" s="5"/>
    </row>
    <row r="322" spans="1:18" x14ac:dyDescent="0.2">
      <c r="A322" s="6">
        <v>46119</v>
      </c>
      <c r="B322" s="7">
        <v>0</v>
      </c>
      <c r="C322" s="17">
        <v>0</v>
      </c>
      <c r="D322" s="17">
        <v>111.6</v>
      </c>
      <c r="E322" s="7">
        <v>638</v>
      </c>
      <c r="F322" s="7">
        <f t="shared" si="20"/>
        <v>1508.5</v>
      </c>
      <c r="G322" s="7">
        <f t="shared" si="21"/>
        <v>377.125</v>
      </c>
      <c r="H322" s="8">
        <f t="shared" si="22"/>
        <v>0</v>
      </c>
      <c r="I322" s="18">
        <f t="shared" si="23"/>
        <v>0</v>
      </c>
      <c r="J322" s="7">
        <f t="shared" si="24"/>
        <v>377.125</v>
      </c>
      <c r="K322" s="5">
        <v>2026</v>
      </c>
      <c r="L322" s="5">
        <v>15</v>
      </c>
      <c r="M322" s="5"/>
      <c r="N322" s="5"/>
      <c r="O322" s="5" t="b">
        <v>0</v>
      </c>
      <c r="P322" s="5"/>
      <c r="Q322" s="5" t="s">
        <v>106</v>
      </c>
      <c r="R322" s="5"/>
    </row>
    <row r="323" spans="1:18" x14ac:dyDescent="0.2">
      <c r="A323" s="6">
        <v>46120</v>
      </c>
      <c r="B323" s="7">
        <v>0</v>
      </c>
      <c r="C323" s="17">
        <v>0</v>
      </c>
      <c r="D323" s="17">
        <v>111.32</v>
      </c>
      <c r="E323" s="7">
        <v>887</v>
      </c>
      <c r="F323" s="7">
        <f t="shared" si="20"/>
        <v>1422.25</v>
      </c>
      <c r="G323" s="7">
        <f t="shared" si="21"/>
        <v>355.5625</v>
      </c>
      <c r="H323" s="8">
        <f t="shared" si="22"/>
        <v>0</v>
      </c>
      <c r="I323" s="18">
        <f t="shared" si="23"/>
        <v>0</v>
      </c>
      <c r="J323" s="7">
        <f t="shared" si="24"/>
        <v>355.5625</v>
      </c>
      <c r="K323" s="5">
        <v>2026</v>
      </c>
      <c r="L323" s="5">
        <v>15</v>
      </c>
      <c r="M323" s="5"/>
      <c r="N323" s="5"/>
      <c r="O323" s="5" t="b">
        <v>0</v>
      </c>
      <c r="P323" s="5"/>
      <c r="Q323" s="5" t="s">
        <v>106</v>
      </c>
      <c r="R323" s="5"/>
    </row>
    <row r="324" spans="1:18" x14ac:dyDescent="0.2">
      <c r="A324" s="6">
        <v>46121</v>
      </c>
      <c r="B324" s="7">
        <v>0</v>
      </c>
      <c r="C324" s="17">
        <v>0</v>
      </c>
      <c r="D324" s="17">
        <v>110.6</v>
      </c>
      <c r="E324" s="7">
        <v>548</v>
      </c>
      <c r="F324" s="7">
        <f t="shared" si="20"/>
        <v>1309.55</v>
      </c>
      <c r="G324" s="7">
        <f t="shared" si="21"/>
        <v>327.38749999999999</v>
      </c>
      <c r="H324" s="8">
        <f t="shared" si="22"/>
        <v>0</v>
      </c>
      <c r="I324" s="18">
        <f t="shared" si="23"/>
        <v>0</v>
      </c>
      <c r="J324" s="7">
        <f t="shared" si="24"/>
        <v>327.38749999999999</v>
      </c>
      <c r="K324" s="5">
        <v>2026</v>
      </c>
      <c r="L324" s="5">
        <v>15</v>
      </c>
      <c r="M324" s="5"/>
      <c r="N324" s="5"/>
      <c r="O324" s="5" t="b">
        <v>0</v>
      </c>
      <c r="P324" s="5"/>
      <c r="Q324" s="5" t="s">
        <v>106</v>
      </c>
      <c r="R324" s="5"/>
    </row>
    <row r="325" spans="1:18" x14ac:dyDescent="0.2">
      <c r="A325" s="6">
        <v>46122</v>
      </c>
      <c r="B325" s="7">
        <v>0</v>
      </c>
      <c r="C325" s="17">
        <v>0</v>
      </c>
      <c r="D325" s="17">
        <v>110.5</v>
      </c>
      <c r="E325" s="7">
        <v>271</v>
      </c>
      <c r="F325" s="7">
        <f t="shared" si="20"/>
        <v>1241.25</v>
      </c>
      <c r="G325" s="7">
        <f t="shared" si="21"/>
        <v>310.3125</v>
      </c>
      <c r="H325" s="8">
        <f t="shared" si="22"/>
        <v>0</v>
      </c>
      <c r="I325" s="18">
        <f t="shared" si="23"/>
        <v>0</v>
      </c>
      <c r="J325" s="7">
        <f t="shared" si="24"/>
        <v>310.3125</v>
      </c>
      <c r="K325" s="5">
        <v>2026</v>
      </c>
      <c r="L325" s="5">
        <v>15</v>
      </c>
      <c r="M325" s="5"/>
      <c r="N325" s="5"/>
      <c r="O325" s="5" t="b">
        <v>0</v>
      </c>
      <c r="P325" s="5"/>
      <c r="Q325" s="5" t="s">
        <v>106</v>
      </c>
      <c r="R325" s="5"/>
    </row>
    <row r="326" spans="1:18" x14ac:dyDescent="0.2">
      <c r="A326" s="6">
        <v>46125</v>
      </c>
      <c r="B326" s="7">
        <v>0</v>
      </c>
      <c r="C326" s="17">
        <v>0</v>
      </c>
      <c r="D326" s="17">
        <v>110</v>
      </c>
      <c r="E326" s="7">
        <v>408</v>
      </c>
      <c r="F326" s="7">
        <f t="shared" si="20"/>
        <v>1204.75</v>
      </c>
      <c r="G326" s="7">
        <f t="shared" si="21"/>
        <v>301.1875</v>
      </c>
      <c r="H326" s="8">
        <f t="shared" si="22"/>
        <v>0</v>
      </c>
      <c r="I326" s="18">
        <f t="shared" si="23"/>
        <v>0</v>
      </c>
      <c r="J326" s="7">
        <f t="shared" si="24"/>
        <v>301.1875</v>
      </c>
      <c r="K326" s="5">
        <v>2026</v>
      </c>
      <c r="L326" s="5">
        <v>16</v>
      </c>
      <c r="M326" s="5"/>
      <c r="N326" s="5"/>
      <c r="O326" s="5" t="b">
        <v>0</v>
      </c>
      <c r="P326" s="5"/>
      <c r="Q326" s="5" t="s">
        <v>106</v>
      </c>
      <c r="R326" s="5"/>
    </row>
    <row r="327" spans="1:18" x14ac:dyDescent="0.2">
      <c r="A327" s="6">
        <v>46126</v>
      </c>
      <c r="B327" s="7">
        <v>0</v>
      </c>
      <c r="C327" s="17">
        <v>0</v>
      </c>
      <c r="D327" s="17">
        <v>108.62</v>
      </c>
      <c r="E327" s="7">
        <v>848</v>
      </c>
      <c r="F327" s="7">
        <f t="shared" si="20"/>
        <v>1200.1500000000001</v>
      </c>
      <c r="G327" s="7">
        <f t="shared" si="21"/>
        <v>300.03750000000002</v>
      </c>
      <c r="H327" s="8">
        <f t="shared" si="22"/>
        <v>0</v>
      </c>
      <c r="I327" s="18">
        <f t="shared" si="23"/>
        <v>0</v>
      </c>
      <c r="J327" s="7">
        <f t="shared" si="24"/>
        <v>300.03750000000002</v>
      </c>
      <c r="K327" s="5">
        <v>2026</v>
      </c>
      <c r="L327" s="5">
        <v>16</v>
      </c>
      <c r="M327" s="5"/>
      <c r="N327" s="5"/>
      <c r="O327" s="5" t="b">
        <v>0</v>
      </c>
      <c r="P327" s="5"/>
      <c r="Q327" s="5" t="s">
        <v>106</v>
      </c>
      <c r="R327" s="5"/>
    </row>
    <row r="328" spans="1:18" x14ac:dyDescent="0.2">
      <c r="A328" s="6">
        <v>46127</v>
      </c>
      <c r="B328" s="7">
        <v>0</v>
      </c>
      <c r="C328" s="17">
        <v>0</v>
      </c>
      <c r="D328" s="17">
        <v>109</v>
      </c>
      <c r="E328" s="7">
        <v>489</v>
      </c>
      <c r="F328" s="7">
        <f t="shared" si="20"/>
        <v>1175.75</v>
      </c>
      <c r="G328" s="7">
        <f t="shared" si="21"/>
        <v>293.9375</v>
      </c>
      <c r="H328" s="8">
        <f t="shared" si="22"/>
        <v>0</v>
      </c>
      <c r="I328" s="18">
        <f t="shared" si="23"/>
        <v>0</v>
      </c>
      <c r="J328" s="7">
        <f t="shared" si="24"/>
        <v>293.9375</v>
      </c>
      <c r="K328" s="5">
        <v>2026</v>
      </c>
      <c r="L328" s="5">
        <v>16</v>
      </c>
      <c r="M328" s="5"/>
      <c r="N328" s="5"/>
      <c r="O328" s="5" t="b">
        <v>0</v>
      </c>
      <c r="P328" s="5"/>
      <c r="Q328" s="5" t="s">
        <v>106</v>
      </c>
      <c r="R328" s="5"/>
    </row>
    <row r="329" spans="1:18" x14ac:dyDescent="0.2">
      <c r="A329" s="6">
        <v>46128</v>
      </c>
      <c r="B329" s="7">
        <v>0</v>
      </c>
      <c r="C329" s="17">
        <v>0</v>
      </c>
      <c r="D329" s="17">
        <v>109</v>
      </c>
      <c r="E329" s="7">
        <v>359</v>
      </c>
      <c r="F329" s="7">
        <f t="shared" si="20"/>
        <v>1146.3499999999999</v>
      </c>
      <c r="G329" s="7">
        <f t="shared" si="21"/>
        <v>286.58749999999998</v>
      </c>
      <c r="H329" s="8">
        <f t="shared" si="22"/>
        <v>0</v>
      </c>
      <c r="I329" s="18">
        <f t="shared" si="23"/>
        <v>0</v>
      </c>
      <c r="J329" s="7">
        <f t="shared" si="24"/>
        <v>286.58749999999998</v>
      </c>
      <c r="K329" s="5">
        <v>2026</v>
      </c>
      <c r="L329" s="5">
        <v>16</v>
      </c>
      <c r="M329" s="5"/>
      <c r="N329" s="5"/>
      <c r="O329" s="5" t="b">
        <v>0</v>
      </c>
      <c r="P329" s="5"/>
      <c r="Q329" s="5" t="s">
        <v>106</v>
      </c>
      <c r="R329" s="5"/>
    </row>
    <row r="330" spans="1:18" x14ac:dyDescent="0.2">
      <c r="A330" s="6">
        <v>46129</v>
      </c>
      <c r="B330" s="7">
        <v>0</v>
      </c>
      <c r="C330" s="17">
        <v>0</v>
      </c>
      <c r="D330" s="17">
        <v>110.1</v>
      </c>
      <c r="E330" s="7">
        <v>671</v>
      </c>
      <c r="F330" s="7">
        <f t="shared" si="20"/>
        <v>998.4</v>
      </c>
      <c r="G330" s="7">
        <f t="shared" si="21"/>
        <v>249.6</v>
      </c>
      <c r="H330" s="8">
        <f t="shared" si="22"/>
        <v>0</v>
      </c>
      <c r="I330" s="18">
        <f t="shared" si="23"/>
        <v>0</v>
      </c>
      <c r="J330" s="7">
        <f t="shared" si="24"/>
        <v>249.6</v>
      </c>
      <c r="K330" s="5">
        <v>2026</v>
      </c>
      <c r="L330" s="5">
        <v>16</v>
      </c>
      <c r="M330" s="5"/>
      <c r="N330" s="5"/>
      <c r="O330" s="5" t="b">
        <v>0</v>
      </c>
      <c r="P330" s="5"/>
      <c r="Q330" s="5" t="s">
        <v>106</v>
      </c>
      <c r="R330" s="5"/>
    </row>
    <row r="331" spans="1:18" x14ac:dyDescent="0.2">
      <c r="A331" s="6">
        <v>46132</v>
      </c>
      <c r="B331" s="7">
        <v>0</v>
      </c>
      <c r="C331" s="17">
        <v>0</v>
      </c>
      <c r="D331" s="17">
        <v>112.88</v>
      </c>
      <c r="E331" s="7">
        <v>2537</v>
      </c>
      <c r="F331" s="7">
        <f t="shared" si="20"/>
        <v>968.95</v>
      </c>
      <c r="G331" s="7">
        <f t="shared" si="21"/>
        <v>242.23750000000001</v>
      </c>
      <c r="H331" s="8">
        <f t="shared" si="22"/>
        <v>0</v>
      </c>
      <c r="I331" s="18">
        <f t="shared" si="23"/>
        <v>0</v>
      </c>
      <c r="J331" s="7">
        <f t="shared" si="24"/>
        <v>242.23750000000001</v>
      </c>
      <c r="K331" s="5">
        <v>2026</v>
      </c>
      <c r="L331" s="5">
        <v>17</v>
      </c>
      <c r="M331" s="5"/>
      <c r="N331" s="5"/>
      <c r="O331" s="5" t="b">
        <v>0</v>
      </c>
      <c r="P331" s="5"/>
      <c r="Q331" s="5" t="s">
        <v>106</v>
      </c>
      <c r="R331" s="5"/>
    </row>
    <row r="332" spans="1:18" x14ac:dyDescent="0.2">
      <c r="A332" s="6">
        <v>46133</v>
      </c>
      <c r="B332" s="7">
        <v>0</v>
      </c>
      <c r="C332" s="17">
        <v>0</v>
      </c>
      <c r="D332" s="17">
        <v>113.7</v>
      </c>
      <c r="E332" s="7">
        <v>586</v>
      </c>
      <c r="F332" s="7">
        <f t="shared" si="20"/>
        <v>1049</v>
      </c>
      <c r="G332" s="7">
        <f t="shared" si="21"/>
        <v>262.25</v>
      </c>
      <c r="H332" s="8">
        <f t="shared" si="22"/>
        <v>0</v>
      </c>
      <c r="I332" s="18">
        <f t="shared" si="23"/>
        <v>0</v>
      </c>
      <c r="J332" s="7">
        <f t="shared" si="24"/>
        <v>262.25</v>
      </c>
      <c r="K332" s="5">
        <v>2026</v>
      </c>
      <c r="L332" s="5">
        <v>17</v>
      </c>
      <c r="M332" s="5"/>
      <c r="N332" s="5"/>
      <c r="O332" s="5" t="b">
        <v>0</v>
      </c>
      <c r="P332" s="5"/>
      <c r="Q332" s="5" t="s">
        <v>106</v>
      </c>
      <c r="R332" s="5"/>
    </row>
    <row r="333" spans="1:18" x14ac:dyDescent="0.2">
      <c r="A333" s="6">
        <v>46134</v>
      </c>
      <c r="B333" s="7">
        <v>260</v>
      </c>
      <c r="C333" s="17">
        <v>113.68</v>
      </c>
      <c r="D333" s="17">
        <v>113.1</v>
      </c>
      <c r="E333" s="7">
        <v>446</v>
      </c>
      <c r="F333" s="7">
        <f t="shared" si="20"/>
        <v>1042</v>
      </c>
      <c r="G333" s="7">
        <f t="shared" si="21"/>
        <v>260.5</v>
      </c>
      <c r="H333" s="8">
        <f t="shared" si="22"/>
        <v>0.24952015355086371</v>
      </c>
      <c r="I333" s="18">
        <f t="shared" si="23"/>
        <v>0</v>
      </c>
      <c r="J333" s="7">
        <f t="shared" si="24"/>
        <v>0.5</v>
      </c>
      <c r="K333" s="5">
        <v>2026</v>
      </c>
      <c r="L333" s="5">
        <v>17</v>
      </c>
      <c r="M333" s="5" t="s">
        <v>157</v>
      </c>
      <c r="N333" s="5" t="b">
        <v>0</v>
      </c>
      <c r="O333" s="5" t="b">
        <v>0</v>
      </c>
      <c r="P333" s="5" t="b">
        <v>0</v>
      </c>
      <c r="Q333" s="5"/>
      <c r="R333" s="5" t="b">
        <v>0</v>
      </c>
    </row>
    <row r="334" spans="1:18" x14ac:dyDescent="0.2">
      <c r="A334" s="6">
        <v>46135</v>
      </c>
      <c r="B334" s="7">
        <v>149</v>
      </c>
      <c r="C334" s="17">
        <v>113.26</v>
      </c>
      <c r="D334" s="17">
        <v>112.4</v>
      </c>
      <c r="E334" s="7">
        <v>373</v>
      </c>
      <c r="F334" s="7">
        <f t="shared" si="20"/>
        <v>996.25</v>
      </c>
      <c r="G334" s="7">
        <f t="shared" si="21"/>
        <v>249.0625</v>
      </c>
      <c r="H334" s="8">
        <f t="shared" si="22"/>
        <v>0.14956085319949811</v>
      </c>
      <c r="I334" s="18">
        <f t="shared" si="23"/>
        <v>0</v>
      </c>
      <c r="J334" s="7">
        <f t="shared" si="24"/>
        <v>100.0625</v>
      </c>
      <c r="K334" s="5">
        <v>2026</v>
      </c>
      <c r="L334" s="5">
        <v>17</v>
      </c>
      <c r="M334" s="5" t="s">
        <v>157</v>
      </c>
      <c r="N334" s="5" t="b">
        <v>0</v>
      </c>
      <c r="O334" s="5" t="b">
        <v>0</v>
      </c>
      <c r="P334" s="5" t="b">
        <v>0</v>
      </c>
      <c r="Q334" s="5"/>
      <c r="R334" s="5" t="b">
        <v>0</v>
      </c>
    </row>
    <row r="335" spans="1:18" x14ac:dyDescent="0.2">
      <c r="A335" s="6">
        <v>46136</v>
      </c>
      <c r="B335" s="7">
        <v>143</v>
      </c>
      <c r="C335" s="17">
        <v>112.39160800000001</v>
      </c>
      <c r="D335" s="17">
        <v>112.6</v>
      </c>
      <c r="E335" s="7">
        <v>317</v>
      </c>
      <c r="F335" s="7">
        <f t="shared" si="20"/>
        <v>943.3</v>
      </c>
      <c r="G335" s="7">
        <f t="shared" si="21"/>
        <v>235.82499999999999</v>
      </c>
      <c r="H335" s="8">
        <f t="shared" si="22"/>
        <v>0.1515954627371992</v>
      </c>
      <c r="I335" s="18">
        <f t="shared" si="23"/>
        <v>0</v>
      </c>
      <c r="J335" s="7">
        <f t="shared" si="24"/>
        <v>92.824999999999989</v>
      </c>
      <c r="K335" s="5">
        <v>2026</v>
      </c>
      <c r="L335" s="5">
        <v>17</v>
      </c>
      <c r="M335" s="5" t="s">
        <v>157</v>
      </c>
      <c r="N335" s="5" t="b">
        <v>0</v>
      </c>
      <c r="O335" s="5" t="b">
        <v>0</v>
      </c>
      <c r="P335" s="5" t="b">
        <v>0</v>
      </c>
      <c r="Q335" s="5"/>
      <c r="R335" s="5" t="b">
        <v>0</v>
      </c>
    </row>
    <row r="336" spans="1:18" x14ac:dyDescent="0.2">
      <c r="A336" s="6">
        <v>46139</v>
      </c>
      <c r="B336" s="7">
        <v>211</v>
      </c>
      <c r="C336" s="17">
        <v>115.426445</v>
      </c>
      <c r="D336" s="17">
        <v>116</v>
      </c>
      <c r="E336" s="7">
        <v>1132</v>
      </c>
      <c r="F336" s="7">
        <f t="shared" si="20"/>
        <v>846.1</v>
      </c>
      <c r="G336" s="7">
        <f t="shared" si="21"/>
        <v>211.52500000000001</v>
      </c>
      <c r="H336" s="8">
        <f t="shared" si="22"/>
        <v>0.24937950596856162</v>
      </c>
      <c r="I336" s="18">
        <f t="shared" si="23"/>
        <v>0</v>
      </c>
      <c r="J336" s="7">
        <f t="shared" si="24"/>
        <v>0.52500000000000568</v>
      </c>
      <c r="K336" s="5">
        <v>2026</v>
      </c>
      <c r="L336" s="5">
        <v>18</v>
      </c>
      <c r="M336" s="5" t="s">
        <v>158</v>
      </c>
      <c r="N336" s="5" t="b">
        <v>0</v>
      </c>
      <c r="O336" s="5" t="b">
        <v>0</v>
      </c>
      <c r="P336" s="5" t="b">
        <v>0</v>
      </c>
      <c r="Q336" s="5"/>
      <c r="R336" s="5" t="b">
        <v>0</v>
      </c>
    </row>
    <row r="337" spans="1:18" x14ac:dyDescent="0.2">
      <c r="A337" s="6">
        <v>46140</v>
      </c>
      <c r="B337" s="7">
        <v>204</v>
      </c>
      <c r="C337" s="17">
        <v>115.86</v>
      </c>
      <c r="D337" s="17">
        <v>114.78</v>
      </c>
      <c r="E337" s="7">
        <v>1947</v>
      </c>
      <c r="F337" s="7">
        <f t="shared" si="20"/>
        <v>818.9</v>
      </c>
      <c r="G337" s="7">
        <f t="shared" si="21"/>
        <v>204.72499999999999</v>
      </c>
      <c r="H337" s="8">
        <f t="shared" si="22"/>
        <v>0.24911466601538651</v>
      </c>
      <c r="I337" s="18">
        <f t="shared" si="23"/>
        <v>0</v>
      </c>
      <c r="J337" s="7">
        <f t="shared" si="24"/>
        <v>0.72499999999999432</v>
      </c>
      <c r="K337" s="5">
        <v>2026</v>
      </c>
      <c r="L337" s="5">
        <v>18</v>
      </c>
      <c r="M337" s="5" t="s">
        <v>158</v>
      </c>
      <c r="N337" s="5" t="b">
        <v>0</v>
      </c>
      <c r="O337" s="5" t="b">
        <v>0</v>
      </c>
      <c r="P337" s="5" t="b">
        <v>0</v>
      </c>
      <c r="Q337" s="5"/>
      <c r="R337" s="5" t="b">
        <v>0</v>
      </c>
    </row>
    <row r="338" spans="1:18" x14ac:dyDescent="0.2">
      <c r="A338" s="6">
        <v>46141</v>
      </c>
      <c r="B338" s="7">
        <v>219</v>
      </c>
      <c r="C338" s="17">
        <v>114.78</v>
      </c>
      <c r="D338" s="17">
        <v>114.12</v>
      </c>
      <c r="E338" s="7">
        <v>1543</v>
      </c>
      <c r="F338" s="7">
        <f t="shared" si="20"/>
        <v>879.75</v>
      </c>
      <c r="G338" s="7">
        <f t="shared" si="21"/>
        <v>219.9375</v>
      </c>
      <c r="H338" s="8">
        <f t="shared" si="22"/>
        <v>0.24893435635123615</v>
      </c>
      <c r="I338" s="18">
        <f t="shared" si="23"/>
        <v>0</v>
      </c>
      <c r="J338" s="7">
        <f t="shared" si="24"/>
        <v>0.9375</v>
      </c>
      <c r="K338" s="5">
        <v>2026</v>
      </c>
      <c r="L338" s="5">
        <v>18</v>
      </c>
      <c r="M338" s="5" t="s">
        <v>158</v>
      </c>
      <c r="N338" s="5" t="b">
        <v>0</v>
      </c>
      <c r="O338" s="5" t="b">
        <v>0</v>
      </c>
      <c r="P338" s="5" t="b">
        <v>0</v>
      </c>
      <c r="Q338" s="5"/>
      <c r="R338" s="5" t="b">
        <v>0</v>
      </c>
    </row>
    <row r="339" spans="1:18" x14ac:dyDescent="0.2">
      <c r="A339" s="6">
        <v>46142</v>
      </c>
      <c r="B339" s="7">
        <v>225</v>
      </c>
      <c r="C339" s="17">
        <v>113.8</v>
      </c>
      <c r="D339" s="17">
        <v>109.7</v>
      </c>
      <c r="E339" s="7">
        <v>1185</v>
      </c>
      <c r="F339" s="7">
        <f t="shared" si="20"/>
        <v>900.9</v>
      </c>
      <c r="G339" s="7">
        <f t="shared" si="21"/>
        <v>225.22499999999999</v>
      </c>
      <c r="H339" s="8">
        <f t="shared" si="22"/>
        <v>0.24975024975024976</v>
      </c>
      <c r="I339" s="18">
        <f t="shared" si="23"/>
        <v>0</v>
      </c>
      <c r="J339" s="7">
        <f t="shared" si="24"/>
        <v>0.22499999999999432</v>
      </c>
      <c r="K339" s="5">
        <v>2026</v>
      </c>
      <c r="L339" s="5">
        <v>18</v>
      </c>
      <c r="M339" s="5" t="s">
        <v>158</v>
      </c>
      <c r="N339" s="5" t="b">
        <v>0</v>
      </c>
      <c r="O339" s="5" t="b">
        <v>0</v>
      </c>
      <c r="P339" s="5" t="b">
        <v>0</v>
      </c>
      <c r="Q339" s="5"/>
      <c r="R339" s="5" t="b">
        <v>0</v>
      </c>
    </row>
    <row r="340" spans="1:18" x14ac:dyDescent="0.2">
      <c r="A340" s="6">
        <v>46146</v>
      </c>
      <c r="B340" s="7">
        <v>0</v>
      </c>
      <c r="C340" s="17">
        <v>0</v>
      </c>
      <c r="D340" s="17">
        <v>112</v>
      </c>
      <c r="E340" s="7">
        <v>725</v>
      </c>
      <c r="F340" s="7">
        <f t="shared" si="20"/>
        <v>889.85</v>
      </c>
      <c r="G340" s="7">
        <f t="shared" si="21"/>
        <v>222.46250000000001</v>
      </c>
      <c r="H340" s="8">
        <f t="shared" si="22"/>
        <v>0</v>
      </c>
      <c r="I340" s="18">
        <f t="shared" si="23"/>
        <v>0</v>
      </c>
      <c r="J340" s="7">
        <f t="shared" si="24"/>
        <v>222.46250000000001</v>
      </c>
      <c r="K340" s="5">
        <v>2026</v>
      </c>
      <c r="L340" s="5">
        <v>19</v>
      </c>
      <c r="M340" s="5"/>
      <c r="N340" s="5"/>
      <c r="O340" s="5" t="b">
        <v>0</v>
      </c>
      <c r="P340" s="5"/>
      <c r="Q340" s="5" t="s">
        <v>106</v>
      </c>
      <c r="R340" s="5"/>
    </row>
    <row r="341" spans="1:18" x14ac:dyDescent="0.2">
      <c r="A341" s="6">
        <v>46147</v>
      </c>
      <c r="B341" s="7">
        <v>0</v>
      </c>
      <c r="C341" s="17">
        <v>0</v>
      </c>
      <c r="D341" s="17">
        <v>109.5</v>
      </c>
      <c r="E341" s="7">
        <v>1068</v>
      </c>
      <c r="F341" s="7">
        <f t="shared" si="20"/>
        <v>833.75</v>
      </c>
      <c r="G341" s="7">
        <f t="shared" si="21"/>
        <v>208.4375</v>
      </c>
      <c r="H341" s="8">
        <f t="shared" si="22"/>
        <v>0</v>
      </c>
      <c r="I341" s="18">
        <f t="shared" si="23"/>
        <v>0</v>
      </c>
      <c r="J341" s="7">
        <f t="shared" si="24"/>
        <v>208.4375</v>
      </c>
      <c r="K341" s="5">
        <v>2026</v>
      </c>
      <c r="L341" s="5">
        <v>19</v>
      </c>
      <c r="M341" s="5"/>
      <c r="N341" s="5"/>
      <c r="O341" s="5" t="b">
        <v>0</v>
      </c>
      <c r="P341" s="5"/>
      <c r="Q341" s="5" t="s">
        <v>106</v>
      </c>
      <c r="R341" s="5"/>
    </row>
    <row r="342" spans="1:18" x14ac:dyDescent="0.2">
      <c r="A342" s="6">
        <v>46148</v>
      </c>
      <c r="B342" s="7">
        <v>0</v>
      </c>
      <c r="C342" s="17">
        <v>0</v>
      </c>
      <c r="D342" s="17">
        <v>108.5</v>
      </c>
      <c r="E342" s="7">
        <v>2305</v>
      </c>
      <c r="F342" s="7">
        <f t="shared" ref="F342:F405" si="25">IFERROR(AVERAGE(E322:E341),"")</f>
        <v>848.9</v>
      </c>
      <c r="G342" s="7">
        <f t="shared" ref="G342:G405" si="26">IF(N(F342)=0,"",0.25*F342)</f>
        <v>212.22499999999999</v>
      </c>
      <c r="H342" s="8">
        <f t="shared" ref="H342:H405" si="27">IF(OR(N(F342)=0,NOT(ISNUMBER(B342))),"",B342/F342)</f>
        <v>0</v>
      </c>
      <c r="I342" s="18">
        <f t="shared" ref="I342:I405" si="28">IF(OR(N(F342)=0,NOT(ISNUMBER(B342))),"",IF(B342/F342&gt;0.25,1,0))</f>
        <v>0</v>
      </c>
      <c r="J342" s="7">
        <f t="shared" ref="J342:J405" si="29">IF(OR(N(F342)=0,NOT(ISNUMBER(B342))),"",MAX(0,0.25*F342-B342))</f>
        <v>212.22499999999999</v>
      </c>
      <c r="K342" s="5">
        <v>2026</v>
      </c>
      <c r="L342" s="5">
        <v>19</v>
      </c>
      <c r="M342" s="5"/>
      <c r="N342" s="5"/>
      <c r="O342" s="5" t="b">
        <v>0</v>
      </c>
      <c r="P342" s="5"/>
      <c r="Q342" s="5" t="s">
        <v>106</v>
      </c>
      <c r="R342" s="5"/>
    </row>
    <row r="343" spans="1:18" x14ac:dyDescent="0.2">
      <c r="A343" s="6">
        <v>46149</v>
      </c>
      <c r="B343" s="7">
        <v>233</v>
      </c>
      <c r="C343" s="17">
        <v>109.61304699999999</v>
      </c>
      <c r="D343" s="17">
        <v>109.3</v>
      </c>
      <c r="E343" s="7">
        <v>649</v>
      </c>
      <c r="F343" s="7">
        <f t="shared" si="25"/>
        <v>932.25</v>
      </c>
      <c r="G343" s="7">
        <f t="shared" si="26"/>
        <v>233.0625</v>
      </c>
      <c r="H343" s="8">
        <f t="shared" si="27"/>
        <v>0.24993295789755968</v>
      </c>
      <c r="I343" s="18">
        <f t="shared" si="28"/>
        <v>0</v>
      </c>
      <c r="J343" s="7">
        <f t="shared" si="29"/>
        <v>6.25E-2</v>
      </c>
      <c r="K343" s="5">
        <v>2026</v>
      </c>
      <c r="L343" s="5">
        <v>19</v>
      </c>
      <c r="M343" s="5" t="s">
        <v>159</v>
      </c>
      <c r="N343" s="5" t="b">
        <v>0</v>
      </c>
      <c r="O343" s="5" t="b">
        <v>0</v>
      </c>
      <c r="P343" s="5" t="b">
        <v>0</v>
      </c>
      <c r="Q343" s="5"/>
      <c r="R343" s="5" t="b">
        <v>0</v>
      </c>
    </row>
    <row r="344" spans="1:18" x14ac:dyDescent="0.2">
      <c r="A344" s="6">
        <v>46150</v>
      </c>
      <c r="B344" s="7">
        <v>113</v>
      </c>
      <c r="C344" s="17">
        <v>109.395929</v>
      </c>
      <c r="D344" s="17">
        <v>109.32</v>
      </c>
      <c r="E344" s="7">
        <v>167</v>
      </c>
      <c r="F344" s="7">
        <f t="shared" si="25"/>
        <v>920.35</v>
      </c>
      <c r="G344" s="7">
        <f t="shared" si="26"/>
        <v>230.08750000000001</v>
      </c>
      <c r="H344" s="8">
        <f t="shared" si="27"/>
        <v>0.12277937741076764</v>
      </c>
      <c r="I344" s="18">
        <f t="shared" si="28"/>
        <v>0</v>
      </c>
      <c r="J344" s="7">
        <f t="shared" si="29"/>
        <v>117.08750000000001</v>
      </c>
      <c r="K344" s="5">
        <v>2026</v>
      </c>
      <c r="L344" s="5">
        <v>19</v>
      </c>
      <c r="M344" s="5" t="s">
        <v>159</v>
      </c>
      <c r="N344" s="5" t="b">
        <v>0</v>
      </c>
      <c r="O344" s="5" t="b">
        <v>0</v>
      </c>
      <c r="P344" s="5" t="b">
        <v>0</v>
      </c>
      <c r="Q344" s="5"/>
      <c r="R344" s="5" t="b">
        <v>0</v>
      </c>
    </row>
    <row r="345" spans="1:18" x14ac:dyDescent="0.2">
      <c r="A345" s="6">
        <v>46153</v>
      </c>
      <c r="B345" s="7">
        <v>225</v>
      </c>
      <c r="C345" s="17">
        <v>109.77075600000001</v>
      </c>
      <c r="D345" s="17">
        <v>111</v>
      </c>
      <c r="E345" s="7">
        <v>2045</v>
      </c>
      <c r="F345" s="7">
        <f t="shared" si="25"/>
        <v>901.3</v>
      </c>
      <c r="G345" s="7">
        <f t="shared" si="26"/>
        <v>225.32499999999999</v>
      </c>
      <c r="H345" s="8">
        <f t="shared" si="27"/>
        <v>0.24963940974148455</v>
      </c>
      <c r="I345" s="18">
        <f t="shared" si="28"/>
        <v>0</v>
      </c>
      <c r="J345" s="7">
        <f t="shared" si="29"/>
        <v>0.32499999999998863</v>
      </c>
      <c r="K345" s="5">
        <v>2026</v>
      </c>
      <c r="L345" s="5">
        <v>20</v>
      </c>
      <c r="M345" s="5" t="s">
        <v>160</v>
      </c>
      <c r="N345" s="5" t="b">
        <v>0</v>
      </c>
      <c r="O345" s="5" t="b">
        <v>0</v>
      </c>
      <c r="P345" s="5" t="b">
        <v>0</v>
      </c>
      <c r="Q345" s="5"/>
      <c r="R345" s="5" t="b">
        <v>0</v>
      </c>
    </row>
    <row r="346" spans="1:18" x14ac:dyDescent="0.2">
      <c r="A346" s="6">
        <v>46154</v>
      </c>
      <c r="B346" s="7">
        <v>247</v>
      </c>
      <c r="C346" s="17">
        <v>110.52</v>
      </c>
      <c r="D346" s="17">
        <v>108.06</v>
      </c>
      <c r="E346" s="7">
        <v>1652</v>
      </c>
      <c r="F346" s="7">
        <f t="shared" si="25"/>
        <v>990</v>
      </c>
      <c r="G346" s="7">
        <f t="shared" si="26"/>
        <v>247.5</v>
      </c>
      <c r="H346" s="8">
        <f t="shared" si="27"/>
        <v>0.24949494949494949</v>
      </c>
      <c r="I346" s="18">
        <f t="shared" si="28"/>
        <v>0</v>
      </c>
      <c r="J346" s="7">
        <f t="shared" si="29"/>
        <v>0.5</v>
      </c>
      <c r="K346" s="5">
        <v>2026</v>
      </c>
      <c r="L346" s="5">
        <v>20</v>
      </c>
      <c r="M346" s="5" t="s">
        <v>160</v>
      </c>
      <c r="N346" s="5" t="b">
        <v>0</v>
      </c>
      <c r="O346" s="5" t="b">
        <v>0</v>
      </c>
      <c r="P346" s="5" t="b">
        <v>0</v>
      </c>
      <c r="Q346" s="5"/>
      <c r="R346" s="5" t="b">
        <v>0</v>
      </c>
    </row>
    <row r="347" spans="1:18" x14ac:dyDescent="0.2">
      <c r="A347" s="6">
        <v>46155</v>
      </c>
      <c r="B347" s="7">
        <v>263</v>
      </c>
      <c r="C347" s="17">
        <v>108.107224</v>
      </c>
      <c r="D347" s="17">
        <v>108.3</v>
      </c>
      <c r="E347" s="7">
        <v>843</v>
      </c>
      <c r="F347" s="7">
        <f t="shared" si="25"/>
        <v>1052.2</v>
      </c>
      <c r="G347" s="7">
        <f t="shared" si="26"/>
        <v>263.05</v>
      </c>
      <c r="H347" s="8">
        <f t="shared" si="27"/>
        <v>0.24995248051701197</v>
      </c>
      <c r="I347" s="18">
        <f t="shared" si="28"/>
        <v>0</v>
      </c>
      <c r="J347" s="7">
        <f t="shared" si="29"/>
        <v>5.0000000000011369E-2</v>
      </c>
      <c r="K347" s="5">
        <v>2026</v>
      </c>
      <c r="L347" s="5">
        <v>20</v>
      </c>
      <c r="M347" s="5" t="s">
        <v>160</v>
      </c>
      <c r="N347" s="5" t="b">
        <v>0</v>
      </c>
      <c r="O347" s="5" t="b">
        <v>0</v>
      </c>
      <c r="P347" s="5" t="b">
        <v>0</v>
      </c>
      <c r="Q347" s="5"/>
      <c r="R347" s="5" t="b">
        <v>0</v>
      </c>
    </row>
    <row r="348" spans="1:18" x14ac:dyDescent="0.2">
      <c r="A348" s="6">
        <v>46156</v>
      </c>
      <c r="B348" s="7">
        <v>156</v>
      </c>
      <c r="C348" s="17">
        <v>108.562051</v>
      </c>
      <c r="D348" s="17">
        <v>109.08</v>
      </c>
      <c r="E348" s="7">
        <v>327</v>
      </c>
      <c r="F348" s="7">
        <f t="shared" si="25"/>
        <v>1051.95</v>
      </c>
      <c r="G348" s="7">
        <f t="shared" si="26"/>
        <v>262.98750000000001</v>
      </c>
      <c r="H348" s="8">
        <f t="shared" si="27"/>
        <v>0.14829602167403394</v>
      </c>
      <c r="I348" s="18">
        <f t="shared" si="28"/>
        <v>0</v>
      </c>
      <c r="J348" s="7">
        <f t="shared" si="29"/>
        <v>106.98750000000001</v>
      </c>
      <c r="K348" s="5">
        <v>2026</v>
      </c>
      <c r="L348" s="5">
        <v>20</v>
      </c>
      <c r="M348" s="5" t="s">
        <v>160</v>
      </c>
      <c r="N348" s="5" t="b">
        <v>0</v>
      </c>
      <c r="O348" s="5" t="b">
        <v>0</v>
      </c>
      <c r="P348" s="5" t="b">
        <v>0</v>
      </c>
      <c r="Q348" s="5"/>
      <c r="R348" s="5" t="b">
        <v>0</v>
      </c>
    </row>
    <row r="349" spans="1:18" x14ac:dyDescent="0.2">
      <c r="A349" s="6">
        <v>46157</v>
      </c>
      <c r="B349" s="7">
        <v>144</v>
      </c>
      <c r="C349" s="17">
        <v>108.9</v>
      </c>
      <c r="D349" s="17">
        <v>108.9</v>
      </c>
      <c r="E349" s="7">
        <v>256</v>
      </c>
      <c r="F349" s="7">
        <f t="shared" si="25"/>
        <v>1043.8499999999999</v>
      </c>
      <c r="G349" s="7">
        <f t="shared" si="26"/>
        <v>260.96249999999998</v>
      </c>
      <c r="H349" s="8">
        <f t="shared" si="27"/>
        <v>0.13795085500790344</v>
      </c>
      <c r="I349" s="18">
        <f t="shared" si="28"/>
        <v>0</v>
      </c>
      <c r="J349" s="7">
        <f t="shared" si="29"/>
        <v>116.96249999999998</v>
      </c>
      <c r="K349" s="5">
        <v>2026</v>
      </c>
      <c r="L349" s="5">
        <v>20</v>
      </c>
      <c r="M349" s="5" t="s">
        <v>160</v>
      </c>
      <c r="N349" s="5" t="b">
        <v>0</v>
      </c>
      <c r="O349" s="5" t="b">
        <v>0</v>
      </c>
      <c r="P349" s="5" t="b">
        <v>0</v>
      </c>
      <c r="Q349" s="5"/>
      <c r="R349" s="5" t="b">
        <v>0</v>
      </c>
    </row>
    <row r="350" spans="1:18" x14ac:dyDescent="0.2">
      <c r="A350" s="6">
        <v>46160</v>
      </c>
      <c r="B350" s="7">
        <v>259</v>
      </c>
      <c r="C350" s="17">
        <v>108.9</v>
      </c>
      <c r="D350" s="17">
        <v>107</v>
      </c>
      <c r="E350" s="7">
        <v>1450</v>
      </c>
      <c r="F350" s="7">
        <f t="shared" si="25"/>
        <v>1038.7</v>
      </c>
      <c r="G350" s="7">
        <f t="shared" si="26"/>
        <v>259.67500000000001</v>
      </c>
      <c r="H350" s="8">
        <f t="shared" si="27"/>
        <v>0.24935014922499277</v>
      </c>
      <c r="I350" s="18">
        <f t="shared" si="28"/>
        <v>0</v>
      </c>
      <c r="J350" s="7">
        <f t="shared" si="29"/>
        <v>0.67500000000001137</v>
      </c>
      <c r="K350" s="5">
        <v>2026</v>
      </c>
      <c r="L350" s="5">
        <v>21</v>
      </c>
      <c r="M350" s="5" t="s">
        <v>161</v>
      </c>
      <c r="N350" s="5" t="b">
        <v>0</v>
      </c>
      <c r="O350" s="5" t="b">
        <v>0</v>
      </c>
      <c r="P350" s="5" t="b">
        <v>0</v>
      </c>
      <c r="Q350" s="5"/>
      <c r="R350" s="5" t="b">
        <v>0</v>
      </c>
    </row>
    <row r="351" spans="1:18" x14ac:dyDescent="0.2">
      <c r="A351" s="6">
        <v>46161</v>
      </c>
      <c r="B351" s="7">
        <v>0</v>
      </c>
      <c r="C351" s="17">
        <v>0</v>
      </c>
      <c r="D351" s="17">
        <v>109.04</v>
      </c>
      <c r="E351" s="7">
        <v>861</v>
      </c>
      <c r="F351" s="7">
        <f t="shared" si="25"/>
        <v>1077.6500000000001</v>
      </c>
      <c r="G351" s="7">
        <f t="shared" si="26"/>
        <v>269.41250000000002</v>
      </c>
      <c r="H351" s="8">
        <f t="shared" si="27"/>
        <v>0</v>
      </c>
      <c r="I351" s="18">
        <f t="shared" si="28"/>
        <v>0</v>
      </c>
      <c r="J351" s="7">
        <f t="shared" si="29"/>
        <v>269.41250000000002</v>
      </c>
      <c r="K351" s="5">
        <v>2026</v>
      </c>
      <c r="L351" s="5">
        <v>21</v>
      </c>
      <c r="M351" s="5"/>
      <c r="N351" s="5"/>
      <c r="O351" s="5" t="b">
        <v>0</v>
      </c>
      <c r="P351" s="5"/>
      <c r="Q351" s="5" t="s">
        <v>106</v>
      </c>
      <c r="R351" s="5"/>
    </row>
    <row r="352" spans="1:18" x14ac:dyDescent="0.2">
      <c r="A352" s="6">
        <v>46162</v>
      </c>
      <c r="B352" s="7">
        <v>0</v>
      </c>
      <c r="C352" s="17">
        <v>0</v>
      </c>
      <c r="D352" s="17">
        <v>109.96</v>
      </c>
      <c r="E352" s="7">
        <v>325</v>
      </c>
      <c r="F352" s="7">
        <f t="shared" si="25"/>
        <v>993.85</v>
      </c>
      <c r="G352" s="7">
        <f t="shared" si="26"/>
        <v>248.46250000000001</v>
      </c>
      <c r="H352" s="8">
        <f t="shared" si="27"/>
        <v>0</v>
      </c>
      <c r="I352" s="18">
        <f t="shared" si="28"/>
        <v>0</v>
      </c>
      <c r="J352" s="7">
        <f t="shared" si="29"/>
        <v>248.46250000000001</v>
      </c>
      <c r="K352" s="5">
        <v>2026</v>
      </c>
      <c r="L352" s="5">
        <v>21</v>
      </c>
      <c r="M352" s="5"/>
      <c r="N352" s="5"/>
      <c r="O352" s="5" t="b">
        <v>0</v>
      </c>
      <c r="P352" s="5"/>
      <c r="Q352" s="5" t="s">
        <v>106</v>
      </c>
      <c r="R352" s="5"/>
    </row>
    <row r="353" spans="1:18" x14ac:dyDescent="0.2">
      <c r="A353" s="6">
        <v>46163</v>
      </c>
      <c r="B353" s="7">
        <v>28</v>
      </c>
      <c r="C353" s="17">
        <v>109.98</v>
      </c>
      <c r="D353" s="17">
        <v>109.96</v>
      </c>
      <c r="E353" s="7">
        <v>338</v>
      </c>
      <c r="F353" s="7">
        <f t="shared" si="25"/>
        <v>980.8</v>
      </c>
      <c r="G353" s="7">
        <f t="shared" si="26"/>
        <v>245.2</v>
      </c>
      <c r="H353" s="8">
        <f t="shared" si="27"/>
        <v>2.8548123980424146E-2</v>
      </c>
      <c r="I353" s="18">
        <f t="shared" si="28"/>
        <v>0</v>
      </c>
      <c r="J353" s="7">
        <f t="shared" si="29"/>
        <v>217.2</v>
      </c>
      <c r="K353" s="5">
        <v>2026</v>
      </c>
      <c r="L353" s="5">
        <v>21</v>
      </c>
      <c r="M353" s="5" t="s">
        <v>161</v>
      </c>
      <c r="N353" s="5" t="b">
        <v>0</v>
      </c>
      <c r="O353" s="5" t="b">
        <v>0</v>
      </c>
      <c r="P353" s="5" t="b">
        <v>0</v>
      </c>
      <c r="Q353" s="5"/>
      <c r="R353" s="5" t="b">
        <v>0</v>
      </c>
    </row>
    <row r="354" spans="1:18" x14ac:dyDescent="0.2">
      <c r="A354" s="6">
        <v>46164</v>
      </c>
      <c r="B354" s="7">
        <v>168</v>
      </c>
      <c r="C354" s="17">
        <v>109.88095199999999</v>
      </c>
      <c r="D354" s="17">
        <v>109.64</v>
      </c>
      <c r="E354" s="7">
        <v>600</v>
      </c>
      <c r="F354" s="7">
        <f t="shared" si="25"/>
        <v>975.4</v>
      </c>
      <c r="G354" s="7">
        <f t="shared" si="26"/>
        <v>243.85</v>
      </c>
      <c r="H354" s="8">
        <f t="shared" si="27"/>
        <v>0.17223703096165677</v>
      </c>
      <c r="I354" s="18">
        <f t="shared" si="28"/>
        <v>0</v>
      </c>
      <c r="J354" s="7">
        <f t="shared" si="29"/>
        <v>75.849999999999994</v>
      </c>
      <c r="K354" s="5">
        <v>2026</v>
      </c>
      <c r="L354" s="5">
        <v>21</v>
      </c>
      <c r="M354" s="5" t="s">
        <v>161</v>
      </c>
      <c r="N354" s="5" t="b">
        <v>0</v>
      </c>
      <c r="O354" s="5" t="b">
        <v>0</v>
      </c>
      <c r="P354" s="5" t="b">
        <v>0</v>
      </c>
      <c r="Q354" s="5"/>
      <c r="R354" s="5" t="b">
        <v>0</v>
      </c>
    </row>
    <row r="355" spans="1:18" x14ac:dyDescent="0.2">
      <c r="A355" s="6">
        <v>46167</v>
      </c>
      <c r="B355" s="7">
        <v>246</v>
      </c>
      <c r="C355" s="17">
        <v>110.211707</v>
      </c>
      <c r="D355" s="17">
        <v>110.3</v>
      </c>
      <c r="E355" s="7">
        <v>385</v>
      </c>
      <c r="F355" s="7">
        <f t="shared" si="25"/>
        <v>986.75</v>
      </c>
      <c r="G355" s="7">
        <f t="shared" si="26"/>
        <v>246.6875</v>
      </c>
      <c r="H355" s="8">
        <f t="shared" si="27"/>
        <v>0.24930326830504179</v>
      </c>
      <c r="I355" s="18">
        <f t="shared" si="28"/>
        <v>0</v>
      </c>
      <c r="J355" s="7">
        <f t="shared" si="29"/>
        <v>0.6875</v>
      </c>
      <c r="K355" s="5">
        <v>2026</v>
      </c>
      <c r="L355" s="5">
        <v>22</v>
      </c>
      <c r="M355" s="5" t="s">
        <v>162</v>
      </c>
      <c r="N355" s="5" t="b">
        <v>0</v>
      </c>
      <c r="O355" s="5" t="b">
        <v>0</v>
      </c>
      <c r="P355" s="5" t="b">
        <v>0</v>
      </c>
      <c r="Q355" s="5"/>
      <c r="R355" s="5" t="b">
        <v>0</v>
      </c>
    </row>
    <row r="356" spans="1:18" x14ac:dyDescent="0.2">
      <c r="A356" s="6">
        <v>46168</v>
      </c>
      <c r="B356" s="7">
        <v>247</v>
      </c>
      <c r="C356" s="17">
        <v>110.149231</v>
      </c>
      <c r="D356" s="17">
        <v>109.62</v>
      </c>
      <c r="E356" s="7">
        <v>560</v>
      </c>
      <c r="F356" s="7">
        <f t="shared" si="25"/>
        <v>990.15</v>
      </c>
      <c r="G356" s="7">
        <f t="shared" si="26"/>
        <v>247.53749999999999</v>
      </c>
      <c r="H356" s="8">
        <f t="shared" si="27"/>
        <v>0.24945715295662274</v>
      </c>
      <c r="I356" s="18">
        <f t="shared" si="28"/>
        <v>0</v>
      </c>
      <c r="J356" s="7">
        <f t="shared" si="29"/>
        <v>0.53749999999999432</v>
      </c>
      <c r="K356" s="5">
        <v>2026</v>
      </c>
      <c r="L356" s="5">
        <v>22</v>
      </c>
      <c r="M356" s="5" t="s">
        <v>162</v>
      </c>
      <c r="N356" s="5" t="b">
        <v>0</v>
      </c>
      <c r="O356" s="5" t="b">
        <v>0</v>
      </c>
      <c r="P356" s="5" t="b">
        <v>0</v>
      </c>
      <c r="Q356" s="5"/>
      <c r="R356" s="5" t="b">
        <v>0</v>
      </c>
    </row>
    <row r="357" spans="1:18" x14ac:dyDescent="0.2">
      <c r="A357" s="6">
        <v>46169</v>
      </c>
      <c r="B357" s="7">
        <v>109</v>
      </c>
      <c r="C357" s="17">
        <v>109.71889899999999</v>
      </c>
      <c r="D357" s="17">
        <v>109.8</v>
      </c>
      <c r="E357" s="7">
        <v>308</v>
      </c>
      <c r="F357" s="7">
        <f t="shared" si="25"/>
        <v>961.55</v>
      </c>
      <c r="G357" s="7">
        <f t="shared" si="26"/>
        <v>240.38749999999999</v>
      </c>
      <c r="H357" s="8">
        <f t="shared" si="27"/>
        <v>0.11335863969632365</v>
      </c>
      <c r="I357" s="18">
        <f t="shared" si="28"/>
        <v>0</v>
      </c>
      <c r="J357" s="7">
        <f t="shared" si="29"/>
        <v>131.38749999999999</v>
      </c>
      <c r="K357" s="5">
        <v>2026</v>
      </c>
      <c r="L357" s="5">
        <v>22</v>
      </c>
      <c r="M357" s="5" t="s">
        <v>162</v>
      </c>
      <c r="N357" s="5" t="b">
        <v>0</v>
      </c>
      <c r="O357" s="5" t="b">
        <v>0</v>
      </c>
      <c r="P357" s="5" t="b">
        <v>0</v>
      </c>
      <c r="Q357" s="5"/>
      <c r="R357" s="5" t="b">
        <v>0</v>
      </c>
    </row>
    <row r="358" spans="1:18" x14ac:dyDescent="0.2">
      <c r="A358" s="6">
        <v>46170</v>
      </c>
      <c r="B358" s="7">
        <v>219</v>
      </c>
      <c r="C358" s="17">
        <v>109.70319600000001</v>
      </c>
      <c r="D358" s="17">
        <v>109.7</v>
      </c>
      <c r="E358" s="7">
        <v>2643</v>
      </c>
      <c r="F358" s="7">
        <f t="shared" si="25"/>
        <v>879.6</v>
      </c>
      <c r="G358" s="7">
        <f t="shared" si="26"/>
        <v>219.9</v>
      </c>
      <c r="H358" s="8">
        <f t="shared" si="27"/>
        <v>0.24897680763983629</v>
      </c>
      <c r="I358" s="18">
        <f t="shared" si="28"/>
        <v>0</v>
      </c>
      <c r="J358" s="7">
        <f t="shared" si="29"/>
        <v>0.90000000000000568</v>
      </c>
      <c r="K358" s="5">
        <v>2026</v>
      </c>
      <c r="L358" s="5">
        <v>22</v>
      </c>
      <c r="M358" s="5" t="s">
        <v>162</v>
      </c>
      <c r="N358" s="5" t="b">
        <v>0</v>
      </c>
      <c r="O358" s="5" t="b">
        <v>0</v>
      </c>
      <c r="P358" s="5" t="b">
        <v>0</v>
      </c>
      <c r="Q358" s="5"/>
      <c r="R358" s="5" t="b">
        <v>0</v>
      </c>
    </row>
    <row r="359" spans="1:18" x14ac:dyDescent="0.2">
      <c r="A359" s="6">
        <v>46171</v>
      </c>
      <c r="B359" s="7">
        <v>133</v>
      </c>
      <c r="C359" s="17">
        <v>110.214135</v>
      </c>
      <c r="D359" s="17">
        <v>110.44</v>
      </c>
      <c r="E359" s="7">
        <v>368</v>
      </c>
      <c r="F359" s="7">
        <f t="shared" si="25"/>
        <v>934.6</v>
      </c>
      <c r="G359" s="7">
        <f t="shared" si="26"/>
        <v>233.65</v>
      </c>
      <c r="H359" s="8">
        <f t="shared" si="27"/>
        <v>0.14230686924887653</v>
      </c>
      <c r="I359" s="18">
        <f t="shared" si="28"/>
        <v>0</v>
      </c>
      <c r="J359" s="7">
        <f t="shared" si="29"/>
        <v>100.65</v>
      </c>
      <c r="K359" s="5">
        <v>2026</v>
      </c>
      <c r="L359" s="5">
        <v>22</v>
      </c>
      <c r="M359" s="5" t="s">
        <v>162</v>
      </c>
      <c r="N359" s="5" t="b">
        <v>0</v>
      </c>
      <c r="O359" s="5" t="b">
        <v>0</v>
      </c>
      <c r="P359" s="5" t="b">
        <v>0</v>
      </c>
      <c r="Q359" s="5"/>
      <c r="R359" s="5" t="b">
        <v>0</v>
      </c>
    </row>
    <row r="360" spans="1:18" x14ac:dyDescent="0.2">
      <c r="A360" s="6">
        <v>46174</v>
      </c>
      <c r="B360" s="7">
        <v>223</v>
      </c>
      <c r="C360" s="17">
        <v>111.97110000000001</v>
      </c>
      <c r="D360" s="17">
        <v>112.04</v>
      </c>
      <c r="E360" s="7">
        <v>3937</v>
      </c>
      <c r="F360" s="7">
        <f t="shared" si="25"/>
        <v>893.75</v>
      </c>
      <c r="G360" s="7">
        <f t="shared" si="26"/>
        <v>223.4375</v>
      </c>
      <c r="H360" s="8">
        <f t="shared" si="27"/>
        <v>0.24951048951048951</v>
      </c>
      <c r="I360" s="18">
        <f t="shared" si="28"/>
        <v>0</v>
      </c>
      <c r="J360" s="7">
        <f t="shared" si="29"/>
        <v>0.4375</v>
      </c>
      <c r="K360" s="5">
        <v>2026</v>
      </c>
      <c r="L360" s="5">
        <v>23</v>
      </c>
      <c r="M360" s="5" t="s">
        <v>163</v>
      </c>
      <c r="N360" s="5" t="b">
        <v>0</v>
      </c>
      <c r="O360" s="5" t="b">
        <v>0</v>
      </c>
      <c r="P360" s="5" t="b">
        <v>0</v>
      </c>
      <c r="Q360" s="5"/>
      <c r="R360" s="5" t="b">
        <v>0</v>
      </c>
    </row>
    <row r="361" spans="1:18" x14ac:dyDescent="0.2">
      <c r="A361" s="6">
        <v>46175</v>
      </c>
      <c r="B361" s="7">
        <v>263</v>
      </c>
      <c r="C361" s="17">
        <v>112.9602</v>
      </c>
      <c r="D361" s="17">
        <v>114.88</v>
      </c>
      <c r="E361" s="7">
        <v>1002</v>
      </c>
      <c r="F361" s="7">
        <f t="shared" si="25"/>
        <v>1054.3499999999999</v>
      </c>
      <c r="G361" s="7">
        <f t="shared" si="26"/>
        <v>263.58749999999998</v>
      </c>
      <c r="H361" s="8">
        <f t="shared" si="27"/>
        <v>0.24944278465405229</v>
      </c>
      <c r="I361" s="18">
        <f t="shared" si="28"/>
        <v>0</v>
      </c>
      <c r="J361" s="7">
        <f t="shared" si="29"/>
        <v>0.58749999999997726</v>
      </c>
      <c r="K361" s="5">
        <v>2026</v>
      </c>
      <c r="L361" s="5">
        <v>23</v>
      </c>
      <c r="M361" s="5" t="s">
        <v>163</v>
      </c>
      <c r="N361" s="5" t="b">
        <v>0</v>
      </c>
      <c r="O361" s="5" t="b">
        <v>0</v>
      </c>
      <c r="P361" s="5" t="b">
        <v>0</v>
      </c>
      <c r="Q361" s="5"/>
      <c r="R361" s="5" t="b">
        <v>0</v>
      </c>
    </row>
    <row r="362" spans="1:18" x14ac:dyDescent="0.2">
      <c r="A362" s="6">
        <v>46176</v>
      </c>
      <c r="B362" s="7">
        <v>171</v>
      </c>
      <c r="C362" s="17">
        <v>114.87779999999999</v>
      </c>
      <c r="D362" s="17">
        <v>115.12</v>
      </c>
      <c r="E362" s="7">
        <v>762</v>
      </c>
      <c r="F362" s="7">
        <f t="shared" si="25"/>
        <v>1051.05</v>
      </c>
      <c r="G362" s="7">
        <f t="shared" si="26"/>
        <v>262.76249999999999</v>
      </c>
      <c r="H362" s="8">
        <f t="shared" si="27"/>
        <v>0.16269444840873412</v>
      </c>
      <c r="I362" s="18">
        <f t="shared" si="28"/>
        <v>0</v>
      </c>
      <c r="J362" s="7">
        <f t="shared" si="29"/>
        <v>91.762499999999989</v>
      </c>
      <c r="K362" s="5">
        <v>2026</v>
      </c>
      <c r="L362" s="5">
        <v>23</v>
      </c>
      <c r="M362" s="5" t="s">
        <v>163</v>
      </c>
      <c r="N362" s="5" t="b">
        <v>0</v>
      </c>
      <c r="O362" s="5" t="b">
        <v>0</v>
      </c>
      <c r="P362" s="5" t="b">
        <v>0</v>
      </c>
      <c r="Q362" s="5"/>
      <c r="R362" s="5" t="b">
        <v>0</v>
      </c>
    </row>
    <row r="363" spans="1:18" x14ac:dyDescent="0.2">
      <c r="A363" s="6">
        <v>46177</v>
      </c>
      <c r="B363" s="7">
        <v>175</v>
      </c>
      <c r="C363" s="17">
        <v>115.6118</v>
      </c>
      <c r="D363" s="17">
        <v>115.92</v>
      </c>
      <c r="E363" s="7">
        <v>647</v>
      </c>
      <c r="F363" s="7">
        <f t="shared" si="25"/>
        <v>973.9</v>
      </c>
      <c r="G363" s="7">
        <f t="shared" si="26"/>
        <v>243.47499999999999</v>
      </c>
      <c r="H363" s="8">
        <f t="shared" si="27"/>
        <v>0.17968990656124859</v>
      </c>
      <c r="I363" s="18">
        <f t="shared" si="28"/>
        <v>0</v>
      </c>
      <c r="J363" s="7">
        <f t="shared" si="29"/>
        <v>68.474999999999994</v>
      </c>
      <c r="K363" s="5">
        <v>2026</v>
      </c>
      <c r="L363" s="5">
        <v>23</v>
      </c>
      <c r="M363" s="5" t="s">
        <v>163</v>
      </c>
      <c r="N363" s="5" t="b">
        <v>0</v>
      </c>
      <c r="O363" s="5" t="b">
        <v>0</v>
      </c>
      <c r="P363" s="5" t="b">
        <v>0</v>
      </c>
      <c r="Q363" s="5"/>
      <c r="R363" s="5" t="b">
        <v>0</v>
      </c>
    </row>
    <row r="364" spans="1:18" x14ac:dyDescent="0.2">
      <c r="A364" s="6">
        <v>46178</v>
      </c>
      <c r="B364" s="7">
        <v>243</v>
      </c>
      <c r="C364" s="17">
        <v>118.23560000000001</v>
      </c>
      <c r="D364" s="17">
        <v>121.04</v>
      </c>
      <c r="E364" s="7">
        <v>1751</v>
      </c>
      <c r="F364" s="7">
        <f t="shared" si="25"/>
        <v>973.8</v>
      </c>
      <c r="G364" s="7">
        <f t="shared" si="26"/>
        <v>243.45</v>
      </c>
      <c r="H364" s="8">
        <f t="shared" si="27"/>
        <v>0.24953789279112756</v>
      </c>
      <c r="I364" s="18">
        <f t="shared" si="28"/>
        <v>0</v>
      </c>
      <c r="J364" s="7">
        <f t="shared" si="29"/>
        <v>0.44999999999998863</v>
      </c>
      <c r="K364" s="5">
        <v>2026</v>
      </c>
      <c r="L364" s="5">
        <v>23</v>
      </c>
      <c r="M364" s="5" t="s">
        <v>163</v>
      </c>
      <c r="N364" s="5" t="b">
        <v>0</v>
      </c>
      <c r="O364" s="5" t="b">
        <v>0</v>
      </c>
      <c r="P364" s="5" t="b">
        <v>0</v>
      </c>
      <c r="Q364" s="5"/>
      <c r="R364" s="5" t="b">
        <v>0</v>
      </c>
    </row>
    <row r="365" spans="1:18" x14ac:dyDescent="0.2">
      <c r="A365" s="6">
        <v>46181</v>
      </c>
      <c r="B365" s="7">
        <v>263</v>
      </c>
      <c r="C365" s="17">
        <v>122.4975</v>
      </c>
      <c r="D365" s="17">
        <v>122.16</v>
      </c>
      <c r="E365" s="7">
        <v>1896</v>
      </c>
      <c r="F365" s="7">
        <f t="shared" si="25"/>
        <v>1053</v>
      </c>
      <c r="G365" s="7">
        <f t="shared" si="26"/>
        <v>263.25</v>
      </c>
      <c r="H365" s="8">
        <f t="shared" si="27"/>
        <v>0.24976258309591642</v>
      </c>
      <c r="I365" s="18">
        <f t="shared" si="28"/>
        <v>0</v>
      </c>
      <c r="J365" s="7">
        <f t="shared" si="29"/>
        <v>0.25</v>
      </c>
      <c r="K365" s="5">
        <v>2026</v>
      </c>
      <c r="L365" s="5">
        <v>24</v>
      </c>
      <c r="M365" s="5" t="s">
        <v>164</v>
      </c>
      <c r="N365" s="5" t="b">
        <v>0</v>
      </c>
      <c r="O365" s="5" t="b">
        <v>0</v>
      </c>
      <c r="P365" s="5" t="b">
        <v>0</v>
      </c>
      <c r="Q365" s="5"/>
      <c r="R365" s="5" t="b">
        <v>0</v>
      </c>
    </row>
    <row r="366" spans="1:18" x14ac:dyDescent="0.2">
      <c r="A366" s="6">
        <v>46182</v>
      </c>
      <c r="B366" s="7">
        <v>215</v>
      </c>
      <c r="C366" s="17">
        <v>122.71510000000001</v>
      </c>
      <c r="D366" s="17">
        <v>123.42</v>
      </c>
      <c r="E366" s="7">
        <v>2031</v>
      </c>
      <c r="F366" s="7">
        <f t="shared" si="25"/>
        <v>1045.55</v>
      </c>
      <c r="G366" s="7">
        <f t="shared" si="26"/>
        <v>261.38749999999999</v>
      </c>
      <c r="H366" s="8">
        <f t="shared" si="27"/>
        <v>0.20563339868968486</v>
      </c>
      <c r="I366" s="18">
        <f t="shared" si="28"/>
        <v>0</v>
      </c>
      <c r="J366" s="7">
        <f t="shared" si="29"/>
        <v>46.387499999999989</v>
      </c>
      <c r="K366" s="5">
        <v>2026</v>
      </c>
      <c r="L366" s="5">
        <v>24</v>
      </c>
      <c r="M366" s="5" t="s">
        <v>164</v>
      </c>
      <c r="N366" s="5" t="b">
        <v>0</v>
      </c>
      <c r="O366" s="5" t="b">
        <v>0</v>
      </c>
      <c r="P366" s="5" t="b">
        <v>0</v>
      </c>
      <c r="Q366" s="5"/>
      <c r="R366" s="5" t="b">
        <v>0</v>
      </c>
    </row>
    <row r="367" spans="1:18" x14ac:dyDescent="0.2">
      <c r="A367" s="6">
        <v>46183</v>
      </c>
      <c r="B367" s="7">
        <v>266</v>
      </c>
      <c r="C367" s="17">
        <v>123.6889</v>
      </c>
      <c r="D367" s="17">
        <v>121</v>
      </c>
      <c r="E367" s="7">
        <v>1918</v>
      </c>
      <c r="F367" s="7">
        <f t="shared" si="25"/>
        <v>1064.5</v>
      </c>
      <c r="G367" s="7">
        <f t="shared" si="26"/>
        <v>266.125</v>
      </c>
      <c r="H367" s="8">
        <f t="shared" si="27"/>
        <v>0.24988257397839361</v>
      </c>
      <c r="I367" s="18">
        <f t="shared" si="28"/>
        <v>0</v>
      </c>
      <c r="J367" s="7">
        <f t="shared" si="29"/>
        <v>0.125</v>
      </c>
      <c r="K367" s="5">
        <v>2026</v>
      </c>
      <c r="L367" s="5">
        <v>24</v>
      </c>
      <c r="M367" s="5" t="s">
        <v>164</v>
      </c>
      <c r="N367" s="5" t="b">
        <v>0</v>
      </c>
      <c r="O367" s="5" t="b">
        <v>0</v>
      </c>
      <c r="P367" s="5" t="b">
        <v>0</v>
      </c>
      <c r="Q367" s="5"/>
      <c r="R367" s="5" t="b">
        <v>0</v>
      </c>
    </row>
    <row r="368" spans="1:18" x14ac:dyDescent="0.2">
      <c r="A368" s="6">
        <v>46184</v>
      </c>
      <c r="B368" s="7">
        <v>80</v>
      </c>
      <c r="C368" s="17">
        <v>121.04</v>
      </c>
      <c r="D368" s="17">
        <v>120.84</v>
      </c>
      <c r="E368" s="7">
        <v>814</v>
      </c>
      <c r="F368" s="7">
        <f t="shared" si="25"/>
        <v>1118.25</v>
      </c>
      <c r="G368" s="7">
        <f t="shared" si="26"/>
        <v>279.5625</v>
      </c>
      <c r="H368" s="8">
        <f t="shared" si="27"/>
        <v>7.1540353230494069E-2</v>
      </c>
      <c r="I368" s="18">
        <f t="shared" si="28"/>
        <v>0</v>
      </c>
      <c r="J368" s="7">
        <f t="shared" si="29"/>
        <v>199.5625</v>
      </c>
      <c r="K368" s="5">
        <v>2026</v>
      </c>
      <c r="L368" s="5">
        <v>24</v>
      </c>
      <c r="M368" s="5" t="s">
        <v>164</v>
      </c>
      <c r="N368" s="5" t="b">
        <v>0</v>
      </c>
      <c r="O368" s="5" t="b">
        <v>0</v>
      </c>
      <c r="P368" s="5" t="b">
        <v>0</v>
      </c>
      <c r="Q368" s="5"/>
      <c r="R368" s="5" t="b">
        <v>0</v>
      </c>
    </row>
    <row r="369" spans="1:18" x14ac:dyDescent="0.2">
      <c r="A369" s="6">
        <v>46185</v>
      </c>
      <c r="B369" s="7">
        <v>121</v>
      </c>
      <c r="C369" s="17">
        <v>121.3379</v>
      </c>
      <c r="D369" s="17">
        <v>121.64</v>
      </c>
      <c r="E369" s="7">
        <v>1128</v>
      </c>
      <c r="F369" s="7">
        <f t="shared" si="25"/>
        <v>1142.5999999999999</v>
      </c>
      <c r="G369" s="7">
        <f t="shared" si="26"/>
        <v>285.64999999999998</v>
      </c>
      <c r="H369" s="8">
        <f t="shared" si="27"/>
        <v>0.10589882723612813</v>
      </c>
      <c r="I369" s="18">
        <f t="shared" si="28"/>
        <v>0</v>
      </c>
      <c r="J369" s="7">
        <f t="shared" si="29"/>
        <v>164.64999999999998</v>
      </c>
      <c r="K369" s="5">
        <v>2026</v>
      </c>
      <c r="L369" s="5">
        <v>24</v>
      </c>
      <c r="M369" s="5" t="s">
        <v>164</v>
      </c>
      <c r="N369" s="5" t="b">
        <v>0</v>
      </c>
      <c r="O369" s="5" t="b">
        <v>0</v>
      </c>
      <c r="P369" s="5" t="b">
        <v>0</v>
      </c>
      <c r="Q369" s="5"/>
      <c r="R369" s="5" t="b">
        <v>0</v>
      </c>
    </row>
    <row r="370" spans="1:18" x14ac:dyDescent="0.2">
      <c r="A370" s="6">
        <v>46188</v>
      </c>
      <c r="B370" s="7">
        <v>296</v>
      </c>
      <c r="C370" s="17">
        <v>121.66</v>
      </c>
      <c r="D370" s="17">
        <v>121.5</v>
      </c>
      <c r="E370" s="7">
        <v>1141</v>
      </c>
      <c r="F370" s="7">
        <f t="shared" si="25"/>
        <v>1186.2</v>
      </c>
      <c r="G370" s="7">
        <f t="shared" si="26"/>
        <v>296.55</v>
      </c>
      <c r="H370" s="8">
        <f t="shared" si="27"/>
        <v>0.24953633451357274</v>
      </c>
      <c r="I370" s="18">
        <f t="shared" si="28"/>
        <v>0</v>
      </c>
      <c r="J370" s="7">
        <f t="shared" si="29"/>
        <v>0.55000000000001137</v>
      </c>
      <c r="K370" s="5">
        <v>2026</v>
      </c>
      <c r="L370" s="5">
        <v>25</v>
      </c>
      <c r="M370" s="5" t="s">
        <v>165</v>
      </c>
      <c r="N370" s="5" t="b">
        <v>0</v>
      </c>
      <c r="O370" s="5" t="b">
        <v>0</v>
      </c>
      <c r="P370" s="5" t="b">
        <v>0</v>
      </c>
      <c r="Q370" s="5"/>
      <c r="R370" s="5" t="b">
        <v>0</v>
      </c>
    </row>
    <row r="371" spans="1:18" x14ac:dyDescent="0.2">
      <c r="A371" s="6">
        <v>46189</v>
      </c>
      <c r="B371" s="7">
        <v>292</v>
      </c>
      <c r="C371" s="17">
        <v>121.97920000000001</v>
      </c>
      <c r="D371" s="17">
        <v>121.58</v>
      </c>
      <c r="E371" s="7">
        <v>1603</v>
      </c>
      <c r="F371" s="7">
        <f t="shared" si="25"/>
        <v>1170.75</v>
      </c>
      <c r="G371" s="7">
        <f t="shared" si="26"/>
        <v>292.6875</v>
      </c>
      <c r="H371" s="8">
        <f t="shared" si="27"/>
        <v>0.24941276959214179</v>
      </c>
      <c r="I371" s="18">
        <f t="shared" si="28"/>
        <v>0</v>
      </c>
      <c r="J371" s="7">
        <f t="shared" si="29"/>
        <v>0.6875</v>
      </c>
      <c r="K371" s="5">
        <v>2026</v>
      </c>
      <c r="L371" s="5">
        <v>25</v>
      </c>
      <c r="M371" s="5" t="s">
        <v>165</v>
      </c>
      <c r="N371" s="5" t="b">
        <v>0</v>
      </c>
      <c r="O371" s="5" t="b">
        <v>0</v>
      </c>
      <c r="P371" s="5" t="b">
        <v>0</v>
      </c>
      <c r="Q371" s="5"/>
      <c r="R371" s="5" t="b">
        <v>0</v>
      </c>
    </row>
    <row r="372" spans="1:18" x14ac:dyDescent="0.2">
      <c r="A372" s="6">
        <v>46190</v>
      </c>
      <c r="B372" s="7">
        <v>116</v>
      </c>
      <c r="C372" s="17">
        <v>122.089</v>
      </c>
      <c r="D372" s="17">
        <v>122.18</v>
      </c>
      <c r="E372" s="7">
        <v>1021</v>
      </c>
      <c r="F372" s="7">
        <f t="shared" si="25"/>
        <v>1207.8499999999999</v>
      </c>
      <c r="G372" s="7">
        <f t="shared" si="26"/>
        <v>301.96249999999998</v>
      </c>
      <c r="H372" s="8">
        <f t="shared" si="27"/>
        <v>9.6038415366146462E-2</v>
      </c>
      <c r="I372" s="18">
        <f t="shared" si="28"/>
        <v>0</v>
      </c>
      <c r="J372" s="7">
        <f t="shared" si="29"/>
        <v>185.96249999999998</v>
      </c>
      <c r="K372" s="5">
        <v>2026</v>
      </c>
      <c r="L372" s="5">
        <v>25</v>
      </c>
      <c r="M372" s="5" t="s">
        <v>165</v>
      </c>
      <c r="N372" s="5" t="b">
        <v>0</v>
      </c>
      <c r="O372" s="5" t="b">
        <v>0</v>
      </c>
      <c r="P372" s="5" t="b">
        <v>0</v>
      </c>
      <c r="Q372" s="5"/>
      <c r="R372" s="5" t="b">
        <v>0</v>
      </c>
    </row>
    <row r="373" spans="1:18" x14ac:dyDescent="0.2">
      <c r="A373" s="6">
        <v>46191</v>
      </c>
      <c r="B373" s="7">
        <v>150</v>
      </c>
      <c r="C373" s="17">
        <v>122.2</v>
      </c>
      <c r="D373" s="17">
        <v>122.68</v>
      </c>
      <c r="E373" s="7">
        <v>519</v>
      </c>
      <c r="F373" s="7">
        <f t="shared" si="25"/>
        <v>1242.6500000000001</v>
      </c>
      <c r="G373" s="7">
        <f t="shared" si="26"/>
        <v>310.66250000000002</v>
      </c>
      <c r="H373" s="8">
        <f t="shared" si="27"/>
        <v>0.12070977346799178</v>
      </c>
      <c r="I373" s="18">
        <f t="shared" si="28"/>
        <v>0</v>
      </c>
      <c r="J373" s="7">
        <f t="shared" si="29"/>
        <v>160.66250000000002</v>
      </c>
      <c r="K373" s="5">
        <v>2026</v>
      </c>
      <c r="L373" s="5">
        <v>25</v>
      </c>
      <c r="M373" s="5" t="s">
        <v>165</v>
      </c>
      <c r="N373" s="5" t="b">
        <v>0</v>
      </c>
      <c r="O373" s="5" t="b">
        <v>0</v>
      </c>
      <c r="P373" s="5" t="b">
        <v>0</v>
      </c>
      <c r="Q373" s="5"/>
      <c r="R373" s="5" t="b">
        <v>0</v>
      </c>
    </row>
    <row r="374" spans="1:18" x14ac:dyDescent="0.2">
      <c r="A374" s="6">
        <v>46192</v>
      </c>
      <c r="B374" s="7">
        <v>312</v>
      </c>
      <c r="C374" s="17">
        <v>122.7</v>
      </c>
      <c r="D374" s="17">
        <v>122.16</v>
      </c>
      <c r="E374" s="7">
        <v>691</v>
      </c>
      <c r="F374" s="7">
        <f t="shared" si="25"/>
        <v>1251.7</v>
      </c>
      <c r="G374" s="7">
        <f t="shared" si="26"/>
        <v>312.92500000000001</v>
      </c>
      <c r="H374" s="8">
        <f t="shared" si="27"/>
        <v>0.2492610050331549</v>
      </c>
      <c r="I374" s="18">
        <f t="shared" si="28"/>
        <v>0</v>
      </c>
      <c r="J374" s="7">
        <f t="shared" si="29"/>
        <v>0.92500000000001137</v>
      </c>
      <c r="K374" s="5">
        <v>2026</v>
      </c>
      <c r="L374" s="5">
        <v>25</v>
      </c>
      <c r="M374" s="5" t="s">
        <v>165</v>
      </c>
      <c r="N374" s="5" t="b">
        <v>0</v>
      </c>
      <c r="O374" s="5" t="b">
        <v>0</v>
      </c>
      <c r="P374" s="5" t="b">
        <v>0</v>
      </c>
      <c r="Q374" s="5"/>
      <c r="R374" s="5" t="b">
        <v>0</v>
      </c>
    </row>
    <row r="375" spans="1:18" x14ac:dyDescent="0.2">
      <c r="A375" s="6">
        <v>46195</v>
      </c>
      <c r="B375" s="7">
        <v>314</v>
      </c>
      <c r="C375" s="17">
        <v>123.0729</v>
      </c>
      <c r="D375" s="17">
        <v>123.08</v>
      </c>
      <c r="E375" s="7">
        <v>1090</v>
      </c>
      <c r="F375" s="7">
        <f t="shared" si="25"/>
        <v>1256.25</v>
      </c>
      <c r="G375" s="7">
        <f t="shared" si="26"/>
        <v>314.0625</v>
      </c>
      <c r="H375" s="8">
        <f t="shared" si="27"/>
        <v>0.24995024875621891</v>
      </c>
      <c r="I375" s="18">
        <f t="shared" si="28"/>
        <v>0</v>
      </c>
      <c r="J375" s="7">
        <f t="shared" si="29"/>
        <v>6.25E-2</v>
      </c>
      <c r="K375" s="5">
        <v>2026</v>
      </c>
      <c r="L375" s="5">
        <v>26</v>
      </c>
      <c r="M375" s="5" t="s">
        <v>166</v>
      </c>
      <c r="N375" s="5" t="b">
        <v>0</v>
      </c>
      <c r="O375" s="5" t="b">
        <v>0</v>
      </c>
      <c r="P375" s="5" t="b">
        <v>0</v>
      </c>
      <c r="Q375" s="5"/>
      <c r="R375" s="5" t="b">
        <v>0</v>
      </c>
    </row>
    <row r="376" spans="1:18" x14ac:dyDescent="0.2">
      <c r="A376" s="6">
        <v>46196</v>
      </c>
      <c r="B376" s="7">
        <v>322</v>
      </c>
      <c r="C376" s="17">
        <v>123.08</v>
      </c>
      <c r="D376" s="17">
        <v>123.3</v>
      </c>
      <c r="E376" s="7">
        <v>556</v>
      </c>
      <c r="F376" s="7">
        <f t="shared" si="25"/>
        <v>1291.5</v>
      </c>
      <c r="G376" s="7">
        <f t="shared" si="26"/>
        <v>322.875</v>
      </c>
      <c r="H376" s="8">
        <f t="shared" si="27"/>
        <v>0.24932249322493225</v>
      </c>
      <c r="I376" s="18">
        <f t="shared" si="28"/>
        <v>0</v>
      </c>
      <c r="J376" s="7">
        <f t="shared" si="29"/>
        <v>0.875</v>
      </c>
      <c r="K376" s="5">
        <v>2026</v>
      </c>
      <c r="L376" s="5">
        <v>26</v>
      </c>
      <c r="M376" s="5" t="s">
        <v>166</v>
      </c>
      <c r="N376" s="5" t="b">
        <v>0</v>
      </c>
      <c r="O376" s="5" t="b">
        <v>0</v>
      </c>
      <c r="P376" s="5" t="b">
        <v>0</v>
      </c>
      <c r="Q376" s="5"/>
      <c r="R376" s="5" t="b">
        <v>0</v>
      </c>
    </row>
    <row r="377" spans="1:18" x14ac:dyDescent="0.2">
      <c r="A377" s="6">
        <v>46197</v>
      </c>
      <c r="B377" s="7">
        <v>932</v>
      </c>
      <c r="C377" s="17">
        <v>122.6725</v>
      </c>
      <c r="D377" s="17">
        <v>121.88</v>
      </c>
      <c r="E377" s="7">
        <v>1744</v>
      </c>
      <c r="F377" s="7">
        <f t="shared" si="25"/>
        <v>1291.3</v>
      </c>
      <c r="G377" s="7">
        <f t="shared" si="26"/>
        <v>322.82499999999999</v>
      </c>
      <c r="H377" s="8">
        <f t="shared" si="27"/>
        <v>0.72175327189653837</v>
      </c>
      <c r="I377" s="18">
        <f t="shared" si="28"/>
        <v>1</v>
      </c>
      <c r="J377" s="7">
        <f t="shared" si="29"/>
        <v>0</v>
      </c>
      <c r="K377" s="5">
        <v>2026</v>
      </c>
      <c r="L377" s="5">
        <v>26</v>
      </c>
      <c r="M377" s="5" t="s">
        <v>166</v>
      </c>
      <c r="N377" s="5" t="b">
        <v>0</v>
      </c>
      <c r="O377" s="5" t="b">
        <v>0</v>
      </c>
      <c r="P377" s="5" t="b">
        <v>0</v>
      </c>
      <c r="Q377" s="5"/>
      <c r="R377" s="5" t="b">
        <v>0</v>
      </c>
    </row>
    <row r="378" spans="1:18" x14ac:dyDescent="0.2">
      <c r="A378" s="6">
        <v>46198</v>
      </c>
      <c r="B378" s="7">
        <v>340</v>
      </c>
      <c r="C378" s="17">
        <v>121.8888</v>
      </c>
      <c r="D378" s="17">
        <v>120.94</v>
      </c>
      <c r="E378" s="7">
        <v>2089</v>
      </c>
      <c r="F378" s="7">
        <f t="shared" si="25"/>
        <v>1363.1</v>
      </c>
      <c r="G378" s="7">
        <f t="shared" si="26"/>
        <v>340.77499999999998</v>
      </c>
      <c r="H378" s="8">
        <f t="shared" si="27"/>
        <v>0.24943144303426015</v>
      </c>
      <c r="I378" s="18">
        <f t="shared" si="28"/>
        <v>0</v>
      </c>
      <c r="J378" s="7">
        <f t="shared" si="29"/>
        <v>0.77499999999997726</v>
      </c>
      <c r="K378" s="5">
        <v>2026</v>
      </c>
      <c r="L378" s="5">
        <v>26</v>
      </c>
      <c r="M378" s="5" t="s">
        <v>166</v>
      </c>
      <c r="N378" s="5" t="b">
        <v>0</v>
      </c>
      <c r="O378" s="5" t="b">
        <v>0</v>
      </c>
      <c r="P378" s="5" t="b">
        <v>0</v>
      </c>
      <c r="Q378" s="5"/>
      <c r="R378" s="5" t="b">
        <v>0</v>
      </c>
    </row>
    <row r="379" spans="1:18" x14ac:dyDescent="0.2">
      <c r="A379" s="6">
        <v>46199</v>
      </c>
      <c r="B379" s="7">
        <v>333</v>
      </c>
      <c r="C379" s="17">
        <v>121.04</v>
      </c>
      <c r="D379" s="17">
        <v>120.4</v>
      </c>
      <c r="E379" s="7">
        <v>703</v>
      </c>
      <c r="F379" s="7">
        <f t="shared" si="25"/>
        <v>1335.4</v>
      </c>
      <c r="G379" s="7">
        <f t="shared" si="26"/>
        <v>333.85</v>
      </c>
      <c r="H379" s="8">
        <f t="shared" si="27"/>
        <v>0.24936348659577653</v>
      </c>
      <c r="I379" s="18">
        <f t="shared" si="28"/>
        <v>0</v>
      </c>
      <c r="J379" s="7">
        <f t="shared" si="29"/>
        <v>0.85000000000002274</v>
      </c>
      <c r="K379" s="5">
        <v>2026</v>
      </c>
      <c r="L379" s="5">
        <v>26</v>
      </c>
      <c r="M379" s="5" t="s">
        <v>166</v>
      </c>
      <c r="N379" s="5" t="b">
        <v>0</v>
      </c>
      <c r="O379" s="5" t="b">
        <v>0</v>
      </c>
      <c r="P379" s="5" t="b">
        <v>0</v>
      </c>
      <c r="Q379" s="5"/>
      <c r="R379" s="5" t="b">
        <v>0</v>
      </c>
    </row>
    <row r="380" spans="1:18" x14ac:dyDescent="0.2">
      <c r="A380" s="6">
        <v>46202</v>
      </c>
      <c r="B380" s="7">
        <v>338</v>
      </c>
      <c r="C380" s="17">
        <v>121.37779999999999</v>
      </c>
      <c r="D380" s="17">
        <v>119.92</v>
      </c>
      <c r="E380" s="7">
        <v>848</v>
      </c>
      <c r="F380" s="7">
        <f t="shared" si="25"/>
        <v>1352.15</v>
      </c>
      <c r="G380" s="7">
        <f t="shared" si="26"/>
        <v>338.03750000000002</v>
      </c>
      <c r="H380" s="8">
        <f t="shared" si="27"/>
        <v>0.24997226639056316</v>
      </c>
      <c r="I380" s="18">
        <f t="shared" si="28"/>
        <v>0</v>
      </c>
      <c r="J380" s="7">
        <f t="shared" si="29"/>
        <v>3.7500000000022737E-2</v>
      </c>
      <c r="K380" s="5">
        <v>2026</v>
      </c>
      <c r="L380" s="5">
        <v>27</v>
      </c>
      <c r="M380" s="5" t="s">
        <v>167</v>
      </c>
      <c r="N380" s="5" t="b">
        <v>0</v>
      </c>
      <c r="O380" s="5" t="b">
        <v>0</v>
      </c>
      <c r="P380" s="5" t="b">
        <v>0</v>
      </c>
      <c r="Q380" s="5"/>
      <c r="R380" s="5" t="b">
        <v>0</v>
      </c>
    </row>
    <row r="381" spans="1:18" x14ac:dyDescent="0.2">
      <c r="A381" s="6">
        <v>46203</v>
      </c>
      <c r="B381" s="7">
        <v>299</v>
      </c>
      <c r="C381" s="17">
        <v>120.0201</v>
      </c>
      <c r="D381" s="17">
        <v>119.06</v>
      </c>
      <c r="E381" s="7">
        <v>747</v>
      </c>
      <c r="F381" s="7">
        <f t="shared" si="25"/>
        <v>1197.7</v>
      </c>
      <c r="G381" s="7">
        <f t="shared" si="26"/>
        <v>299.42500000000001</v>
      </c>
      <c r="H381" s="8">
        <f t="shared" si="27"/>
        <v>0.24964515321031977</v>
      </c>
      <c r="I381" s="18">
        <f t="shared" si="28"/>
        <v>0</v>
      </c>
      <c r="J381" s="7">
        <f t="shared" si="29"/>
        <v>0.42500000000001137</v>
      </c>
      <c r="K381" s="5">
        <v>2026</v>
      </c>
      <c r="L381" s="5">
        <v>27</v>
      </c>
      <c r="M381" s="5" t="s">
        <v>167</v>
      </c>
      <c r="N381" s="5" t="b">
        <v>0</v>
      </c>
      <c r="O381" s="5" t="b">
        <v>0</v>
      </c>
      <c r="P381" s="5" t="b">
        <v>0</v>
      </c>
      <c r="Q381" s="5"/>
      <c r="R381" s="5" t="b">
        <v>0</v>
      </c>
    </row>
    <row r="382" spans="1:18" x14ac:dyDescent="0.2">
      <c r="A382" s="6">
        <v>46204</v>
      </c>
      <c r="B382" s="7">
        <v>296</v>
      </c>
      <c r="C382" s="17">
        <v>117.59780000000001</v>
      </c>
      <c r="D382" s="17">
        <v>116.2</v>
      </c>
      <c r="E382" s="7">
        <v>1250</v>
      </c>
      <c r="F382" s="7">
        <f t="shared" si="25"/>
        <v>1184.95</v>
      </c>
      <c r="G382" s="7">
        <f t="shared" si="26"/>
        <v>296.23750000000001</v>
      </c>
      <c r="H382" s="8">
        <f t="shared" si="27"/>
        <v>0.2497995696020929</v>
      </c>
      <c r="I382" s="18">
        <f t="shared" si="28"/>
        <v>0</v>
      </c>
      <c r="J382" s="7">
        <f t="shared" si="29"/>
        <v>0.23750000000001137</v>
      </c>
      <c r="K382" s="5">
        <v>2026</v>
      </c>
      <c r="L382" s="5">
        <v>27</v>
      </c>
      <c r="M382" s="5" t="s">
        <v>167</v>
      </c>
      <c r="N382" s="5" t="b">
        <v>0</v>
      </c>
      <c r="O382" s="5" t="b">
        <v>0</v>
      </c>
      <c r="P382" s="5" t="b">
        <v>0</v>
      </c>
      <c r="Q382" s="5"/>
      <c r="R382" s="5" t="b">
        <v>0</v>
      </c>
    </row>
    <row r="383" spans="1:18" x14ac:dyDescent="0.2">
      <c r="A383" s="6">
        <v>46205</v>
      </c>
      <c r="B383" s="7">
        <v>155</v>
      </c>
      <c r="C383" s="17">
        <v>116.59480000000001</v>
      </c>
      <c r="D383" s="17">
        <v>116.6</v>
      </c>
      <c r="E383" s="7">
        <v>737</v>
      </c>
      <c r="F383" s="7">
        <f t="shared" si="25"/>
        <v>1209.3499999999999</v>
      </c>
      <c r="G383" s="7">
        <f t="shared" si="26"/>
        <v>302.33749999999998</v>
      </c>
      <c r="H383" s="8">
        <f t="shared" si="27"/>
        <v>0.12816802414520198</v>
      </c>
      <c r="I383" s="18">
        <f t="shared" si="28"/>
        <v>0</v>
      </c>
      <c r="J383" s="7">
        <f t="shared" si="29"/>
        <v>147.33749999999998</v>
      </c>
      <c r="K383" s="5">
        <v>2026</v>
      </c>
      <c r="L383" s="5">
        <v>27</v>
      </c>
      <c r="M383" s="5" t="s">
        <v>167</v>
      </c>
      <c r="N383" s="5" t="b">
        <v>0</v>
      </c>
      <c r="O383" s="5" t="b">
        <v>0</v>
      </c>
      <c r="P383" s="5" t="b">
        <v>0</v>
      </c>
      <c r="Q383" s="5"/>
      <c r="R383" s="5" t="b">
        <v>0</v>
      </c>
    </row>
    <row r="384" spans="1:18" x14ac:dyDescent="0.2">
      <c r="A384" s="6">
        <v>46206</v>
      </c>
      <c r="B384" s="7">
        <v>303</v>
      </c>
      <c r="C384" s="17">
        <v>116.2</v>
      </c>
      <c r="D384" s="17">
        <v>116.8</v>
      </c>
      <c r="E384" s="7">
        <v>477</v>
      </c>
      <c r="F384" s="7">
        <f t="shared" si="25"/>
        <v>1213.8499999999999</v>
      </c>
      <c r="G384" s="7">
        <f t="shared" si="26"/>
        <v>303.46249999999998</v>
      </c>
      <c r="H384" s="8">
        <f t="shared" si="27"/>
        <v>0.24961898092845081</v>
      </c>
      <c r="I384" s="18">
        <f t="shared" si="28"/>
        <v>0</v>
      </c>
      <c r="J384" s="7">
        <f t="shared" si="29"/>
        <v>0.46249999999997726</v>
      </c>
      <c r="K384" s="5">
        <v>2026</v>
      </c>
      <c r="L384" s="5">
        <v>27</v>
      </c>
      <c r="M384" s="5" t="s">
        <v>167</v>
      </c>
      <c r="N384" s="5" t="b">
        <v>0</v>
      </c>
      <c r="O384" s="5" t="b">
        <v>0</v>
      </c>
      <c r="P384" s="5" t="b">
        <v>0</v>
      </c>
      <c r="Q384" s="5"/>
      <c r="R384" s="5" t="b">
        <v>0</v>
      </c>
    </row>
    <row r="385" spans="1:18" x14ac:dyDescent="0.2">
      <c r="A385" s="6">
        <v>46209</v>
      </c>
      <c r="B385" s="7">
        <v>283</v>
      </c>
      <c r="C385" s="17">
        <v>117.7514</v>
      </c>
      <c r="D385" s="17">
        <v>119.32</v>
      </c>
      <c r="E385" s="7">
        <v>607</v>
      </c>
      <c r="F385" s="7">
        <f t="shared" si="25"/>
        <v>1150.1500000000001</v>
      </c>
      <c r="G385" s="7">
        <f t="shared" si="26"/>
        <v>287.53750000000002</v>
      </c>
      <c r="H385" s="8">
        <f t="shared" si="27"/>
        <v>0.24605486240925095</v>
      </c>
      <c r="I385" s="18">
        <f t="shared" si="28"/>
        <v>0</v>
      </c>
      <c r="J385" s="7">
        <f t="shared" si="29"/>
        <v>4.5375000000000227</v>
      </c>
      <c r="K385" s="5">
        <v>2026</v>
      </c>
      <c r="L385" s="5">
        <v>28</v>
      </c>
      <c r="M385" s="5" t="s">
        <v>168</v>
      </c>
      <c r="N385" s="5" t="b">
        <v>0</v>
      </c>
      <c r="O385" s="5" t="b">
        <v>0</v>
      </c>
      <c r="P385" s="5" t="b">
        <v>0</v>
      </c>
      <c r="Q385" s="5"/>
      <c r="R385" s="5" t="b">
        <v>0</v>
      </c>
    </row>
    <row r="386" spans="1:18" x14ac:dyDescent="0.2">
      <c r="A386" s="6">
        <v>46210</v>
      </c>
      <c r="B386" s="7">
        <v>94</v>
      </c>
      <c r="C386" s="17">
        <v>122.8032</v>
      </c>
      <c r="D386" s="17">
        <v>123.54</v>
      </c>
      <c r="E386" s="7">
        <v>657</v>
      </c>
      <c r="F386" s="7">
        <f t="shared" si="25"/>
        <v>1085.7</v>
      </c>
      <c r="G386" s="7">
        <f t="shared" si="26"/>
        <v>271.42500000000001</v>
      </c>
      <c r="H386" s="8">
        <f t="shared" si="27"/>
        <v>8.6580086580086577E-2</v>
      </c>
      <c r="I386" s="18">
        <f t="shared" si="28"/>
        <v>0</v>
      </c>
      <c r="J386" s="7">
        <f t="shared" si="29"/>
        <v>177.42500000000001</v>
      </c>
      <c r="K386" s="5">
        <v>2026</v>
      </c>
      <c r="L386" s="5">
        <v>28</v>
      </c>
      <c r="M386" s="5" t="s">
        <v>168</v>
      </c>
      <c r="N386" s="5" t="b">
        <v>0</v>
      </c>
      <c r="O386" s="5" t="b">
        <v>0</v>
      </c>
      <c r="P386" s="5" t="b">
        <v>0</v>
      </c>
      <c r="Q386" s="5"/>
      <c r="R386" s="5" t="b">
        <v>0</v>
      </c>
    </row>
    <row r="387" spans="1:18" x14ac:dyDescent="0.2">
      <c r="A387" s="6">
        <v>46211</v>
      </c>
      <c r="B387" s="7">
        <v>254</v>
      </c>
      <c r="C387" s="17">
        <v>126.6992</v>
      </c>
      <c r="D387" s="17">
        <v>126.9</v>
      </c>
      <c r="E387" s="7">
        <v>2029</v>
      </c>
      <c r="F387" s="7">
        <f t="shared" si="25"/>
        <v>1017</v>
      </c>
      <c r="G387" s="7">
        <f t="shared" si="26"/>
        <v>254.25</v>
      </c>
      <c r="H387" s="8">
        <f t="shared" si="27"/>
        <v>0.24975417895771879</v>
      </c>
      <c r="I387" s="18">
        <f t="shared" si="28"/>
        <v>0</v>
      </c>
      <c r="J387" s="7">
        <f t="shared" si="29"/>
        <v>0.25</v>
      </c>
      <c r="K387" s="5">
        <v>2026</v>
      </c>
      <c r="L387" s="5">
        <v>28</v>
      </c>
      <c r="M387" s="5" t="s">
        <v>168</v>
      </c>
      <c r="N387" s="5" t="b">
        <v>0</v>
      </c>
      <c r="O387" s="5" t="b">
        <v>0</v>
      </c>
      <c r="P387" s="5" t="b">
        <v>0</v>
      </c>
      <c r="Q387" s="5"/>
      <c r="R387" s="5" t="b">
        <v>0</v>
      </c>
    </row>
    <row r="388" spans="1:18" x14ac:dyDescent="0.2">
      <c r="A388" s="6">
        <v>46212</v>
      </c>
      <c r="B388" s="7">
        <v>255</v>
      </c>
      <c r="C388" s="17">
        <v>130.19460000000001</v>
      </c>
      <c r="D388" s="17">
        <v>129.34</v>
      </c>
      <c r="E388" s="7">
        <v>1913</v>
      </c>
      <c r="F388" s="7">
        <f t="shared" si="25"/>
        <v>1022.55</v>
      </c>
      <c r="G388" s="7">
        <f t="shared" si="26"/>
        <v>255.63749999999999</v>
      </c>
      <c r="H388" s="8">
        <f t="shared" si="27"/>
        <v>0.24937655860349128</v>
      </c>
      <c r="I388" s="18">
        <f t="shared" si="28"/>
        <v>0</v>
      </c>
      <c r="J388" s="7">
        <f t="shared" si="29"/>
        <v>0.63749999999998863</v>
      </c>
      <c r="K388" s="5">
        <v>2026</v>
      </c>
      <c r="L388" s="5">
        <v>28</v>
      </c>
      <c r="M388" s="5" t="s">
        <v>168</v>
      </c>
      <c r="N388" s="5" t="b">
        <v>0</v>
      </c>
      <c r="O388" s="5" t="b">
        <v>0</v>
      </c>
      <c r="P388" s="5" t="b">
        <v>0</v>
      </c>
      <c r="Q388" s="5"/>
      <c r="R388" s="5" t="b">
        <v>0</v>
      </c>
    </row>
    <row r="389" spans="1:18" x14ac:dyDescent="0.2">
      <c r="A389" s="6">
        <v>46213</v>
      </c>
      <c r="B389" s="7">
        <v>1716</v>
      </c>
      <c r="C389" s="17">
        <v>129.41139999999999</v>
      </c>
      <c r="D389" s="17">
        <v>128.72</v>
      </c>
      <c r="E389" s="7">
        <v>2791</v>
      </c>
      <c r="F389" s="7">
        <f t="shared" si="25"/>
        <v>1077.5</v>
      </c>
      <c r="G389" s="7">
        <f t="shared" si="26"/>
        <v>269.375</v>
      </c>
      <c r="H389" s="8">
        <f t="shared" si="27"/>
        <v>1.5925754060324826</v>
      </c>
      <c r="I389" s="18">
        <f t="shared" si="28"/>
        <v>1</v>
      </c>
      <c r="J389" s="7">
        <f t="shared" si="29"/>
        <v>0</v>
      </c>
      <c r="K389" s="5">
        <v>2026</v>
      </c>
      <c r="L389" s="5">
        <v>28</v>
      </c>
      <c r="M389" s="5" t="s">
        <v>168</v>
      </c>
      <c r="N389" s="5" t="b">
        <v>0</v>
      </c>
      <c r="O389" s="5" t="b">
        <v>0</v>
      </c>
      <c r="P389" s="5" t="b">
        <v>0</v>
      </c>
      <c r="Q389" s="5"/>
      <c r="R389" s="5" t="b">
        <v>0</v>
      </c>
    </row>
    <row r="390" spans="1:18" x14ac:dyDescent="0.2">
      <c r="A390" s="6">
        <v>46216</v>
      </c>
      <c r="B390" s="7">
        <v>290</v>
      </c>
      <c r="C390" s="17">
        <v>128.54939999999999</v>
      </c>
      <c r="D390" s="17">
        <v>128.1</v>
      </c>
      <c r="E390" s="7">
        <v>586</v>
      </c>
      <c r="F390" s="7">
        <f t="shared" si="25"/>
        <v>1160.6500000000001</v>
      </c>
      <c r="G390" s="7">
        <f t="shared" si="26"/>
        <v>290.16250000000002</v>
      </c>
      <c r="H390" s="8">
        <f t="shared" si="27"/>
        <v>0.24985999224572436</v>
      </c>
      <c r="I390" s="18">
        <f t="shared" si="28"/>
        <v>0</v>
      </c>
      <c r="J390" s="7">
        <f t="shared" si="29"/>
        <v>0.16250000000002274</v>
      </c>
      <c r="K390" s="5">
        <v>2026</v>
      </c>
      <c r="L390" s="5">
        <v>29</v>
      </c>
      <c r="M390" s="5" t="s">
        <v>169</v>
      </c>
      <c r="N390" s="5" t="b">
        <v>0</v>
      </c>
      <c r="O390" s="5" t="b">
        <v>0</v>
      </c>
      <c r="P390" s="5" t="b">
        <v>0</v>
      </c>
      <c r="Q390" s="5"/>
      <c r="R390" s="5" t="b">
        <v>0</v>
      </c>
    </row>
    <row r="391" spans="1:18" x14ac:dyDescent="0.2">
      <c r="A391" s="6">
        <v>46217</v>
      </c>
      <c r="B391" s="7">
        <v>283</v>
      </c>
      <c r="C391" s="17">
        <v>127.986</v>
      </c>
      <c r="D391" s="17">
        <v>126.48</v>
      </c>
      <c r="E391" s="7">
        <v>513</v>
      </c>
      <c r="F391" s="7">
        <f t="shared" si="25"/>
        <v>1132.9000000000001</v>
      </c>
      <c r="G391" s="7">
        <f t="shared" si="26"/>
        <v>283.22500000000002</v>
      </c>
      <c r="H391" s="8">
        <f t="shared" si="27"/>
        <v>0.2498013946508959</v>
      </c>
      <c r="I391" s="18">
        <f t="shared" si="28"/>
        <v>0</v>
      </c>
      <c r="J391" s="7">
        <f t="shared" si="29"/>
        <v>0.22500000000002274</v>
      </c>
      <c r="K391" s="5">
        <v>2026</v>
      </c>
      <c r="L391" s="5">
        <v>29</v>
      </c>
      <c r="M391" s="5" t="s">
        <v>169</v>
      </c>
      <c r="N391" s="5" t="b">
        <v>0</v>
      </c>
      <c r="O391" s="5" t="b">
        <v>0</v>
      </c>
      <c r="P391" s="5" t="b">
        <v>0</v>
      </c>
      <c r="Q391" s="5"/>
      <c r="R391" s="5" t="b">
        <v>0</v>
      </c>
    </row>
    <row r="392" spans="1:18" x14ac:dyDescent="0.2">
      <c r="A392" s="6">
        <v>46218</v>
      </c>
      <c r="B392" s="7">
        <v>3269</v>
      </c>
      <c r="C392" s="17">
        <v>126.2792</v>
      </c>
      <c r="D392" s="17">
        <v>125.86</v>
      </c>
      <c r="E392" s="7">
        <v>3676</v>
      </c>
      <c r="F392" s="7">
        <f t="shared" si="25"/>
        <v>1078.4000000000001</v>
      </c>
      <c r="G392" s="7">
        <f t="shared" si="26"/>
        <v>269.60000000000002</v>
      </c>
      <c r="H392" s="8">
        <f t="shared" si="27"/>
        <v>3.0313427299703259</v>
      </c>
      <c r="I392" s="18">
        <f t="shared" si="28"/>
        <v>1</v>
      </c>
      <c r="J392" s="7">
        <f t="shared" si="29"/>
        <v>0</v>
      </c>
      <c r="K392" s="5">
        <v>2026</v>
      </c>
      <c r="L392" s="5">
        <v>29</v>
      </c>
      <c r="M392" s="5" t="s">
        <v>169</v>
      </c>
      <c r="N392" s="5" t="b">
        <v>0</v>
      </c>
      <c r="O392" s="5" t="b">
        <v>0</v>
      </c>
      <c r="P392" s="5" t="b">
        <v>0</v>
      </c>
      <c r="Q392" s="5"/>
      <c r="R392" s="5" t="b">
        <v>0</v>
      </c>
    </row>
    <row r="393" spans="1:18" x14ac:dyDescent="0.2">
      <c r="A393" s="6">
        <v>46219</v>
      </c>
      <c r="B393" s="7">
        <v>126</v>
      </c>
      <c r="C393" s="17">
        <v>125.9076</v>
      </c>
      <c r="D393" s="17">
        <v>125.8</v>
      </c>
      <c r="E393" s="7">
        <v>210</v>
      </c>
      <c r="F393" s="7">
        <f t="shared" si="25"/>
        <v>1211.1500000000001</v>
      </c>
      <c r="G393" s="7">
        <f t="shared" si="26"/>
        <v>302.78750000000002</v>
      </c>
      <c r="H393" s="8">
        <f t="shared" si="27"/>
        <v>0.10403335672707756</v>
      </c>
      <c r="I393" s="18">
        <f t="shared" si="28"/>
        <v>0</v>
      </c>
      <c r="J393" s="7">
        <f t="shared" si="29"/>
        <v>176.78750000000002</v>
      </c>
      <c r="K393" s="5">
        <v>2026</v>
      </c>
      <c r="L393" s="5">
        <v>29</v>
      </c>
      <c r="M393" s="5" t="s">
        <v>169</v>
      </c>
      <c r="N393" s="5" t="b">
        <v>0</v>
      </c>
      <c r="O393" s="5" t="b">
        <v>0</v>
      </c>
      <c r="P393" s="5" t="b">
        <v>0</v>
      </c>
      <c r="Q393" s="5"/>
      <c r="R393" s="5" t="b">
        <v>0</v>
      </c>
    </row>
    <row r="394" spans="1:18" x14ac:dyDescent="0.2">
      <c r="A394" s="6">
        <v>46220</v>
      </c>
      <c r="B394" s="7">
        <v>298</v>
      </c>
      <c r="C394" s="17">
        <v>125.78</v>
      </c>
      <c r="D394" s="17">
        <v>125.38</v>
      </c>
      <c r="E394" s="7">
        <v>453</v>
      </c>
      <c r="F394" s="7">
        <f t="shared" si="25"/>
        <v>1195.7</v>
      </c>
      <c r="G394" s="7">
        <f t="shared" si="26"/>
        <v>298.92500000000001</v>
      </c>
      <c r="H394" s="8">
        <f t="shared" si="27"/>
        <v>0.24922639458058041</v>
      </c>
      <c r="I394" s="18">
        <f t="shared" si="28"/>
        <v>0</v>
      </c>
      <c r="J394" s="7">
        <f t="shared" si="29"/>
        <v>0.92500000000001137</v>
      </c>
      <c r="K394" s="5">
        <v>2026</v>
      </c>
      <c r="L394" s="5">
        <v>29</v>
      </c>
      <c r="M394" s="5" t="s">
        <v>169</v>
      </c>
      <c r="N394" s="5" t="b">
        <v>0</v>
      </c>
      <c r="O394" s="5" t="b">
        <v>0</v>
      </c>
      <c r="P394" s="5" t="b">
        <v>0</v>
      </c>
      <c r="Q394" s="5"/>
      <c r="R394" s="5" t="b">
        <v>0</v>
      </c>
    </row>
    <row r="395" spans="1:18" x14ac:dyDescent="0.2">
      <c r="A395" s="6">
        <v>46223</v>
      </c>
      <c r="B395" s="7">
        <v>44</v>
      </c>
      <c r="C395" s="17">
        <v>125.2</v>
      </c>
      <c r="D395" s="17">
        <v>124.96</v>
      </c>
      <c r="E395" s="7">
        <v>327</v>
      </c>
      <c r="F395" s="7">
        <f t="shared" si="25"/>
        <v>1183.8</v>
      </c>
      <c r="G395" s="7">
        <f t="shared" si="26"/>
        <v>295.95</v>
      </c>
      <c r="H395" s="8">
        <f t="shared" si="27"/>
        <v>3.7168440614968747E-2</v>
      </c>
      <c r="I395" s="18">
        <f t="shared" si="28"/>
        <v>0</v>
      </c>
      <c r="J395" s="7">
        <f t="shared" si="29"/>
        <v>251.95</v>
      </c>
      <c r="K395" s="5">
        <v>2026</v>
      </c>
      <c r="L395" s="5">
        <v>30</v>
      </c>
      <c r="M395" s="5" t="s">
        <v>170</v>
      </c>
      <c r="N395" s="5" t="b">
        <v>0</v>
      </c>
      <c r="O395" s="5" t="b">
        <v>0</v>
      </c>
      <c r="P395" s="5" t="b">
        <v>0</v>
      </c>
      <c r="Q395" s="5" t="s">
        <v>171</v>
      </c>
      <c r="R395" s="5" t="b">
        <v>0</v>
      </c>
    </row>
    <row r="396" spans="1:18" x14ac:dyDescent="0.2">
      <c r="A396" s="6">
        <v>46224</v>
      </c>
      <c r="B396" s="7">
        <v>286</v>
      </c>
      <c r="C396" s="17">
        <v>123.8289</v>
      </c>
      <c r="D396" s="17">
        <v>117.04</v>
      </c>
      <c r="E396" s="7">
        <v>2711</v>
      </c>
      <c r="F396" s="7">
        <f t="shared" si="25"/>
        <v>1145.6500000000001</v>
      </c>
      <c r="G396" s="7">
        <f t="shared" si="26"/>
        <v>286.41250000000002</v>
      </c>
      <c r="H396" s="8">
        <f t="shared" si="27"/>
        <v>0.24963994239078249</v>
      </c>
      <c r="I396" s="18">
        <f t="shared" si="28"/>
        <v>0</v>
      </c>
      <c r="J396" s="7">
        <f t="shared" si="29"/>
        <v>0.41250000000002274</v>
      </c>
      <c r="K396" s="5">
        <v>2026</v>
      </c>
      <c r="L396" s="5">
        <v>30</v>
      </c>
      <c r="M396" s="5" t="s">
        <v>170</v>
      </c>
      <c r="N396" s="5" t="b">
        <v>0</v>
      </c>
      <c r="O396" s="5" t="b">
        <v>0</v>
      </c>
      <c r="P396" s="5" t="b">
        <v>0</v>
      </c>
      <c r="Q396" s="5" t="s">
        <v>171</v>
      </c>
      <c r="R396" s="5" t="b">
        <v>0</v>
      </c>
    </row>
    <row r="397" spans="1:18" x14ac:dyDescent="0.2">
      <c r="A397" s="6">
        <v>46225</v>
      </c>
      <c r="B397" s="7">
        <v>313</v>
      </c>
      <c r="C397" s="17">
        <v>121.8673</v>
      </c>
      <c r="D397" s="17">
        <v>120.08</v>
      </c>
      <c r="E397" s="7">
        <v>1684</v>
      </c>
      <c r="F397" s="7">
        <f t="shared" si="25"/>
        <v>1253.4000000000001</v>
      </c>
      <c r="G397" s="7">
        <f t="shared" si="26"/>
        <v>313.35000000000002</v>
      </c>
      <c r="H397" s="8">
        <f t="shared" si="27"/>
        <v>0.24972075953406733</v>
      </c>
      <c r="I397" s="18">
        <f t="shared" si="28"/>
        <v>0</v>
      </c>
      <c r="J397" s="7">
        <f t="shared" si="29"/>
        <v>0.35000000000002274</v>
      </c>
      <c r="K397" s="5">
        <v>2026</v>
      </c>
      <c r="L397" s="5">
        <v>30</v>
      </c>
      <c r="M397" s="5" t="s">
        <v>170</v>
      </c>
      <c r="N397" s="5" t="b">
        <v>0</v>
      </c>
      <c r="O397" s="5" t="b">
        <v>0</v>
      </c>
      <c r="P397" s="5" t="b">
        <v>0</v>
      </c>
      <c r="Q397" s="5" t="s">
        <v>171</v>
      </c>
      <c r="R397" s="5" t="b">
        <v>0</v>
      </c>
    </row>
    <row r="398" spans="1:18" x14ac:dyDescent="0.2">
      <c r="A398" s="6">
        <v>46226</v>
      </c>
      <c r="B398" s="7">
        <v>312</v>
      </c>
      <c r="C398" s="17">
        <v>120.1533</v>
      </c>
      <c r="D398" s="17">
        <v>118.24</v>
      </c>
      <c r="E398" s="7">
        <v>803</v>
      </c>
      <c r="F398" s="7">
        <f t="shared" si="25"/>
        <v>1250.4000000000001</v>
      </c>
      <c r="G398" s="7">
        <f t="shared" si="26"/>
        <v>312.60000000000002</v>
      </c>
      <c r="H398" s="8">
        <f t="shared" si="27"/>
        <v>0.24952015355086371</v>
      </c>
      <c r="I398" s="18">
        <f t="shared" si="28"/>
        <v>0</v>
      </c>
      <c r="J398" s="7">
        <f t="shared" si="29"/>
        <v>0.60000000000002274</v>
      </c>
      <c r="K398" s="5">
        <v>2026</v>
      </c>
      <c r="L398" s="5">
        <v>30</v>
      </c>
      <c r="M398" s="5" t="s">
        <v>170</v>
      </c>
      <c r="N398" s="5" t="b">
        <v>0</v>
      </c>
      <c r="O398" s="5" t="b">
        <v>0</v>
      </c>
      <c r="P398" s="5" t="b">
        <v>0</v>
      </c>
      <c r="Q398" s="5" t="s">
        <v>171</v>
      </c>
      <c r="R398" s="5" t="b">
        <v>0</v>
      </c>
    </row>
    <row r="399" spans="1:18" x14ac:dyDescent="0.2">
      <c r="A399" s="6">
        <v>46227</v>
      </c>
      <c r="B399" s="7">
        <v>296</v>
      </c>
      <c r="C399" s="17">
        <v>118.12</v>
      </c>
      <c r="D399" s="17">
        <v>116.22</v>
      </c>
      <c r="E399" s="7">
        <v>1375</v>
      </c>
      <c r="F399" s="7">
        <f t="shared" si="25"/>
        <v>1186.0999999999999</v>
      </c>
      <c r="G399" s="7">
        <f t="shared" si="26"/>
        <v>296.52499999999998</v>
      </c>
      <c r="H399" s="8">
        <f t="shared" si="27"/>
        <v>0.24955737290279068</v>
      </c>
      <c r="I399" s="18">
        <f t="shared" si="28"/>
        <v>0</v>
      </c>
      <c r="J399" s="7">
        <f t="shared" si="29"/>
        <v>0.52499999999997726</v>
      </c>
      <c r="K399" s="5">
        <v>2026</v>
      </c>
      <c r="L399" s="5">
        <v>30</v>
      </c>
      <c r="M399" s="5" t="s">
        <v>170</v>
      </c>
      <c r="N399" s="5" t="b">
        <v>0</v>
      </c>
      <c r="O399" s="5" t="b">
        <v>0</v>
      </c>
      <c r="P399" s="5" t="b">
        <v>0</v>
      </c>
      <c r="Q399" s="5" t="s">
        <v>171</v>
      </c>
      <c r="R399" s="5" t="b">
        <v>0</v>
      </c>
    </row>
    <row r="400" spans="1:18" x14ac:dyDescent="0.2">
      <c r="A400" s="6">
        <v>46230</v>
      </c>
      <c r="B400" s="7">
        <v>138</v>
      </c>
      <c r="C400" s="17">
        <v>116.6536</v>
      </c>
      <c r="D400" s="17">
        <v>120</v>
      </c>
      <c r="E400" s="7">
        <v>643</v>
      </c>
      <c r="F400" s="7">
        <f t="shared" si="25"/>
        <v>1219.7</v>
      </c>
      <c r="G400" s="7">
        <f t="shared" si="26"/>
        <v>304.92500000000001</v>
      </c>
      <c r="H400" s="8">
        <f t="shared" si="27"/>
        <v>0.11314257604328933</v>
      </c>
      <c r="I400" s="18">
        <f t="shared" si="28"/>
        <v>0</v>
      </c>
      <c r="J400" s="7">
        <f t="shared" si="29"/>
        <v>166.92500000000001</v>
      </c>
      <c r="K400" s="5">
        <v>2026</v>
      </c>
      <c r="L400" s="5">
        <v>31</v>
      </c>
      <c r="M400" s="5" t="s">
        <v>172</v>
      </c>
      <c r="N400" s="5" t="b">
        <v>0</v>
      </c>
      <c r="O400" s="5" t="b">
        <v>0</v>
      </c>
      <c r="P400" s="5" t="b">
        <v>0</v>
      </c>
      <c r="Q400" s="5"/>
      <c r="R400" s="5" t="b">
        <v>0</v>
      </c>
    </row>
    <row r="401" spans="1:18" x14ac:dyDescent="0.2">
      <c r="A401" s="6">
        <v>46231</v>
      </c>
      <c r="B401" s="7">
        <v>267</v>
      </c>
      <c r="C401" s="17">
        <v>120.03530000000001</v>
      </c>
      <c r="D401" s="17">
        <v>119.42</v>
      </c>
      <c r="E401" s="7">
        <v>638</v>
      </c>
      <c r="F401" s="7">
        <f t="shared" si="25"/>
        <v>1209.45</v>
      </c>
      <c r="G401" s="7">
        <f t="shared" si="26"/>
        <v>302.36250000000001</v>
      </c>
      <c r="H401" s="8">
        <f t="shared" si="27"/>
        <v>0.22076150316259455</v>
      </c>
      <c r="I401" s="18">
        <f t="shared" si="28"/>
        <v>0</v>
      </c>
      <c r="J401" s="7">
        <f t="shared" si="29"/>
        <v>35.362500000000011</v>
      </c>
      <c r="K401" s="5">
        <v>2026</v>
      </c>
      <c r="L401" s="5">
        <v>31</v>
      </c>
      <c r="M401" s="5" t="s">
        <v>172</v>
      </c>
      <c r="N401" s="5" t="b">
        <v>0</v>
      </c>
      <c r="O401" s="5" t="b">
        <v>0</v>
      </c>
      <c r="P401" s="5" t="b">
        <v>0</v>
      </c>
      <c r="Q401" s="5"/>
      <c r="R401" s="5" t="b">
        <v>0</v>
      </c>
    </row>
    <row r="402" spans="1:18" x14ac:dyDescent="0.2">
      <c r="A402" s="6">
        <v>46232</v>
      </c>
      <c r="B402" s="7">
        <v>301</v>
      </c>
      <c r="C402" s="17">
        <v>117.8049</v>
      </c>
      <c r="D402" s="17">
        <v>116.7</v>
      </c>
      <c r="E402" s="7">
        <v>1594</v>
      </c>
      <c r="F402" s="7">
        <f t="shared" si="25"/>
        <v>1204</v>
      </c>
      <c r="G402" s="7">
        <f t="shared" si="26"/>
        <v>301</v>
      </c>
      <c r="H402" s="8">
        <f t="shared" si="27"/>
        <v>0.25</v>
      </c>
      <c r="I402" s="18">
        <f t="shared" si="28"/>
        <v>0</v>
      </c>
      <c r="J402" s="7">
        <f t="shared" si="29"/>
        <v>0</v>
      </c>
      <c r="K402" s="5">
        <v>2026</v>
      </c>
      <c r="L402" s="5">
        <v>31</v>
      </c>
      <c r="M402" s="5" t="s">
        <v>172</v>
      </c>
      <c r="N402" s="5" t="b">
        <v>0</v>
      </c>
      <c r="O402" s="5" t="b">
        <v>0</v>
      </c>
      <c r="P402" s="5" t="b">
        <v>0</v>
      </c>
      <c r="Q402" s="5"/>
      <c r="R402" s="5" t="b">
        <v>0</v>
      </c>
    </row>
    <row r="403" spans="1:18" x14ac:dyDescent="0.2">
      <c r="A403" s="6">
        <v>46233</v>
      </c>
      <c r="B403" s="7">
        <v>281</v>
      </c>
      <c r="C403" s="17">
        <v>117.307</v>
      </c>
      <c r="D403" s="17">
        <v>118.3</v>
      </c>
      <c r="E403" s="7">
        <v>3053</v>
      </c>
      <c r="F403" s="7">
        <f t="shared" si="25"/>
        <v>1221.2</v>
      </c>
      <c r="G403" s="7">
        <f t="shared" si="26"/>
        <v>305.3</v>
      </c>
      <c r="H403" s="8">
        <f t="shared" si="27"/>
        <v>0.23010153946937437</v>
      </c>
      <c r="I403" s="18">
        <f t="shared" si="28"/>
        <v>0</v>
      </c>
      <c r="J403" s="7">
        <f t="shared" si="29"/>
        <v>24.300000000000011</v>
      </c>
      <c r="K403" s="5">
        <v>2026</v>
      </c>
      <c r="L403" s="5">
        <v>31</v>
      </c>
      <c r="M403" s="5" t="s">
        <v>172</v>
      </c>
      <c r="N403" s="5" t="b">
        <v>0</v>
      </c>
      <c r="O403" s="5" t="b">
        <v>0</v>
      </c>
      <c r="P403" s="5" t="b">
        <v>0</v>
      </c>
      <c r="Q403" s="5"/>
      <c r="R403" s="5" t="b">
        <v>0</v>
      </c>
    </row>
    <row r="404" spans="1:18" x14ac:dyDescent="0.2">
      <c r="A404" s="6">
        <v>46234</v>
      </c>
      <c r="B404" s="7">
        <v>334</v>
      </c>
      <c r="C404" s="17">
        <v>118.8145</v>
      </c>
      <c r="D404" s="17">
        <v>118.8</v>
      </c>
      <c r="E404" s="7">
        <v>685</v>
      </c>
      <c r="F404" s="7">
        <f t="shared" si="25"/>
        <v>1337</v>
      </c>
      <c r="G404" s="7">
        <f t="shared" si="26"/>
        <v>334.25</v>
      </c>
      <c r="H404" s="8">
        <f t="shared" si="27"/>
        <v>0.24981301421091998</v>
      </c>
      <c r="I404" s="18">
        <f t="shared" si="28"/>
        <v>0</v>
      </c>
      <c r="J404" s="7">
        <f t="shared" si="29"/>
        <v>0.25</v>
      </c>
      <c r="K404" s="5">
        <v>2026</v>
      </c>
      <c r="L404" s="5">
        <v>31</v>
      </c>
      <c r="M404" s="5" t="s">
        <v>172</v>
      </c>
      <c r="N404" s="5" t="b">
        <v>0</v>
      </c>
      <c r="O404" s="5" t="b">
        <v>0</v>
      </c>
      <c r="P404" s="5" t="b">
        <v>0</v>
      </c>
      <c r="Q404" s="5"/>
      <c r="R404" s="5" t="b">
        <v>0</v>
      </c>
    </row>
    <row r="405" spans="1:18" x14ac:dyDescent="0.2">
      <c r="A405" s="6">
        <v>46237</v>
      </c>
      <c r="B405" s="7">
        <v>250</v>
      </c>
      <c r="C405" s="17">
        <v>118.8048</v>
      </c>
      <c r="D405" s="17">
        <v>118.72</v>
      </c>
      <c r="E405" s="7">
        <v>711</v>
      </c>
      <c r="F405" s="7">
        <f t="shared" si="25"/>
        <v>1347.4</v>
      </c>
      <c r="G405" s="7">
        <f t="shared" si="26"/>
        <v>336.85</v>
      </c>
      <c r="H405" s="8">
        <f t="shared" si="27"/>
        <v>0.18554252634703872</v>
      </c>
      <c r="I405" s="18">
        <f t="shared" si="28"/>
        <v>0</v>
      </c>
      <c r="J405" s="7">
        <f t="shared" si="29"/>
        <v>86.850000000000023</v>
      </c>
      <c r="K405" s="5">
        <v>2026</v>
      </c>
      <c r="L405" s="5">
        <v>32</v>
      </c>
      <c r="M405" s="5" t="s">
        <v>173</v>
      </c>
      <c r="N405" s="5" t="b">
        <v>0</v>
      </c>
      <c r="O405" s="5" t="b">
        <v>0</v>
      </c>
      <c r="P405" s="5" t="b">
        <v>0</v>
      </c>
      <c r="Q405" s="5"/>
      <c r="R405" s="5" t="b">
        <v>0</v>
      </c>
    </row>
    <row r="406" spans="1:18" x14ac:dyDescent="0.2">
      <c r="A406" s="6">
        <v>46238</v>
      </c>
      <c r="B406" s="7">
        <v>80</v>
      </c>
      <c r="C406" s="17">
        <v>118.72069999999999</v>
      </c>
      <c r="D406" s="17">
        <v>118.54</v>
      </c>
      <c r="E406" s="7">
        <v>133</v>
      </c>
      <c r="F406" s="7">
        <f t="shared" ref="F406:F469" si="30">IFERROR(AVERAGE(E386:E405),"")</f>
        <v>1352.6</v>
      </c>
      <c r="G406" s="7">
        <f t="shared" ref="G406:G469" si="31">IF(N(F406)=0,"",0.25*F406)</f>
        <v>338.15</v>
      </c>
      <c r="H406" s="8">
        <f t="shared" ref="H406:H444" si="32">IF(OR(N(F406)=0,NOT(ISNUMBER(B406))),"",B406/F406)</f>
        <v>5.9145349696880088E-2</v>
      </c>
      <c r="I406" s="18">
        <f t="shared" ref="I406:I444" si="33">IF(OR(N(F406)=0,NOT(ISNUMBER(B406))),"",IF(B406/F406&gt;0.25,1,0))</f>
        <v>0</v>
      </c>
      <c r="J406" s="7">
        <f t="shared" ref="J406:J444" si="34">IF(OR(N(F406)=0,NOT(ISNUMBER(B406))),"",MAX(0,0.25*F406-B406))</f>
        <v>258.14999999999998</v>
      </c>
      <c r="K406" s="5">
        <v>2026</v>
      </c>
      <c r="L406" s="5">
        <v>32</v>
      </c>
      <c r="M406" s="5" t="s">
        <v>173</v>
      </c>
      <c r="N406" s="5" t="b">
        <v>0</v>
      </c>
      <c r="O406" s="5" t="b">
        <v>0</v>
      </c>
      <c r="P406" s="5" t="b">
        <v>0</v>
      </c>
      <c r="Q406" s="5"/>
      <c r="R406" s="5" t="b">
        <v>0</v>
      </c>
    </row>
    <row r="407" spans="1:18" x14ac:dyDescent="0.2">
      <c r="A407" s="6">
        <v>46239</v>
      </c>
      <c r="B407" s="7">
        <v>4122</v>
      </c>
      <c r="C407" s="17">
        <v>118.54</v>
      </c>
      <c r="D407" s="17">
        <v>118.48</v>
      </c>
      <c r="E407" s="7">
        <v>4143</v>
      </c>
      <c r="F407" s="7">
        <f t="shared" si="30"/>
        <v>1326.4</v>
      </c>
      <c r="G407" s="7">
        <f t="shared" si="31"/>
        <v>331.6</v>
      </c>
      <c r="H407" s="8">
        <f t="shared" si="32"/>
        <v>3.1076598311218335</v>
      </c>
      <c r="I407" s="18">
        <f t="shared" si="33"/>
        <v>1</v>
      </c>
      <c r="J407" s="7">
        <f t="shared" si="34"/>
        <v>0</v>
      </c>
      <c r="K407" s="5">
        <v>2026</v>
      </c>
      <c r="L407" s="5">
        <v>32</v>
      </c>
      <c r="M407" s="5" t="s">
        <v>173</v>
      </c>
      <c r="N407" s="5" t="b">
        <v>0</v>
      </c>
      <c r="O407" s="5" t="b">
        <v>0</v>
      </c>
      <c r="P407" s="5" t="b">
        <v>0</v>
      </c>
      <c r="Q407" s="5"/>
      <c r="R407" s="5" t="b">
        <v>0</v>
      </c>
    </row>
    <row r="408" spans="1:18" x14ac:dyDescent="0.2">
      <c r="A408" s="6">
        <v>46240</v>
      </c>
      <c r="B408" s="7">
        <v>4309</v>
      </c>
      <c r="C408" s="17">
        <v>118.30410000000001</v>
      </c>
      <c r="D408" s="17">
        <v>118.06</v>
      </c>
      <c r="E408" s="7">
        <v>4562</v>
      </c>
      <c r="F408" s="7">
        <f t="shared" si="30"/>
        <v>1432.1</v>
      </c>
      <c r="G408" s="7">
        <f t="shared" si="31"/>
        <v>358.02499999999998</v>
      </c>
      <c r="H408" s="8">
        <f t="shared" si="32"/>
        <v>3.0088680958033658</v>
      </c>
      <c r="I408" s="18">
        <f t="shared" si="33"/>
        <v>1</v>
      </c>
      <c r="J408" s="7">
        <f t="shared" si="34"/>
        <v>0</v>
      </c>
      <c r="K408" s="5">
        <v>2026</v>
      </c>
      <c r="L408" s="5">
        <v>32</v>
      </c>
      <c r="M408" s="5" t="s">
        <v>173</v>
      </c>
      <c r="N408" s="5" t="b">
        <v>0</v>
      </c>
      <c r="O408" s="5" t="b">
        <v>0</v>
      </c>
      <c r="P408" s="5" t="b">
        <v>0</v>
      </c>
      <c r="Q408" s="5"/>
      <c r="R408" s="5" t="b">
        <v>0</v>
      </c>
    </row>
    <row r="409" spans="1:18" x14ac:dyDescent="0.2">
      <c r="A409" s="6">
        <v>46241</v>
      </c>
      <c r="B409" s="7">
        <v>1919</v>
      </c>
      <c r="C409" s="17">
        <v>118.04</v>
      </c>
      <c r="D409" s="17">
        <v>117.64</v>
      </c>
      <c r="E409" s="7">
        <v>2045</v>
      </c>
      <c r="F409" s="7">
        <f t="shared" si="30"/>
        <v>1564.55</v>
      </c>
      <c r="G409" s="7">
        <f t="shared" si="31"/>
        <v>391.13749999999999</v>
      </c>
      <c r="H409" s="8">
        <f t="shared" si="32"/>
        <v>1.2265507653958008</v>
      </c>
      <c r="I409" s="18">
        <f t="shared" si="33"/>
        <v>1</v>
      </c>
      <c r="J409" s="7">
        <f t="shared" si="34"/>
        <v>0</v>
      </c>
      <c r="K409" s="5">
        <v>2026</v>
      </c>
      <c r="L409" s="5">
        <v>32</v>
      </c>
      <c r="M409" s="5" t="s">
        <v>173</v>
      </c>
      <c r="N409" s="5" t="b">
        <v>0</v>
      </c>
      <c r="O409" s="5" t="b">
        <v>0</v>
      </c>
      <c r="P409" s="5" t="b">
        <v>0</v>
      </c>
      <c r="Q409" s="5"/>
      <c r="R409" s="5" t="b">
        <v>0</v>
      </c>
    </row>
    <row r="410" spans="1:18" x14ac:dyDescent="0.2">
      <c r="A410" s="6">
        <v>46244</v>
      </c>
      <c r="B410" s="7">
        <v>0</v>
      </c>
      <c r="C410" s="17">
        <v>0</v>
      </c>
      <c r="D410" s="17">
        <v>117.2</v>
      </c>
      <c r="E410" s="7">
        <v>327</v>
      </c>
      <c r="F410" s="7">
        <f t="shared" si="30"/>
        <v>1527.25</v>
      </c>
      <c r="G410" s="7">
        <f t="shared" si="31"/>
        <v>381.8125</v>
      </c>
      <c r="H410" s="8">
        <f t="shared" si="32"/>
        <v>0</v>
      </c>
      <c r="I410" s="18">
        <f t="shared" si="33"/>
        <v>0</v>
      </c>
      <c r="J410" s="7">
        <f t="shared" si="34"/>
        <v>381.8125</v>
      </c>
      <c r="K410" s="5">
        <v>2026</v>
      </c>
      <c r="L410" s="5">
        <v>33</v>
      </c>
      <c r="M410" s="5"/>
      <c r="N410" s="5"/>
      <c r="O410" s="5" t="b">
        <v>0</v>
      </c>
      <c r="P410" s="5"/>
      <c r="Q410" s="5" t="s">
        <v>106</v>
      </c>
      <c r="R410" s="5"/>
    </row>
    <row r="411" spans="1:18" x14ac:dyDescent="0.2">
      <c r="A411" s="6">
        <v>46245</v>
      </c>
      <c r="B411" s="7">
        <v>0</v>
      </c>
      <c r="C411" s="17">
        <v>0</v>
      </c>
      <c r="D411" s="17">
        <v>116.36</v>
      </c>
      <c r="E411" s="7">
        <v>393</v>
      </c>
      <c r="F411" s="7">
        <f t="shared" si="30"/>
        <v>1514.3</v>
      </c>
      <c r="G411" s="7">
        <f t="shared" si="31"/>
        <v>378.57499999999999</v>
      </c>
      <c r="H411" s="8">
        <f t="shared" si="32"/>
        <v>0</v>
      </c>
      <c r="I411" s="18">
        <f t="shared" si="33"/>
        <v>0</v>
      </c>
      <c r="J411" s="7">
        <f t="shared" si="34"/>
        <v>378.57499999999999</v>
      </c>
      <c r="K411" s="5">
        <v>2026</v>
      </c>
      <c r="L411" s="5">
        <v>33</v>
      </c>
      <c r="M411" s="5"/>
      <c r="N411" s="5"/>
      <c r="O411" s="5" t="b">
        <v>0</v>
      </c>
      <c r="P411" s="5"/>
      <c r="Q411" s="5" t="s">
        <v>106</v>
      </c>
      <c r="R411" s="5"/>
    </row>
    <row r="412" spans="1:18" x14ac:dyDescent="0.2">
      <c r="A412" s="6">
        <v>46246</v>
      </c>
      <c r="B412" s="7">
        <v>0</v>
      </c>
      <c r="C412" s="17">
        <v>0</v>
      </c>
      <c r="D412" s="17">
        <v>116.06</v>
      </c>
      <c r="E412" s="7">
        <v>278</v>
      </c>
      <c r="F412" s="7">
        <f t="shared" si="30"/>
        <v>1508.3</v>
      </c>
      <c r="G412" s="7">
        <f t="shared" si="31"/>
        <v>377.07499999999999</v>
      </c>
      <c r="H412" s="8">
        <f t="shared" si="32"/>
        <v>0</v>
      </c>
      <c r="I412" s="18">
        <f t="shared" si="33"/>
        <v>0</v>
      </c>
      <c r="J412" s="7">
        <f t="shared" si="34"/>
        <v>377.07499999999999</v>
      </c>
      <c r="K412" s="5">
        <v>2026</v>
      </c>
      <c r="L412" s="5">
        <v>33</v>
      </c>
      <c r="M412" s="5"/>
      <c r="N412" s="5"/>
      <c r="O412" s="5" t="b">
        <v>0</v>
      </c>
      <c r="P412" s="5"/>
      <c r="Q412" s="5" t="s">
        <v>106</v>
      </c>
      <c r="R412" s="5"/>
    </row>
    <row r="413" spans="1:18" x14ac:dyDescent="0.2">
      <c r="A413" s="6">
        <v>46247</v>
      </c>
      <c r="B413" s="7">
        <v>0</v>
      </c>
      <c r="C413" s="17">
        <v>0</v>
      </c>
      <c r="D413" s="17">
        <v>115.16</v>
      </c>
      <c r="E413" s="7">
        <v>303</v>
      </c>
      <c r="F413" s="7">
        <f t="shared" si="30"/>
        <v>1338.4</v>
      </c>
      <c r="G413" s="7">
        <f t="shared" si="31"/>
        <v>334.6</v>
      </c>
      <c r="H413" s="8">
        <f t="shared" si="32"/>
        <v>0</v>
      </c>
      <c r="I413" s="18">
        <f t="shared" si="33"/>
        <v>0</v>
      </c>
      <c r="J413" s="7">
        <f t="shared" si="34"/>
        <v>334.6</v>
      </c>
      <c r="K413" s="5">
        <v>2026</v>
      </c>
      <c r="L413" s="5">
        <v>33</v>
      </c>
      <c r="M413" s="5"/>
      <c r="N413" s="5"/>
      <c r="O413" s="5" t="b">
        <v>0</v>
      </c>
      <c r="P413" s="5"/>
      <c r="Q413" s="5" t="s">
        <v>106</v>
      </c>
      <c r="R413" s="5"/>
    </row>
    <row r="414" spans="1:18" x14ac:dyDescent="0.2">
      <c r="A414" s="6">
        <v>46248</v>
      </c>
      <c r="B414" s="7">
        <v>0</v>
      </c>
      <c r="C414" s="17">
        <v>0</v>
      </c>
      <c r="D414" s="17">
        <v>115.52</v>
      </c>
      <c r="E414" s="7">
        <v>264</v>
      </c>
      <c r="F414" s="7">
        <f t="shared" si="30"/>
        <v>1343.05</v>
      </c>
      <c r="G414" s="7">
        <f t="shared" si="31"/>
        <v>335.76249999999999</v>
      </c>
      <c r="H414" s="8">
        <f t="shared" si="32"/>
        <v>0</v>
      </c>
      <c r="I414" s="18">
        <f t="shared" si="33"/>
        <v>0</v>
      </c>
      <c r="J414" s="7">
        <f t="shared" si="34"/>
        <v>335.76249999999999</v>
      </c>
      <c r="K414" s="5">
        <v>2026</v>
      </c>
      <c r="L414" s="5">
        <v>33</v>
      </c>
      <c r="M414" s="5"/>
      <c r="N414" s="5"/>
      <c r="O414" s="5" t="b">
        <v>0</v>
      </c>
      <c r="P414" s="5"/>
      <c r="Q414" s="5" t="s">
        <v>106</v>
      </c>
      <c r="R414" s="5"/>
    </row>
    <row r="415" spans="1:18" x14ac:dyDescent="0.2">
      <c r="A415" s="6">
        <v>46251</v>
      </c>
      <c r="B415" s="7">
        <v>32</v>
      </c>
      <c r="C415" s="17">
        <v>115.52</v>
      </c>
      <c r="D415" s="17">
        <v>115.32</v>
      </c>
      <c r="E415" s="7">
        <v>230</v>
      </c>
      <c r="F415" s="7">
        <f t="shared" si="30"/>
        <v>1333.6</v>
      </c>
      <c r="G415" s="7">
        <f t="shared" si="31"/>
        <v>333.4</v>
      </c>
      <c r="H415" s="8">
        <f t="shared" si="32"/>
        <v>2.399520095980804E-2</v>
      </c>
      <c r="I415" s="18">
        <f t="shared" si="33"/>
        <v>0</v>
      </c>
      <c r="J415" s="7">
        <f t="shared" si="34"/>
        <v>301.39999999999998</v>
      </c>
      <c r="K415" s="5">
        <v>2026</v>
      </c>
      <c r="L415" s="5">
        <v>34</v>
      </c>
      <c r="M415" s="5" t="s">
        <v>174</v>
      </c>
      <c r="N415" s="5" t="b">
        <v>0</v>
      </c>
      <c r="O415" s="5" t="b">
        <v>0</v>
      </c>
      <c r="P415" s="5" t="b">
        <v>0</v>
      </c>
      <c r="Q415" s="5"/>
      <c r="R415" s="5" t="b">
        <v>0</v>
      </c>
    </row>
    <row r="416" spans="1:18" x14ac:dyDescent="0.2">
      <c r="A416" s="6">
        <v>46252</v>
      </c>
      <c r="B416" s="7">
        <v>204</v>
      </c>
      <c r="C416" s="17">
        <v>115.2137</v>
      </c>
      <c r="D416" s="17">
        <v>114.9</v>
      </c>
      <c r="E416" s="7">
        <v>409</v>
      </c>
      <c r="F416" s="7">
        <f t="shared" si="30"/>
        <v>1328.75</v>
      </c>
      <c r="G416" s="7">
        <f t="shared" si="31"/>
        <v>332.1875</v>
      </c>
      <c r="H416" s="8">
        <f t="shared" si="32"/>
        <v>0.1535277516462841</v>
      </c>
      <c r="I416" s="18">
        <f t="shared" si="33"/>
        <v>0</v>
      </c>
      <c r="J416" s="7">
        <f t="shared" si="34"/>
        <v>128.1875</v>
      </c>
      <c r="K416" s="5">
        <v>2026</v>
      </c>
      <c r="L416" s="5">
        <v>34</v>
      </c>
      <c r="M416" s="5" t="s">
        <v>174</v>
      </c>
      <c r="N416" s="5" t="b">
        <v>0</v>
      </c>
      <c r="O416" s="5" t="b">
        <v>0</v>
      </c>
      <c r="P416" s="5" t="b">
        <v>0</v>
      </c>
      <c r="Q416" s="5"/>
      <c r="R416" s="5" t="b">
        <v>0</v>
      </c>
    </row>
    <row r="417" spans="1:18" x14ac:dyDescent="0.2">
      <c r="A417" s="6">
        <v>46253</v>
      </c>
      <c r="B417" s="7">
        <v>65</v>
      </c>
      <c r="C417" s="17">
        <v>115.04</v>
      </c>
      <c r="D417" s="17">
        <v>115.04</v>
      </c>
      <c r="E417" s="7">
        <v>219</v>
      </c>
      <c r="F417" s="7">
        <f t="shared" si="30"/>
        <v>1213.6500000000001</v>
      </c>
      <c r="G417" s="7">
        <f t="shared" si="31"/>
        <v>303.41250000000002</v>
      </c>
      <c r="H417" s="8">
        <f t="shared" si="32"/>
        <v>5.3557450665348325E-2</v>
      </c>
      <c r="I417" s="18">
        <f t="shared" si="33"/>
        <v>0</v>
      </c>
      <c r="J417" s="7">
        <f t="shared" si="34"/>
        <v>238.41250000000002</v>
      </c>
      <c r="K417" s="5">
        <v>2026</v>
      </c>
      <c r="L417" s="5">
        <v>34</v>
      </c>
      <c r="M417" s="5" t="s">
        <v>174</v>
      </c>
      <c r="N417" s="5" t="b">
        <v>0</v>
      </c>
      <c r="O417" s="5" t="b">
        <v>0</v>
      </c>
      <c r="P417" s="5" t="b">
        <v>0</v>
      </c>
      <c r="Q417" s="5"/>
      <c r="R417" s="5" t="b">
        <v>0</v>
      </c>
    </row>
    <row r="418" spans="1:18" x14ac:dyDescent="0.2">
      <c r="A418" s="6">
        <v>46254</v>
      </c>
      <c r="B418" s="7">
        <v>168</v>
      </c>
      <c r="C418" s="17">
        <v>115.0663</v>
      </c>
      <c r="D418" s="17">
        <v>114.74</v>
      </c>
      <c r="E418" s="7">
        <v>217</v>
      </c>
      <c r="F418" s="7">
        <f t="shared" si="30"/>
        <v>1140.4000000000001</v>
      </c>
      <c r="G418" s="7">
        <f t="shared" si="31"/>
        <v>285.10000000000002</v>
      </c>
      <c r="H418" s="8">
        <f t="shared" si="32"/>
        <v>0.1473167309715889</v>
      </c>
      <c r="I418" s="18">
        <f t="shared" si="33"/>
        <v>0</v>
      </c>
      <c r="J418" s="7">
        <f t="shared" si="34"/>
        <v>117.10000000000002</v>
      </c>
      <c r="K418" s="5">
        <v>2026</v>
      </c>
      <c r="L418" s="5">
        <v>34</v>
      </c>
      <c r="M418" s="5" t="s">
        <v>174</v>
      </c>
      <c r="N418" s="5" t="b">
        <v>0</v>
      </c>
      <c r="O418" s="5" t="b">
        <v>0</v>
      </c>
      <c r="P418" s="5" t="b">
        <v>0</v>
      </c>
      <c r="Q418" s="5"/>
      <c r="R418" s="5" t="b">
        <v>0</v>
      </c>
    </row>
    <row r="419" spans="1:18" x14ac:dyDescent="0.2">
      <c r="A419" s="6">
        <v>46255</v>
      </c>
      <c r="B419" s="7">
        <v>136</v>
      </c>
      <c r="C419" s="17">
        <v>114.7684</v>
      </c>
      <c r="D419" s="17">
        <v>114.52</v>
      </c>
      <c r="E419" s="7">
        <v>179</v>
      </c>
      <c r="F419" s="7">
        <f t="shared" si="30"/>
        <v>1111.0999999999999</v>
      </c>
      <c r="G419" s="7">
        <f t="shared" si="31"/>
        <v>277.77499999999998</v>
      </c>
      <c r="H419" s="8">
        <f t="shared" si="32"/>
        <v>0.12240122401224013</v>
      </c>
      <c r="I419" s="18">
        <f t="shared" si="33"/>
        <v>0</v>
      </c>
      <c r="J419" s="7">
        <f t="shared" si="34"/>
        <v>141.77499999999998</v>
      </c>
      <c r="K419" s="5">
        <v>2026</v>
      </c>
      <c r="L419" s="5">
        <v>34</v>
      </c>
      <c r="M419" s="5" t="s">
        <v>174</v>
      </c>
      <c r="N419" s="5" t="b">
        <v>0</v>
      </c>
      <c r="O419" s="5" t="b">
        <v>0</v>
      </c>
      <c r="P419" s="5" t="b">
        <v>0</v>
      </c>
      <c r="Q419" s="5"/>
      <c r="R419" s="5" t="b">
        <v>0</v>
      </c>
    </row>
    <row r="420" spans="1:18" x14ac:dyDescent="0.2">
      <c r="A420" s="6">
        <v>46258</v>
      </c>
      <c r="B420" s="7">
        <v>8</v>
      </c>
      <c r="C420" s="17">
        <v>115.74</v>
      </c>
      <c r="D420" s="17">
        <v>115.94</v>
      </c>
      <c r="E420" s="7">
        <v>471</v>
      </c>
      <c r="F420" s="7">
        <f t="shared" si="30"/>
        <v>1051.3</v>
      </c>
      <c r="G420" s="7">
        <f t="shared" si="31"/>
        <v>262.82499999999999</v>
      </c>
      <c r="H420" s="8">
        <f t="shared" si="32"/>
        <v>7.6096261771140495E-3</v>
      </c>
      <c r="I420" s="18">
        <f t="shared" si="33"/>
        <v>0</v>
      </c>
      <c r="J420" s="7">
        <f t="shared" si="34"/>
        <v>254.82499999999999</v>
      </c>
      <c r="K420" s="5">
        <v>2026</v>
      </c>
      <c r="L420" s="5">
        <v>35</v>
      </c>
      <c r="M420" s="5" t="s">
        <v>175</v>
      </c>
      <c r="N420" s="5" t="b">
        <v>0</v>
      </c>
      <c r="O420" s="5" t="b">
        <v>0</v>
      </c>
      <c r="P420" s="5" t="b">
        <v>0</v>
      </c>
      <c r="Q420" s="5"/>
      <c r="R420" s="5" t="b">
        <v>0</v>
      </c>
    </row>
    <row r="421" spans="1:18" x14ac:dyDescent="0.2">
      <c r="A421" s="6">
        <v>46259</v>
      </c>
      <c r="B421" s="7">
        <v>260</v>
      </c>
      <c r="C421" s="17">
        <v>116.92619999999999</v>
      </c>
      <c r="D421" s="17">
        <v>117.1</v>
      </c>
      <c r="E421" s="7">
        <v>437</v>
      </c>
      <c r="F421" s="7">
        <f t="shared" si="30"/>
        <v>1042.7</v>
      </c>
      <c r="G421" s="7">
        <f t="shared" si="31"/>
        <v>260.67500000000001</v>
      </c>
      <c r="H421" s="8">
        <f t="shared" si="32"/>
        <v>0.24935264217895847</v>
      </c>
      <c r="I421" s="18">
        <f t="shared" si="33"/>
        <v>0</v>
      </c>
      <c r="J421" s="7">
        <f t="shared" si="34"/>
        <v>0.67500000000001137</v>
      </c>
      <c r="K421" s="5">
        <v>2026</v>
      </c>
      <c r="L421" s="5">
        <v>35</v>
      </c>
      <c r="M421" s="5" t="s">
        <v>175</v>
      </c>
      <c r="N421" s="5" t="b">
        <v>0</v>
      </c>
      <c r="O421" s="5" t="b">
        <v>0</v>
      </c>
      <c r="P421" s="5" t="b">
        <v>0</v>
      </c>
      <c r="Q421" s="5"/>
      <c r="R421" s="5" t="b">
        <v>0</v>
      </c>
    </row>
    <row r="422" spans="1:18" x14ac:dyDescent="0.2">
      <c r="A422" s="6">
        <v>46260</v>
      </c>
      <c r="B422" s="7">
        <v>258</v>
      </c>
      <c r="C422" s="17">
        <v>115.8062</v>
      </c>
      <c r="D422" s="17">
        <v>115</v>
      </c>
      <c r="E422" s="7">
        <v>517</v>
      </c>
      <c r="F422" s="7">
        <f t="shared" si="30"/>
        <v>1032.6500000000001</v>
      </c>
      <c r="G422" s="7">
        <f t="shared" si="31"/>
        <v>258.16250000000002</v>
      </c>
      <c r="H422" s="8">
        <f t="shared" si="32"/>
        <v>0.24984263787343242</v>
      </c>
      <c r="I422" s="18">
        <f t="shared" si="33"/>
        <v>0</v>
      </c>
      <c r="J422" s="7">
        <f t="shared" si="34"/>
        <v>0.16250000000002274</v>
      </c>
      <c r="K422" s="5">
        <v>2026</v>
      </c>
      <c r="L422" s="5">
        <v>35</v>
      </c>
      <c r="M422" s="5" t="s">
        <v>175</v>
      </c>
      <c r="N422" s="5" t="b">
        <v>0</v>
      </c>
      <c r="O422" s="5" t="b">
        <v>0</v>
      </c>
      <c r="P422" s="5" t="b">
        <v>0</v>
      </c>
      <c r="Q422" s="5"/>
      <c r="R422" s="5" t="b">
        <v>0</v>
      </c>
    </row>
    <row r="423" spans="1:18" x14ac:dyDescent="0.2">
      <c r="A423" s="6">
        <v>46261</v>
      </c>
      <c r="B423" s="7">
        <v>182</v>
      </c>
      <c r="C423" s="17">
        <v>115.4362</v>
      </c>
      <c r="D423" s="17">
        <v>116.3</v>
      </c>
      <c r="E423" s="7">
        <v>504</v>
      </c>
      <c r="F423" s="7">
        <f t="shared" si="30"/>
        <v>978.8</v>
      </c>
      <c r="G423" s="7">
        <f t="shared" si="31"/>
        <v>244.7</v>
      </c>
      <c r="H423" s="8">
        <f t="shared" si="32"/>
        <v>0.18594196975888844</v>
      </c>
      <c r="I423" s="18">
        <f t="shared" si="33"/>
        <v>0</v>
      </c>
      <c r="J423" s="7">
        <f t="shared" si="34"/>
        <v>62.699999999999989</v>
      </c>
      <c r="K423" s="5">
        <v>2026</v>
      </c>
      <c r="L423" s="5">
        <v>35</v>
      </c>
      <c r="M423" s="5" t="s">
        <v>175</v>
      </c>
      <c r="N423" s="5" t="b">
        <v>0</v>
      </c>
      <c r="O423" s="5" t="b">
        <v>0</v>
      </c>
      <c r="P423" s="5" t="b">
        <v>0</v>
      </c>
      <c r="Q423" s="5"/>
      <c r="R423" s="5" t="b">
        <v>0</v>
      </c>
    </row>
    <row r="424" spans="1:18" x14ac:dyDescent="0.2">
      <c r="A424" s="6">
        <v>46262</v>
      </c>
      <c r="B424" s="7">
        <v>81</v>
      </c>
      <c r="C424" s="17">
        <v>116.3254</v>
      </c>
      <c r="D424" s="17">
        <v>116.32</v>
      </c>
      <c r="E424" s="7">
        <v>240</v>
      </c>
      <c r="F424" s="7">
        <f t="shared" si="30"/>
        <v>851.35</v>
      </c>
      <c r="G424" s="7">
        <f t="shared" si="31"/>
        <v>212.83750000000001</v>
      </c>
      <c r="H424" s="8">
        <f t="shared" si="32"/>
        <v>9.5143008163505016E-2</v>
      </c>
      <c r="I424" s="18">
        <f t="shared" si="33"/>
        <v>0</v>
      </c>
      <c r="J424" s="7">
        <f t="shared" si="34"/>
        <v>131.83750000000001</v>
      </c>
      <c r="K424" s="5">
        <v>2026</v>
      </c>
      <c r="L424" s="5">
        <v>35</v>
      </c>
      <c r="M424" s="5" t="s">
        <v>175</v>
      </c>
      <c r="N424" s="5" t="b">
        <v>0</v>
      </c>
      <c r="O424" s="5" t="b">
        <v>0</v>
      </c>
      <c r="P424" s="5" t="b">
        <v>0</v>
      </c>
      <c r="Q424" s="5"/>
      <c r="R424" s="5" t="b">
        <v>0</v>
      </c>
    </row>
    <row r="425" spans="1:18" x14ac:dyDescent="0.2">
      <c r="A425" s="6">
        <v>46265</v>
      </c>
      <c r="B425" s="7">
        <v>207</v>
      </c>
      <c r="C425" s="17">
        <v>116.30970000000001</v>
      </c>
      <c r="D425" s="17">
        <v>115.04</v>
      </c>
      <c r="E425" s="7">
        <v>604</v>
      </c>
      <c r="F425" s="7">
        <f t="shared" si="30"/>
        <v>829.1</v>
      </c>
      <c r="G425" s="7">
        <f t="shared" si="31"/>
        <v>207.27500000000001</v>
      </c>
      <c r="H425" s="8">
        <f t="shared" si="32"/>
        <v>0.24966831504040526</v>
      </c>
      <c r="I425" s="18">
        <f t="shared" si="33"/>
        <v>0</v>
      </c>
      <c r="J425" s="7">
        <f t="shared" si="34"/>
        <v>0.27500000000000568</v>
      </c>
      <c r="K425" s="5">
        <v>2026</v>
      </c>
      <c r="L425" s="5">
        <v>36</v>
      </c>
      <c r="M425" s="5" t="s">
        <v>176</v>
      </c>
      <c r="N425" s="5" t="b">
        <v>0</v>
      </c>
      <c r="O425" s="5" t="b">
        <v>0</v>
      </c>
      <c r="P425" s="5" t="b">
        <v>0</v>
      </c>
      <c r="Q425" s="5"/>
      <c r="R425" s="5" t="b">
        <v>0</v>
      </c>
    </row>
    <row r="426" spans="1:18" x14ac:dyDescent="0.2">
      <c r="A426" s="6">
        <v>46266</v>
      </c>
      <c r="B426" s="7">
        <v>179</v>
      </c>
      <c r="C426" s="17">
        <v>115.2499</v>
      </c>
      <c r="D426" s="17">
        <v>115.26</v>
      </c>
      <c r="E426" s="7">
        <v>236</v>
      </c>
      <c r="F426" s="7">
        <f t="shared" si="30"/>
        <v>823.75</v>
      </c>
      <c r="G426" s="7">
        <f t="shared" si="31"/>
        <v>205.9375</v>
      </c>
      <c r="H426" s="8">
        <f t="shared" si="32"/>
        <v>0.217298937784522</v>
      </c>
      <c r="I426" s="18">
        <f t="shared" si="33"/>
        <v>0</v>
      </c>
      <c r="J426" s="7">
        <f t="shared" si="34"/>
        <v>26.9375</v>
      </c>
      <c r="K426" s="5">
        <v>2026</v>
      </c>
      <c r="L426" s="5">
        <v>36</v>
      </c>
      <c r="M426" s="5" t="s">
        <v>176</v>
      </c>
      <c r="N426" s="5" t="b">
        <v>0</v>
      </c>
      <c r="O426" s="5" t="b">
        <v>0</v>
      </c>
      <c r="P426" s="5" t="b">
        <v>0</v>
      </c>
      <c r="Q426" s="5"/>
      <c r="R426" s="5" t="b">
        <v>0</v>
      </c>
    </row>
    <row r="427" spans="1:18" x14ac:dyDescent="0.2">
      <c r="A427" s="6">
        <v>46267</v>
      </c>
      <c r="B427" s="7">
        <v>42</v>
      </c>
      <c r="C427" s="17">
        <v>115.24</v>
      </c>
      <c r="D427" s="17">
        <v>115.04</v>
      </c>
      <c r="E427" s="7">
        <v>85</v>
      </c>
      <c r="F427" s="7">
        <f t="shared" si="30"/>
        <v>828.9</v>
      </c>
      <c r="G427" s="7">
        <f t="shared" si="31"/>
        <v>207.22499999999999</v>
      </c>
      <c r="H427" s="8">
        <f t="shared" si="32"/>
        <v>5.0669562070213538E-2</v>
      </c>
      <c r="I427" s="18">
        <f t="shared" si="33"/>
        <v>0</v>
      </c>
      <c r="J427" s="7">
        <f t="shared" si="34"/>
        <v>165.22499999999999</v>
      </c>
      <c r="K427" s="5">
        <v>2026</v>
      </c>
      <c r="L427" s="5">
        <v>36</v>
      </c>
      <c r="M427" s="5" t="s">
        <v>176</v>
      </c>
      <c r="N427" s="5" t="b">
        <v>0</v>
      </c>
      <c r="O427" s="5" t="b">
        <v>0</v>
      </c>
      <c r="P427" s="5" t="b">
        <v>0</v>
      </c>
      <c r="Q427" s="5"/>
      <c r="R427" s="5" t="b">
        <v>0</v>
      </c>
    </row>
    <row r="428" spans="1:18" x14ac:dyDescent="0.2">
      <c r="A428" s="6">
        <v>46268</v>
      </c>
      <c r="B428" s="7">
        <v>27</v>
      </c>
      <c r="C428" s="17">
        <v>115.14149999999999</v>
      </c>
      <c r="D428" s="17">
        <v>115.06</v>
      </c>
      <c r="E428" s="7">
        <v>102</v>
      </c>
      <c r="F428" s="7">
        <f t="shared" si="30"/>
        <v>626</v>
      </c>
      <c r="G428" s="7">
        <f t="shared" si="31"/>
        <v>156.5</v>
      </c>
      <c r="H428" s="8">
        <f t="shared" si="32"/>
        <v>4.3130990415335461E-2</v>
      </c>
      <c r="I428" s="18">
        <f t="shared" si="33"/>
        <v>0</v>
      </c>
      <c r="J428" s="7">
        <f t="shared" si="34"/>
        <v>129.5</v>
      </c>
      <c r="K428" s="5">
        <v>2026</v>
      </c>
      <c r="L428" s="5">
        <v>36</v>
      </c>
      <c r="M428" s="5" t="s">
        <v>176</v>
      </c>
      <c r="N428" s="5" t="b">
        <v>0</v>
      </c>
      <c r="O428" s="5" t="b">
        <v>0</v>
      </c>
      <c r="P428" s="5" t="b">
        <v>0</v>
      </c>
      <c r="Q428" s="5"/>
      <c r="R428" s="5" t="b">
        <v>0</v>
      </c>
    </row>
    <row r="429" spans="1:18" x14ac:dyDescent="0.2">
      <c r="A429" s="6">
        <v>46269</v>
      </c>
      <c r="B429" s="7">
        <v>100</v>
      </c>
      <c r="C429" s="17">
        <v>115.06</v>
      </c>
      <c r="D429" s="17">
        <v>114.24</v>
      </c>
      <c r="E429" s="7">
        <v>503</v>
      </c>
      <c r="F429" s="7">
        <f t="shared" si="30"/>
        <v>403</v>
      </c>
      <c r="G429" s="7">
        <f t="shared" si="31"/>
        <v>100.75</v>
      </c>
      <c r="H429" s="8">
        <f t="shared" si="32"/>
        <v>0.24813895781637718</v>
      </c>
      <c r="I429" s="18">
        <f t="shared" si="33"/>
        <v>0</v>
      </c>
      <c r="J429" s="7">
        <f t="shared" si="34"/>
        <v>0.75</v>
      </c>
      <c r="K429" s="5">
        <v>2026</v>
      </c>
      <c r="L429" s="5">
        <v>36</v>
      </c>
      <c r="M429" s="5" t="s">
        <v>176</v>
      </c>
      <c r="N429" s="5" t="b">
        <v>0</v>
      </c>
      <c r="O429" s="5" t="b">
        <v>0</v>
      </c>
      <c r="P429" s="5" t="b">
        <v>0</v>
      </c>
      <c r="Q429" s="5"/>
      <c r="R429" s="5" t="b">
        <v>0</v>
      </c>
    </row>
    <row r="430" spans="1:18" x14ac:dyDescent="0.2">
      <c r="A430" s="6">
        <v>46272</v>
      </c>
      <c r="B430" s="7">
        <v>24</v>
      </c>
      <c r="C430" s="17">
        <v>114.26</v>
      </c>
      <c r="D430" s="17">
        <v>114.22</v>
      </c>
      <c r="E430" s="7">
        <v>66</v>
      </c>
      <c r="F430" s="7">
        <f t="shared" si="30"/>
        <v>325.89999999999998</v>
      </c>
      <c r="G430" s="7">
        <f t="shared" si="31"/>
        <v>81.474999999999994</v>
      </c>
      <c r="H430" s="8">
        <f t="shared" si="32"/>
        <v>7.36422215403498E-2</v>
      </c>
      <c r="I430" s="18">
        <f t="shared" si="33"/>
        <v>0</v>
      </c>
      <c r="J430" s="7">
        <f t="shared" si="34"/>
        <v>57.474999999999994</v>
      </c>
      <c r="K430" s="5">
        <v>2026</v>
      </c>
      <c r="L430" s="5">
        <v>37</v>
      </c>
      <c r="M430" s="5" t="s">
        <v>177</v>
      </c>
      <c r="N430" s="5" t="b">
        <v>0</v>
      </c>
      <c r="O430" s="5" t="b">
        <v>0</v>
      </c>
      <c r="P430" s="5" t="b">
        <v>0</v>
      </c>
      <c r="Q430" s="5"/>
      <c r="R430" s="5" t="b">
        <v>0</v>
      </c>
    </row>
    <row r="431" spans="1:18" x14ac:dyDescent="0.2">
      <c r="A431" s="6">
        <v>46273</v>
      </c>
      <c r="B431" s="7">
        <v>62</v>
      </c>
      <c r="C431" s="17">
        <v>114.2265</v>
      </c>
      <c r="D431" s="17">
        <v>114.2</v>
      </c>
      <c r="E431" s="7">
        <v>154</v>
      </c>
      <c r="F431" s="7">
        <f t="shared" si="30"/>
        <v>312.85000000000002</v>
      </c>
      <c r="G431" s="7">
        <f t="shared" si="31"/>
        <v>78.212500000000006</v>
      </c>
      <c r="H431" s="8">
        <f t="shared" si="32"/>
        <v>0.19817804059453412</v>
      </c>
      <c r="I431" s="18">
        <f t="shared" si="33"/>
        <v>0</v>
      </c>
      <c r="J431" s="7">
        <f t="shared" si="34"/>
        <v>16.212500000000006</v>
      </c>
      <c r="K431" s="5">
        <v>2026</v>
      </c>
      <c r="L431" s="5">
        <v>37</v>
      </c>
      <c r="M431" s="5" t="s">
        <v>177</v>
      </c>
      <c r="N431" s="5" t="b">
        <v>0</v>
      </c>
      <c r="O431" s="5" t="b">
        <v>0</v>
      </c>
      <c r="P431" s="5" t="b">
        <v>0</v>
      </c>
      <c r="Q431" s="5"/>
      <c r="R431" s="5" t="b">
        <v>0</v>
      </c>
    </row>
    <row r="432" spans="1:18" x14ac:dyDescent="0.2">
      <c r="A432" s="6">
        <v>46274</v>
      </c>
      <c r="B432" s="7">
        <v>75</v>
      </c>
      <c r="C432" s="17">
        <v>114.0493</v>
      </c>
      <c r="D432" s="17">
        <v>113.98</v>
      </c>
      <c r="E432" s="7">
        <v>190</v>
      </c>
      <c r="F432" s="7">
        <f t="shared" si="30"/>
        <v>300.89999999999998</v>
      </c>
      <c r="G432" s="7">
        <f t="shared" si="31"/>
        <v>75.224999999999994</v>
      </c>
      <c r="H432" s="8">
        <f t="shared" si="32"/>
        <v>0.24925224327018944</v>
      </c>
      <c r="I432" s="18">
        <f t="shared" si="33"/>
        <v>0</v>
      </c>
      <c r="J432" s="7">
        <f t="shared" si="34"/>
        <v>0.22499999999999432</v>
      </c>
      <c r="K432" s="5">
        <v>2026</v>
      </c>
      <c r="L432" s="5">
        <v>37</v>
      </c>
      <c r="M432" s="5" t="s">
        <v>177</v>
      </c>
      <c r="N432" s="5" t="b">
        <v>0</v>
      </c>
      <c r="O432" s="5" t="b">
        <v>0</v>
      </c>
      <c r="P432" s="5" t="b">
        <v>0</v>
      </c>
      <c r="Q432" s="5"/>
      <c r="R432" s="5" t="b">
        <v>0</v>
      </c>
    </row>
    <row r="433" spans="1:18" x14ac:dyDescent="0.2">
      <c r="A433" s="6">
        <v>46275</v>
      </c>
      <c r="B433" s="7">
        <v>74</v>
      </c>
      <c r="C433" s="17">
        <v>113.59</v>
      </c>
      <c r="D433" s="17">
        <v>112.8</v>
      </c>
      <c r="E433" s="7">
        <v>238</v>
      </c>
      <c r="F433" s="7">
        <f t="shared" si="30"/>
        <v>296.5</v>
      </c>
      <c r="G433" s="7">
        <f t="shared" si="31"/>
        <v>74.125</v>
      </c>
      <c r="H433" s="8">
        <f t="shared" si="32"/>
        <v>0.24957841483979765</v>
      </c>
      <c r="I433" s="18">
        <f t="shared" si="33"/>
        <v>0</v>
      </c>
      <c r="J433" s="7">
        <f t="shared" si="34"/>
        <v>0.125</v>
      </c>
      <c r="K433" s="5">
        <v>2026</v>
      </c>
      <c r="L433" s="5">
        <v>37</v>
      </c>
      <c r="M433" s="5" t="s">
        <v>177</v>
      </c>
      <c r="N433" s="5" t="b">
        <v>0</v>
      </c>
      <c r="O433" s="5" t="b">
        <v>0</v>
      </c>
      <c r="P433" s="5" t="b">
        <v>0</v>
      </c>
      <c r="Q433" s="5"/>
      <c r="R433" s="5" t="b">
        <v>0</v>
      </c>
    </row>
    <row r="434" spans="1:18" x14ac:dyDescent="0.2">
      <c r="A434" s="6">
        <v>46276</v>
      </c>
      <c r="B434" s="7">
        <v>73</v>
      </c>
      <c r="C434" s="17">
        <v>112.7389</v>
      </c>
      <c r="D434" s="17">
        <v>112.18</v>
      </c>
      <c r="E434" s="7">
        <v>141</v>
      </c>
      <c r="F434" s="7">
        <f t="shared" si="30"/>
        <v>293.25</v>
      </c>
      <c r="G434" s="7">
        <f t="shared" si="31"/>
        <v>73.3125</v>
      </c>
      <c r="H434" s="8">
        <f t="shared" si="32"/>
        <v>0.24893435635123615</v>
      </c>
      <c r="I434" s="18">
        <f t="shared" si="33"/>
        <v>0</v>
      </c>
      <c r="J434" s="7">
        <f t="shared" si="34"/>
        <v>0.3125</v>
      </c>
      <c r="K434" s="5">
        <v>2026</v>
      </c>
      <c r="L434" s="5">
        <v>37</v>
      </c>
      <c r="M434" s="5" t="s">
        <v>177</v>
      </c>
      <c r="N434" s="5" t="b">
        <v>0</v>
      </c>
      <c r="O434" s="5" t="b">
        <v>0</v>
      </c>
      <c r="P434" s="5" t="b">
        <v>0</v>
      </c>
      <c r="Q434" s="5"/>
      <c r="R434" s="5" t="b">
        <v>0</v>
      </c>
    </row>
    <row r="435" spans="1:18" x14ac:dyDescent="0.2">
      <c r="A435" s="6">
        <v>46279</v>
      </c>
      <c r="B435" s="7">
        <v>71</v>
      </c>
      <c r="C435" s="17">
        <v>110.89579999999999</v>
      </c>
      <c r="D435" s="17">
        <v>110</v>
      </c>
      <c r="E435" s="7">
        <v>569</v>
      </c>
      <c r="F435" s="7">
        <f t="shared" si="30"/>
        <v>287.10000000000002</v>
      </c>
      <c r="G435" s="7">
        <f t="shared" si="31"/>
        <v>71.775000000000006</v>
      </c>
      <c r="H435" s="8">
        <f t="shared" si="32"/>
        <v>0.24730059212817831</v>
      </c>
      <c r="I435" s="18">
        <f t="shared" si="33"/>
        <v>0</v>
      </c>
      <c r="J435" s="7">
        <f t="shared" si="34"/>
        <v>0.77500000000000568</v>
      </c>
      <c r="K435" s="5">
        <v>2026</v>
      </c>
      <c r="L435" s="5">
        <v>38</v>
      </c>
      <c r="M435" s="5" t="s">
        <v>178</v>
      </c>
      <c r="N435" s="5" t="b">
        <v>0</v>
      </c>
      <c r="O435" s="5" t="b">
        <v>0</v>
      </c>
      <c r="P435" s="5" t="b">
        <v>0</v>
      </c>
      <c r="Q435" s="5"/>
      <c r="R435" s="5" t="b">
        <v>0</v>
      </c>
    </row>
    <row r="436" spans="1:18" x14ac:dyDescent="0.2">
      <c r="A436" s="6">
        <v>46280</v>
      </c>
      <c r="B436" s="7">
        <v>76</v>
      </c>
      <c r="C436" s="17">
        <v>109.0179</v>
      </c>
      <c r="D436" s="17">
        <v>107.76</v>
      </c>
      <c r="E436" s="7">
        <v>530</v>
      </c>
      <c r="F436" s="7">
        <f t="shared" si="30"/>
        <v>304.05</v>
      </c>
      <c r="G436" s="7">
        <f t="shared" si="31"/>
        <v>76.012500000000003</v>
      </c>
      <c r="H436" s="8">
        <f t="shared" si="32"/>
        <v>0.24995888834073343</v>
      </c>
      <c r="I436" s="18">
        <f t="shared" si="33"/>
        <v>0</v>
      </c>
      <c r="J436" s="7">
        <f t="shared" si="34"/>
        <v>1.2500000000002842E-2</v>
      </c>
      <c r="K436" s="5">
        <v>2026</v>
      </c>
      <c r="L436" s="5">
        <v>38</v>
      </c>
      <c r="M436" s="5" t="s">
        <v>178</v>
      </c>
      <c r="N436" s="5" t="b">
        <v>0</v>
      </c>
      <c r="O436" s="5" t="b">
        <v>0</v>
      </c>
      <c r="P436" s="5" t="b">
        <v>0</v>
      </c>
      <c r="Q436" s="5"/>
      <c r="R436" s="5" t="b">
        <v>0</v>
      </c>
    </row>
    <row r="437" spans="1:18" x14ac:dyDescent="0.2">
      <c r="A437" s="6">
        <v>46281</v>
      </c>
      <c r="B437" s="7">
        <v>57</v>
      </c>
      <c r="C437" s="17">
        <v>106.95399999999999</v>
      </c>
      <c r="D437" s="17">
        <v>106.36</v>
      </c>
      <c r="E437" s="7">
        <v>241</v>
      </c>
      <c r="F437" s="7">
        <f t="shared" si="30"/>
        <v>310.10000000000002</v>
      </c>
      <c r="G437" s="7">
        <f t="shared" si="31"/>
        <v>77.525000000000006</v>
      </c>
      <c r="H437" s="8">
        <f t="shared" si="32"/>
        <v>0.18381167365366011</v>
      </c>
      <c r="I437" s="18">
        <f t="shared" si="33"/>
        <v>0</v>
      </c>
      <c r="J437" s="7">
        <f t="shared" si="34"/>
        <v>20.525000000000006</v>
      </c>
      <c r="K437" s="5">
        <v>2026</v>
      </c>
      <c r="L437" s="5">
        <v>38</v>
      </c>
      <c r="M437" s="5" t="s">
        <v>178</v>
      </c>
      <c r="N437" s="5" t="b">
        <v>0</v>
      </c>
      <c r="O437" s="5" t="b">
        <v>0</v>
      </c>
      <c r="P437" s="5" t="b">
        <v>0</v>
      </c>
      <c r="Q437" s="5"/>
      <c r="R437" s="5" t="b">
        <v>0</v>
      </c>
    </row>
    <row r="438" spans="1:18" x14ac:dyDescent="0.2">
      <c r="A438" s="6">
        <v>46282</v>
      </c>
      <c r="B438" s="7">
        <v>77</v>
      </c>
      <c r="C438" s="17">
        <v>105.5192</v>
      </c>
      <c r="D438" s="17">
        <v>105.08</v>
      </c>
      <c r="E438" s="7">
        <v>593</v>
      </c>
      <c r="F438" s="7">
        <f t="shared" si="30"/>
        <v>311.2</v>
      </c>
      <c r="G438" s="7">
        <f t="shared" si="31"/>
        <v>77.8</v>
      </c>
      <c r="H438" s="8">
        <f t="shared" si="32"/>
        <v>0.2474293059125964</v>
      </c>
      <c r="I438" s="18">
        <f t="shared" si="33"/>
        <v>0</v>
      </c>
      <c r="J438" s="7">
        <f t="shared" si="34"/>
        <v>0.79999999999999716</v>
      </c>
      <c r="K438" s="5">
        <v>2026</v>
      </c>
      <c r="L438" s="5">
        <v>38</v>
      </c>
      <c r="M438" s="5" t="s">
        <v>178</v>
      </c>
      <c r="N438" s="5" t="b">
        <v>0</v>
      </c>
      <c r="O438" s="5" t="b">
        <v>0</v>
      </c>
      <c r="P438" s="5" t="b">
        <v>0</v>
      </c>
      <c r="Q438" s="5"/>
      <c r="R438" s="5" t="b">
        <v>0</v>
      </c>
    </row>
    <row r="439" spans="1:18" x14ac:dyDescent="0.2">
      <c r="A439" s="6">
        <v>46283</v>
      </c>
      <c r="B439" s="7">
        <v>82</v>
      </c>
      <c r="C439" s="17">
        <v>104.7063</v>
      </c>
      <c r="D439" s="17">
        <v>103.66</v>
      </c>
      <c r="E439" s="7">
        <v>251</v>
      </c>
      <c r="F439" s="7">
        <f t="shared" si="30"/>
        <v>330</v>
      </c>
      <c r="G439" s="7">
        <f t="shared" si="31"/>
        <v>82.5</v>
      </c>
      <c r="H439" s="8">
        <f t="shared" si="32"/>
        <v>0.24848484848484848</v>
      </c>
      <c r="I439" s="18">
        <f t="shared" si="33"/>
        <v>0</v>
      </c>
      <c r="J439" s="7">
        <f t="shared" si="34"/>
        <v>0.5</v>
      </c>
      <c r="K439" s="5">
        <v>2026</v>
      </c>
      <c r="L439" s="5">
        <v>38</v>
      </c>
      <c r="M439" s="5" t="s">
        <v>178</v>
      </c>
      <c r="N439" s="5" t="b">
        <v>0</v>
      </c>
      <c r="O439" s="5" t="b">
        <v>0</v>
      </c>
      <c r="P439" s="5" t="b">
        <v>0</v>
      </c>
      <c r="Q439" s="5"/>
      <c r="R439" s="5" t="b">
        <v>0</v>
      </c>
    </row>
    <row r="440" spans="1:18" x14ac:dyDescent="0.2">
      <c r="A440" s="6">
        <v>46286</v>
      </c>
      <c r="B440" s="7">
        <v>73</v>
      </c>
      <c r="C440" s="17">
        <v>102.7805</v>
      </c>
      <c r="D440" s="17">
        <v>102.14</v>
      </c>
      <c r="E440" s="7">
        <v>1147</v>
      </c>
      <c r="F440" s="7">
        <f t="shared" si="30"/>
        <v>333.6</v>
      </c>
      <c r="G440" s="7">
        <f t="shared" si="31"/>
        <v>83.4</v>
      </c>
      <c r="H440" s="8">
        <f t="shared" si="32"/>
        <v>0.2188249400479616</v>
      </c>
      <c r="I440" s="18">
        <f t="shared" si="33"/>
        <v>0</v>
      </c>
      <c r="J440" s="7">
        <f t="shared" si="34"/>
        <v>10.400000000000006</v>
      </c>
      <c r="K440" s="5">
        <v>2026</v>
      </c>
      <c r="L440" s="5">
        <v>39</v>
      </c>
      <c r="M440" s="5" t="s">
        <v>179</v>
      </c>
      <c r="N440" s="5" t="b">
        <v>0</v>
      </c>
      <c r="O440" s="5" t="b">
        <v>0</v>
      </c>
      <c r="P440" s="5" t="b">
        <v>0</v>
      </c>
      <c r="Q440" s="5"/>
      <c r="R440" s="5" t="b">
        <v>0</v>
      </c>
    </row>
    <row r="441" spans="1:18" x14ac:dyDescent="0.2">
      <c r="A441" s="6">
        <v>46287</v>
      </c>
      <c r="B441" s="7">
        <v>86</v>
      </c>
      <c r="C441" s="17">
        <v>101.24079999999999</v>
      </c>
      <c r="D441" s="17">
        <v>99.55</v>
      </c>
      <c r="E441" s="7">
        <v>2167</v>
      </c>
      <c r="F441" s="7">
        <f t="shared" si="30"/>
        <v>367.4</v>
      </c>
      <c r="G441" s="7">
        <f t="shared" si="31"/>
        <v>91.85</v>
      </c>
      <c r="H441" s="8">
        <f t="shared" si="32"/>
        <v>0.23407729994556342</v>
      </c>
      <c r="I441" s="18">
        <f t="shared" si="33"/>
        <v>0</v>
      </c>
      <c r="J441" s="7">
        <f t="shared" si="34"/>
        <v>5.8499999999999943</v>
      </c>
      <c r="K441" s="5">
        <v>2026</v>
      </c>
      <c r="L441" s="5">
        <v>39</v>
      </c>
      <c r="M441" s="5" t="s">
        <v>179</v>
      </c>
      <c r="N441" s="5" t="b">
        <v>0</v>
      </c>
      <c r="O441" s="5" t="b">
        <v>0</v>
      </c>
      <c r="P441" s="5" t="b">
        <v>0</v>
      </c>
      <c r="Q441" s="5"/>
      <c r="R441" s="5" t="b">
        <v>0</v>
      </c>
    </row>
    <row r="442" spans="1:18" x14ac:dyDescent="0.2">
      <c r="A442" s="6">
        <v>46288</v>
      </c>
      <c r="B442" s="7">
        <v>113</v>
      </c>
      <c r="C442" s="17">
        <v>97.651899999999998</v>
      </c>
      <c r="D442" s="17">
        <v>96.06</v>
      </c>
      <c r="E442" s="7">
        <v>1480</v>
      </c>
      <c r="F442" s="7">
        <f t="shared" si="30"/>
        <v>453.9</v>
      </c>
      <c r="G442" s="7">
        <f t="shared" si="31"/>
        <v>113.47499999999999</v>
      </c>
      <c r="H442" s="8">
        <f t="shared" si="32"/>
        <v>0.24895351398986562</v>
      </c>
      <c r="I442" s="18">
        <f t="shared" si="33"/>
        <v>0</v>
      </c>
      <c r="J442" s="7">
        <f t="shared" si="34"/>
        <v>0.47499999999999432</v>
      </c>
      <c r="K442" s="5">
        <v>2026</v>
      </c>
      <c r="L442" s="5">
        <v>39</v>
      </c>
      <c r="M442" s="5" t="s">
        <v>179</v>
      </c>
      <c r="N442" s="5" t="b">
        <v>0</v>
      </c>
      <c r="O442" s="5" t="b">
        <v>0</v>
      </c>
      <c r="P442" s="5" t="b">
        <v>0</v>
      </c>
      <c r="Q442" s="5"/>
      <c r="R442" s="5" t="b">
        <v>0</v>
      </c>
    </row>
    <row r="443" spans="1:18" x14ac:dyDescent="0.2">
      <c r="A443" s="6">
        <v>46289</v>
      </c>
      <c r="B443" s="7">
        <v>125</v>
      </c>
      <c r="C443" s="17">
        <v>96.036000000000001</v>
      </c>
      <c r="D443" s="17">
        <v>95.76</v>
      </c>
      <c r="E443" s="7">
        <v>465</v>
      </c>
      <c r="F443" s="7">
        <f t="shared" si="30"/>
        <v>502.05</v>
      </c>
      <c r="G443" s="7">
        <f t="shared" si="31"/>
        <v>125.5125</v>
      </c>
      <c r="H443" s="8">
        <f t="shared" si="32"/>
        <v>0.24897918534010557</v>
      </c>
      <c r="I443" s="18">
        <f t="shared" si="33"/>
        <v>0</v>
      </c>
      <c r="J443" s="7">
        <f t="shared" si="34"/>
        <v>0.51250000000000284</v>
      </c>
      <c r="K443" s="5">
        <v>2026</v>
      </c>
      <c r="L443" s="5">
        <v>39</v>
      </c>
      <c r="M443" s="5" t="s">
        <v>179</v>
      </c>
      <c r="N443" s="5" t="b">
        <v>0</v>
      </c>
      <c r="O443" s="5" t="b">
        <v>0</v>
      </c>
      <c r="P443" s="5" t="b">
        <v>0</v>
      </c>
      <c r="Q443" s="5"/>
      <c r="R443" s="5" t="b">
        <v>0</v>
      </c>
    </row>
    <row r="444" spans="1:18" x14ac:dyDescent="0.2">
      <c r="A444" s="6">
        <v>46290</v>
      </c>
      <c r="B444" s="7">
        <v>123</v>
      </c>
      <c r="C444" s="17">
        <v>97.620199999999997</v>
      </c>
      <c r="D444" s="17">
        <v>97.93</v>
      </c>
      <c r="E444" s="7">
        <v>1029</v>
      </c>
      <c r="F444" s="7">
        <f t="shared" si="30"/>
        <v>500.1</v>
      </c>
      <c r="G444" s="7">
        <f t="shared" si="31"/>
        <v>125.02500000000001</v>
      </c>
      <c r="H444" s="8">
        <f t="shared" si="32"/>
        <v>0.24595080983803239</v>
      </c>
      <c r="I444" s="18">
        <f t="shared" si="33"/>
        <v>0</v>
      </c>
      <c r="J444" s="7">
        <f t="shared" si="34"/>
        <v>2.0250000000000057</v>
      </c>
      <c r="K444" s="5">
        <v>2026</v>
      </c>
      <c r="L444" s="5">
        <v>39</v>
      </c>
      <c r="M444" s="5" t="s">
        <v>179</v>
      </c>
      <c r="N444" s="5" t="b">
        <v>0</v>
      </c>
      <c r="O444" s="5" t="b">
        <v>0</v>
      </c>
      <c r="P444" s="5" t="b">
        <v>0</v>
      </c>
      <c r="Q444" s="5"/>
      <c r="R444" s="5" t="b">
        <v>0</v>
      </c>
    </row>
  </sheetData>
  <autoFilter ref="A1:R444" xr:uid="{00000000-0009-0000-0000-000002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39"/>
  <sheetViews>
    <sheetView workbookViewId="0">
      <pane xSplit="1" ySplit="1" topLeftCell="B418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11" customWidth="1"/>
    <col min="2" max="3" width="13" customWidth="1"/>
    <col min="4" max="4" width="12" customWidth="1"/>
    <col min="5" max="5" width="13" customWidth="1"/>
    <col min="6" max="6" width="15" customWidth="1"/>
    <col min="7" max="7" width="13" customWidth="1"/>
    <col min="8" max="8" width="12" customWidth="1"/>
    <col min="9" max="9" width="10" customWidth="1"/>
    <col min="10" max="10" width="15" customWidth="1"/>
    <col min="11" max="12" width="10" customWidth="1"/>
    <col min="13" max="13" width="46" customWidth="1"/>
    <col min="14" max="14" width="12" customWidth="1"/>
    <col min="15" max="15" width="16" customWidth="1"/>
    <col min="16" max="16" width="15" customWidth="1"/>
    <col min="17" max="17" width="22" customWidth="1"/>
    <col min="18" max="18" width="14" customWidth="1"/>
  </cols>
  <sheetData>
    <row r="1" spans="1:18" ht="29" x14ac:dyDescent="0.2">
      <c r="A1" s="4" t="s">
        <v>81</v>
      </c>
      <c r="B1" s="4" t="s">
        <v>82</v>
      </c>
      <c r="C1" s="4" t="s">
        <v>83</v>
      </c>
      <c r="D1" s="4" t="s">
        <v>84</v>
      </c>
      <c r="E1" s="4" t="s">
        <v>85</v>
      </c>
      <c r="F1" s="14" t="s">
        <v>86</v>
      </c>
      <c r="G1" s="14" t="s">
        <v>87</v>
      </c>
      <c r="H1" s="14" t="s">
        <v>88</v>
      </c>
      <c r="I1" s="14" t="s">
        <v>89</v>
      </c>
      <c r="J1" s="14" t="s">
        <v>90</v>
      </c>
      <c r="K1" s="15" t="s">
        <v>91</v>
      </c>
      <c r="L1" s="15" t="s">
        <v>92</v>
      </c>
      <c r="M1" s="15" t="s">
        <v>93</v>
      </c>
      <c r="N1" s="16" t="s">
        <v>94</v>
      </c>
      <c r="O1" s="16" t="s">
        <v>95</v>
      </c>
      <c r="P1" s="16" t="s">
        <v>96</v>
      </c>
      <c r="Q1" s="16" t="s">
        <v>97</v>
      </c>
      <c r="R1" s="16" t="s">
        <v>98</v>
      </c>
    </row>
    <row r="2" spans="1:18" x14ac:dyDescent="0.2">
      <c r="A2" s="6">
        <v>45660</v>
      </c>
      <c r="B2" s="7">
        <v>39</v>
      </c>
      <c r="C2" s="17">
        <v>55.990769</v>
      </c>
      <c r="D2" s="17">
        <v>56.9</v>
      </c>
      <c r="E2" s="7">
        <v>355</v>
      </c>
      <c r="F2" s="7"/>
      <c r="G2" s="7"/>
      <c r="H2" s="8"/>
      <c r="I2" s="18"/>
      <c r="J2" s="7"/>
      <c r="K2" s="5">
        <v>2025</v>
      </c>
      <c r="L2" s="5">
        <v>1</v>
      </c>
      <c r="M2" s="5" t="s">
        <v>180</v>
      </c>
      <c r="N2" s="5" t="b">
        <v>0</v>
      </c>
      <c r="O2" s="5" t="b">
        <v>0</v>
      </c>
      <c r="P2" s="5" t="b">
        <v>0</v>
      </c>
      <c r="Q2" s="5"/>
      <c r="R2" s="5" t="b">
        <v>0</v>
      </c>
    </row>
    <row r="3" spans="1:18" x14ac:dyDescent="0.2">
      <c r="A3" s="6">
        <v>45663</v>
      </c>
      <c r="B3" s="7">
        <v>203</v>
      </c>
      <c r="C3" s="17">
        <v>57.589852</v>
      </c>
      <c r="D3" s="17">
        <v>58.48</v>
      </c>
      <c r="E3" s="7">
        <v>1602</v>
      </c>
      <c r="F3" s="7"/>
      <c r="G3" s="7"/>
      <c r="H3" s="8"/>
      <c r="I3" s="18"/>
      <c r="J3" s="7"/>
      <c r="K3" s="5">
        <v>2025</v>
      </c>
      <c r="L3" s="5">
        <v>2</v>
      </c>
      <c r="M3" s="5" t="s">
        <v>180</v>
      </c>
      <c r="N3" s="5" t="b">
        <v>0</v>
      </c>
      <c r="O3" s="5" t="b">
        <v>0</v>
      </c>
      <c r="P3" s="5" t="b">
        <v>0</v>
      </c>
      <c r="Q3" s="5"/>
      <c r="R3" s="5" t="b">
        <v>0</v>
      </c>
    </row>
    <row r="4" spans="1:18" x14ac:dyDescent="0.2">
      <c r="A4" s="6">
        <v>45664</v>
      </c>
      <c r="B4" s="7">
        <v>204</v>
      </c>
      <c r="C4" s="17">
        <v>57.52</v>
      </c>
      <c r="D4" s="17">
        <v>57.3</v>
      </c>
      <c r="E4" s="7">
        <v>2174</v>
      </c>
      <c r="F4" s="7"/>
      <c r="G4" s="7"/>
      <c r="H4" s="8"/>
      <c r="I4" s="18"/>
      <c r="J4" s="7"/>
      <c r="K4" s="5">
        <v>2025</v>
      </c>
      <c r="L4" s="5">
        <v>2</v>
      </c>
      <c r="M4" s="5" t="s">
        <v>180</v>
      </c>
      <c r="N4" s="5" t="b">
        <v>0</v>
      </c>
      <c r="O4" s="5" t="b">
        <v>0</v>
      </c>
      <c r="P4" s="5" t="b">
        <v>0</v>
      </c>
      <c r="Q4" s="5"/>
      <c r="R4" s="5" t="b">
        <v>0</v>
      </c>
    </row>
    <row r="5" spans="1:18" x14ac:dyDescent="0.2">
      <c r="A5" s="6">
        <v>45665</v>
      </c>
      <c r="B5" s="7">
        <v>229</v>
      </c>
      <c r="C5" s="17">
        <v>56.798515000000002</v>
      </c>
      <c r="D5" s="17">
        <v>56.38</v>
      </c>
      <c r="E5" s="7">
        <v>402</v>
      </c>
      <c r="F5" s="7"/>
      <c r="G5" s="7"/>
      <c r="H5" s="8"/>
      <c r="I5" s="18"/>
      <c r="J5" s="7"/>
      <c r="K5" s="5">
        <v>2025</v>
      </c>
      <c r="L5" s="5">
        <v>2</v>
      </c>
      <c r="M5" s="5" t="s">
        <v>180</v>
      </c>
      <c r="N5" s="5" t="b">
        <v>0</v>
      </c>
      <c r="O5" s="5" t="b">
        <v>0</v>
      </c>
      <c r="P5" s="5" t="b">
        <v>0</v>
      </c>
      <c r="Q5" s="5"/>
      <c r="R5" s="5" t="b">
        <v>0</v>
      </c>
    </row>
    <row r="6" spans="1:18" x14ac:dyDescent="0.2">
      <c r="A6" s="6">
        <v>45666</v>
      </c>
      <c r="B6" s="7">
        <v>233</v>
      </c>
      <c r="C6" s="17">
        <v>56</v>
      </c>
      <c r="D6" s="17">
        <v>55.97</v>
      </c>
      <c r="E6" s="7">
        <v>473</v>
      </c>
      <c r="F6" s="7"/>
      <c r="G6" s="7"/>
      <c r="H6" s="8"/>
      <c r="I6" s="18"/>
      <c r="J6" s="7"/>
      <c r="K6" s="5">
        <v>2025</v>
      </c>
      <c r="L6" s="5">
        <v>2</v>
      </c>
      <c r="M6" s="5" t="s">
        <v>180</v>
      </c>
      <c r="N6" s="5" t="b">
        <v>0</v>
      </c>
      <c r="O6" s="5" t="b">
        <v>0</v>
      </c>
      <c r="P6" s="5" t="b">
        <v>0</v>
      </c>
      <c r="Q6" s="5"/>
      <c r="R6" s="5" t="b">
        <v>0</v>
      </c>
    </row>
    <row r="7" spans="1:18" x14ac:dyDescent="0.2">
      <c r="A7" s="6">
        <v>45667</v>
      </c>
      <c r="B7" s="7">
        <v>193</v>
      </c>
      <c r="C7" s="17">
        <v>55.1</v>
      </c>
      <c r="D7" s="17">
        <v>55.1</v>
      </c>
      <c r="E7" s="7">
        <v>360</v>
      </c>
      <c r="F7" s="7"/>
      <c r="G7" s="7"/>
      <c r="H7" s="8"/>
      <c r="I7" s="18"/>
      <c r="J7" s="7"/>
      <c r="K7" s="5">
        <v>2025</v>
      </c>
      <c r="L7" s="5">
        <v>2</v>
      </c>
      <c r="M7" s="5" t="s">
        <v>180</v>
      </c>
      <c r="N7" s="5" t="b">
        <v>0</v>
      </c>
      <c r="O7" s="5" t="b">
        <v>0</v>
      </c>
      <c r="P7" s="5" t="b">
        <v>0</v>
      </c>
      <c r="Q7" s="5"/>
      <c r="R7" s="5" t="b">
        <v>0</v>
      </c>
    </row>
    <row r="8" spans="1:18" x14ac:dyDescent="0.2">
      <c r="A8" s="6">
        <v>45670</v>
      </c>
      <c r="B8" s="7">
        <v>179</v>
      </c>
      <c r="C8" s="17">
        <v>55.1</v>
      </c>
      <c r="D8" s="17">
        <v>55.49</v>
      </c>
      <c r="E8" s="7">
        <v>277</v>
      </c>
      <c r="F8" s="7"/>
      <c r="G8" s="7"/>
      <c r="H8" s="8"/>
      <c r="I8" s="18"/>
      <c r="J8" s="7"/>
      <c r="K8" s="5">
        <v>2025</v>
      </c>
      <c r="L8" s="5">
        <v>3</v>
      </c>
      <c r="M8" s="5" t="s">
        <v>180</v>
      </c>
      <c r="N8" s="5" t="b">
        <v>0</v>
      </c>
      <c r="O8" s="5" t="b">
        <v>0</v>
      </c>
      <c r="P8" s="5" t="b">
        <v>0</v>
      </c>
      <c r="Q8" s="5"/>
      <c r="R8" s="5" t="b">
        <v>0</v>
      </c>
    </row>
    <row r="9" spans="1:18" x14ac:dyDescent="0.2">
      <c r="A9" s="6">
        <v>45671</v>
      </c>
      <c r="B9" s="7">
        <v>172</v>
      </c>
      <c r="C9" s="17">
        <v>55.107906999999997</v>
      </c>
      <c r="D9" s="17">
        <v>55</v>
      </c>
      <c r="E9" s="7">
        <v>285</v>
      </c>
      <c r="F9" s="7"/>
      <c r="G9" s="7"/>
      <c r="H9" s="8"/>
      <c r="I9" s="18"/>
      <c r="J9" s="7"/>
      <c r="K9" s="5">
        <v>2025</v>
      </c>
      <c r="L9" s="5">
        <v>3</v>
      </c>
      <c r="M9" s="5" t="s">
        <v>180</v>
      </c>
      <c r="N9" s="5" t="b">
        <v>0</v>
      </c>
      <c r="O9" s="5" t="b">
        <v>0</v>
      </c>
      <c r="P9" s="5" t="b">
        <v>0</v>
      </c>
      <c r="Q9" s="5"/>
      <c r="R9" s="5" t="b">
        <v>0</v>
      </c>
    </row>
    <row r="10" spans="1:18" x14ac:dyDescent="0.2">
      <c r="A10" s="6">
        <v>45672</v>
      </c>
      <c r="B10" s="7">
        <v>173</v>
      </c>
      <c r="C10" s="17">
        <v>55.241444999999999</v>
      </c>
      <c r="D10" s="17">
        <v>54.1</v>
      </c>
      <c r="E10" s="7">
        <v>304</v>
      </c>
      <c r="F10" s="7"/>
      <c r="G10" s="7"/>
      <c r="H10" s="8"/>
      <c r="I10" s="18"/>
      <c r="J10" s="7"/>
      <c r="K10" s="5">
        <v>2025</v>
      </c>
      <c r="L10" s="5">
        <v>3</v>
      </c>
      <c r="M10" s="5" t="s">
        <v>180</v>
      </c>
      <c r="N10" s="5" t="b">
        <v>0</v>
      </c>
      <c r="O10" s="5" t="b">
        <v>0</v>
      </c>
      <c r="P10" s="5" t="b">
        <v>0</v>
      </c>
      <c r="Q10" s="5"/>
      <c r="R10" s="5" t="b">
        <v>0</v>
      </c>
    </row>
    <row r="11" spans="1:18" x14ac:dyDescent="0.2">
      <c r="A11" s="6">
        <v>45673</v>
      </c>
      <c r="B11" s="7">
        <v>156</v>
      </c>
      <c r="C11" s="17">
        <v>54.16</v>
      </c>
      <c r="D11" s="17">
        <v>53.39</v>
      </c>
      <c r="E11" s="7">
        <v>1029</v>
      </c>
      <c r="F11" s="7"/>
      <c r="G11" s="7"/>
      <c r="H11" s="8"/>
      <c r="I11" s="18"/>
      <c r="J11" s="7"/>
      <c r="K11" s="5">
        <v>2025</v>
      </c>
      <c r="L11" s="5">
        <v>3</v>
      </c>
      <c r="M11" s="5" t="s">
        <v>180</v>
      </c>
      <c r="N11" s="5" t="b">
        <v>0</v>
      </c>
      <c r="O11" s="5" t="b">
        <v>0</v>
      </c>
      <c r="P11" s="5" t="b">
        <v>0</v>
      </c>
      <c r="Q11" s="5"/>
      <c r="R11" s="5" t="b">
        <v>0</v>
      </c>
    </row>
    <row r="12" spans="1:18" x14ac:dyDescent="0.2">
      <c r="A12" s="6">
        <v>45674</v>
      </c>
      <c r="B12" s="7">
        <v>0</v>
      </c>
      <c r="C12" s="17">
        <v>0</v>
      </c>
      <c r="D12" s="17">
        <v>54.49</v>
      </c>
      <c r="E12" s="7">
        <v>449</v>
      </c>
      <c r="F12" s="7"/>
      <c r="G12" s="7"/>
      <c r="H12" s="8"/>
      <c r="I12" s="18"/>
      <c r="J12" s="7"/>
      <c r="K12" s="5">
        <v>2025</v>
      </c>
      <c r="L12" s="5">
        <v>3</v>
      </c>
      <c r="M12" s="5"/>
      <c r="N12" s="5"/>
      <c r="O12" s="5" t="b">
        <v>0</v>
      </c>
      <c r="P12" s="5"/>
      <c r="Q12" s="5" t="s">
        <v>106</v>
      </c>
      <c r="R12" s="5"/>
    </row>
    <row r="13" spans="1:18" x14ac:dyDescent="0.2">
      <c r="A13" s="6">
        <v>45677</v>
      </c>
      <c r="B13" s="7">
        <v>143</v>
      </c>
      <c r="C13" s="17">
        <v>54.320279999999997</v>
      </c>
      <c r="D13" s="17">
        <v>54.5</v>
      </c>
      <c r="E13" s="7">
        <v>354</v>
      </c>
      <c r="F13" s="7"/>
      <c r="G13" s="7"/>
      <c r="H13" s="8"/>
      <c r="I13" s="18"/>
      <c r="J13" s="7"/>
      <c r="K13" s="5">
        <v>2025</v>
      </c>
      <c r="L13" s="5">
        <v>4</v>
      </c>
      <c r="M13" s="5" t="s">
        <v>180</v>
      </c>
      <c r="N13" s="5" t="b">
        <v>0</v>
      </c>
      <c r="O13" s="5" t="b">
        <v>0</v>
      </c>
      <c r="P13" s="5" t="b">
        <v>0</v>
      </c>
      <c r="Q13" s="5"/>
      <c r="R13" s="5" t="b">
        <v>0</v>
      </c>
    </row>
    <row r="14" spans="1:18" x14ac:dyDescent="0.2">
      <c r="A14" s="6">
        <v>45678</v>
      </c>
      <c r="B14" s="7">
        <v>0</v>
      </c>
      <c r="C14" s="17">
        <v>0</v>
      </c>
      <c r="D14" s="17">
        <v>55.6</v>
      </c>
      <c r="E14" s="7">
        <v>306</v>
      </c>
      <c r="F14" s="7"/>
      <c r="G14" s="7"/>
      <c r="H14" s="8"/>
      <c r="I14" s="18"/>
      <c r="J14" s="7"/>
      <c r="K14" s="5">
        <v>2025</v>
      </c>
      <c r="L14" s="5">
        <v>4</v>
      </c>
      <c r="M14" s="5"/>
      <c r="N14" s="5"/>
      <c r="O14" s="5" t="b">
        <v>0</v>
      </c>
      <c r="P14" s="5"/>
      <c r="Q14" s="5" t="s">
        <v>106</v>
      </c>
      <c r="R14" s="5"/>
    </row>
    <row r="15" spans="1:18" x14ac:dyDescent="0.2">
      <c r="A15" s="6">
        <v>45679</v>
      </c>
      <c r="B15" s="7">
        <v>13</v>
      </c>
      <c r="C15" s="17">
        <v>55.1</v>
      </c>
      <c r="D15" s="17">
        <v>56</v>
      </c>
      <c r="E15" s="7">
        <v>110</v>
      </c>
      <c r="F15" s="7"/>
      <c r="G15" s="7"/>
      <c r="H15" s="8"/>
      <c r="I15" s="18"/>
      <c r="J15" s="7"/>
      <c r="K15" s="5">
        <v>2025</v>
      </c>
      <c r="L15" s="5">
        <v>4</v>
      </c>
      <c r="M15" s="5" t="s">
        <v>180</v>
      </c>
      <c r="N15" s="5" t="b">
        <v>0</v>
      </c>
      <c r="O15" s="5" t="b">
        <v>0</v>
      </c>
      <c r="P15" s="5" t="b">
        <v>0</v>
      </c>
      <c r="Q15" s="5"/>
      <c r="R15" s="5" t="b">
        <v>0</v>
      </c>
    </row>
    <row r="16" spans="1:18" x14ac:dyDescent="0.2">
      <c r="A16" s="6">
        <v>45680</v>
      </c>
      <c r="B16" s="7">
        <v>0</v>
      </c>
      <c r="C16" s="17">
        <v>0</v>
      </c>
      <c r="D16" s="17">
        <v>56</v>
      </c>
      <c r="E16" s="7">
        <v>46</v>
      </c>
      <c r="F16" s="7"/>
      <c r="G16" s="7"/>
      <c r="H16" s="8"/>
      <c r="I16" s="18"/>
      <c r="J16" s="7"/>
      <c r="K16" s="5">
        <v>2025</v>
      </c>
      <c r="L16" s="5">
        <v>4</v>
      </c>
      <c r="M16" s="5"/>
      <c r="N16" s="5"/>
      <c r="O16" s="5" t="b">
        <v>0</v>
      </c>
      <c r="P16" s="5"/>
      <c r="Q16" s="5" t="s">
        <v>106</v>
      </c>
      <c r="R16" s="5"/>
    </row>
    <row r="17" spans="1:18" x14ac:dyDescent="0.2">
      <c r="A17" s="6">
        <v>45681</v>
      </c>
      <c r="B17" s="7">
        <v>120</v>
      </c>
      <c r="C17" s="17">
        <v>55.645000000000003</v>
      </c>
      <c r="D17" s="17">
        <v>54.8</v>
      </c>
      <c r="E17" s="7">
        <v>583</v>
      </c>
      <c r="F17" s="7"/>
      <c r="G17" s="7"/>
      <c r="H17" s="8"/>
      <c r="I17" s="18"/>
      <c r="J17" s="7"/>
      <c r="K17" s="5">
        <v>2025</v>
      </c>
      <c r="L17" s="5">
        <v>4</v>
      </c>
      <c r="M17" s="5" t="s">
        <v>180</v>
      </c>
      <c r="N17" s="5" t="b">
        <v>0</v>
      </c>
      <c r="O17" s="5" t="b">
        <v>0</v>
      </c>
      <c r="P17" s="5" t="b">
        <v>0</v>
      </c>
      <c r="Q17" s="5"/>
      <c r="R17" s="5" t="b">
        <v>0</v>
      </c>
    </row>
    <row r="18" spans="1:18" x14ac:dyDescent="0.2">
      <c r="A18" s="6">
        <v>45684</v>
      </c>
      <c r="B18" s="7">
        <v>126</v>
      </c>
      <c r="C18" s="17">
        <v>55</v>
      </c>
      <c r="D18" s="17">
        <v>54.81</v>
      </c>
      <c r="E18" s="7">
        <v>154</v>
      </c>
      <c r="F18" s="7"/>
      <c r="G18" s="7"/>
      <c r="H18" s="8"/>
      <c r="I18" s="18"/>
      <c r="J18" s="7"/>
      <c r="K18" s="5">
        <v>2025</v>
      </c>
      <c r="L18" s="5">
        <v>5</v>
      </c>
      <c r="M18" s="5" t="s">
        <v>180</v>
      </c>
      <c r="N18" s="5" t="b">
        <v>0</v>
      </c>
      <c r="O18" s="5" t="b">
        <v>0</v>
      </c>
      <c r="P18" s="5" t="b">
        <v>0</v>
      </c>
      <c r="Q18" s="5"/>
      <c r="R18" s="5" t="b">
        <v>0</v>
      </c>
    </row>
    <row r="19" spans="1:18" x14ac:dyDescent="0.2">
      <c r="A19" s="6">
        <v>45685</v>
      </c>
      <c r="B19" s="7">
        <v>64</v>
      </c>
      <c r="C19" s="17">
        <v>55.4</v>
      </c>
      <c r="D19" s="17">
        <v>55.4</v>
      </c>
      <c r="E19" s="7">
        <v>860</v>
      </c>
      <c r="F19" s="7"/>
      <c r="G19" s="7"/>
      <c r="H19" s="8"/>
      <c r="I19" s="18"/>
      <c r="J19" s="7"/>
      <c r="K19" s="5">
        <v>2025</v>
      </c>
      <c r="L19" s="5">
        <v>5</v>
      </c>
      <c r="M19" s="5" t="s">
        <v>180</v>
      </c>
      <c r="N19" s="5" t="b">
        <v>0</v>
      </c>
      <c r="O19" s="5" t="b">
        <v>0</v>
      </c>
      <c r="P19" s="5" t="b">
        <v>0</v>
      </c>
      <c r="Q19" s="5"/>
      <c r="R19" s="5" t="b">
        <v>0</v>
      </c>
    </row>
    <row r="20" spans="1:18" x14ac:dyDescent="0.2">
      <c r="A20" s="6">
        <v>45686</v>
      </c>
      <c r="B20" s="7">
        <v>65</v>
      </c>
      <c r="C20" s="17">
        <v>56.002307999999999</v>
      </c>
      <c r="D20" s="17">
        <v>56.05</v>
      </c>
      <c r="E20" s="7">
        <v>924</v>
      </c>
      <c r="F20" s="7"/>
      <c r="G20" s="7"/>
      <c r="H20" s="8"/>
      <c r="I20" s="18"/>
      <c r="J20" s="7"/>
      <c r="K20" s="5">
        <v>2025</v>
      </c>
      <c r="L20" s="5">
        <v>5</v>
      </c>
      <c r="M20" s="5" t="s">
        <v>180</v>
      </c>
      <c r="N20" s="5" t="b">
        <v>0</v>
      </c>
      <c r="O20" s="5" t="b">
        <v>0</v>
      </c>
      <c r="P20" s="5" t="b">
        <v>0</v>
      </c>
      <c r="Q20" s="5"/>
      <c r="R20" s="5" t="b">
        <v>0</v>
      </c>
    </row>
    <row r="21" spans="1:18" x14ac:dyDescent="0.2">
      <c r="A21" s="6">
        <v>45687</v>
      </c>
      <c r="B21" s="7">
        <v>138</v>
      </c>
      <c r="C21" s="17">
        <v>56.024638000000003</v>
      </c>
      <c r="D21" s="17">
        <v>56</v>
      </c>
      <c r="E21" s="7">
        <v>1538</v>
      </c>
      <c r="F21" s="7"/>
      <c r="G21" s="7"/>
      <c r="H21" s="8"/>
      <c r="I21" s="18"/>
      <c r="J21" s="7"/>
      <c r="K21" s="5">
        <v>2025</v>
      </c>
      <c r="L21" s="5">
        <v>5</v>
      </c>
      <c r="M21" s="5" t="s">
        <v>180</v>
      </c>
      <c r="N21" s="5" t="b">
        <v>0</v>
      </c>
      <c r="O21" s="5" t="b">
        <v>0</v>
      </c>
      <c r="P21" s="5" t="b">
        <v>0</v>
      </c>
      <c r="Q21" s="5"/>
      <c r="R21" s="5" t="b">
        <v>0</v>
      </c>
    </row>
    <row r="22" spans="1:18" x14ac:dyDescent="0.2">
      <c r="A22" s="6">
        <v>45688</v>
      </c>
      <c r="B22" s="7">
        <v>157</v>
      </c>
      <c r="C22" s="17">
        <v>56.54</v>
      </c>
      <c r="D22" s="17">
        <v>56.5</v>
      </c>
      <c r="E22" s="7">
        <v>964</v>
      </c>
      <c r="F22" s="7">
        <f t="shared" ref="F22:F85" si="0">IFERROR(AVERAGE(E2:E21),"")</f>
        <v>629.25</v>
      </c>
      <c r="G22" s="7">
        <f t="shared" ref="G22:G85" si="1">IF(N(F22)=0,"",0.25*F22)</f>
        <v>157.3125</v>
      </c>
      <c r="H22" s="8">
        <f t="shared" ref="H22:H85" si="2">IF(OR(N(F22)=0,NOT(ISNUMBER(B22))),"",B22/F22)</f>
        <v>0.24950337703615416</v>
      </c>
      <c r="I22" s="18">
        <f t="shared" ref="I22:I85" si="3">IF(OR(N(F22)=0,NOT(ISNUMBER(B22))),"",IF(B22/F22&gt;0.25,1,0))</f>
        <v>0</v>
      </c>
      <c r="J22" s="7">
        <f t="shared" ref="J22:J85" si="4">IF(OR(N(F22)=0,NOT(ISNUMBER(B22))),"",MAX(0,0.25*F22-B22))</f>
        <v>0.3125</v>
      </c>
      <c r="K22" s="5">
        <v>2025</v>
      </c>
      <c r="L22" s="5">
        <v>5</v>
      </c>
      <c r="M22" s="5" t="s">
        <v>180</v>
      </c>
      <c r="N22" s="5" t="b">
        <v>0</v>
      </c>
      <c r="O22" s="5" t="b">
        <v>0</v>
      </c>
      <c r="P22" s="5" t="b">
        <v>0</v>
      </c>
      <c r="Q22" s="5"/>
      <c r="R22" s="5" t="b">
        <v>0</v>
      </c>
    </row>
    <row r="23" spans="1:18" x14ac:dyDescent="0.2">
      <c r="A23" s="6">
        <v>45691</v>
      </c>
      <c r="B23" s="7">
        <v>164</v>
      </c>
      <c r="C23" s="17">
        <v>55.975121999999999</v>
      </c>
      <c r="D23" s="17">
        <v>55</v>
      </c>
      <c r="E23" s="7">
        <v>1195</v>
      </c>
      <c r="F23" s="7">
        <f t="shared" si="0"/>
        <v>659.7</v>
      </c>
      <c r="G23" s="7">
        <f t="shared" si="1"/>
        <v>164.92500000000001</v>
      </c>
      <c r="H23" s="8">
        <f t="shared" si="2"/>
        <v>0.24859784750644232</v>
      </c>
      <c r="I23" s="18">
        <f t="shared" si="3"/>
        <v>0</v>
      </c>
      <c r="J23" s="7">
        <f t="shared" si="4"/>
        <v>0.92500000000001137</v>
      </c>
      <c r="K23" s="5">
        <v>2025</v>
      </c>
      <c r="L23" s="5">
        <v>6</v>
      </c>
      <c r="M23" s="5" t="s">
        <v>180</v>
      </c>
      <c r="N23" s="5" t="b">
        <v>0</v>
      </c>
      <c r="O23" s="5" t="b">
        <v>0</v>
      </c>
      <c r="P23" s="5" t="b">
        <v>0</v>
      </c>
      <c r="Q23" s="5"/>
      <c r="R23" s="5" t="b">
        <v>0</v>
      </c>
    </row>
    <row r="24" spans="1:18" x14ac:dyDescent="0.2">
      <c r="A24" s="6">
        <v>45692</v>
      </c>
      <c r="B24" s="7">
        <v>159</v>
      </c>
      <c r="C24" s="17">
        <v>55.694906000000003</v>
      </c>
      <c r="D24" s="17">
        <v>55</v>
      </c>
      <c r="E24" s="7">
        <v>676</v>
      </c>
      <c r="F24" s="7">
        <f t="shared" si="0"/>
        <v>639.35</v>
      </c>
      <c r="G24" s="7">
        <f t="shared" si="1"/>
        <v>159.83750000000001</v>
      </c>
      <c r="H24" s="8">
        <f t="shared" si="2"/>
        <v>0.24869007585829356</v>
      </c>
      <c r="I24" s="18">
        <f t="shared" si="3"/>
        <v>0</v>
      </c>
      <c r="J24" s="7">
        <f t="shared" si="4"/>
        <v>0.83750000000000568</v>
      </c>
      <c r="K24" s="5">
        <v>2025</v>
      </c>
      <c r="L24" s="5">
        <v>6</v>
      </c>
      <c r="M24" s="5" t="s">
        <v>180</v>
      </c>
      <c r="N24" s="5" t="b">
        <v>0</v>
      </c>
      <c r="O24" s="5" t="b">
        <v>0</v>
      </c>
      <c r="P24" s="5" t="b">
        <v>0</v>
      </c>
      <c r="Q24" s="5"/>
      <c r="R24" s="5" t="b">
        <v>0</v>
      </c>
    </row>
    <row r="25" spans="1:18" x14ac:dyDescent="0.2">
      <c r="A25" s="6">
        <v>45693</v>
      </c>
      <c r="B25" s="7">
        <v>58</v>
      </c>
      <c r="C25" s="17">
        <v>55.258620999999998</v>
      </c>
      <c r="D25" s="17">
        <v>56.25</v>
      </c>
      <c r="E25" s="7">
        <v>2021</v>
      </c>
      <c r="F25" s="7">
        <f t="shared" si="0"/>
        <v>564.45000000000005</v>
      </c>
      <c r="G25" s="7">
        <f t="shared" si="1"/>
        <v>141.11250000000001</v>
      </c>
      <c r="H25" s="8">
        <f t="shared" si="2"/>
        <v>0.10275489414474266</v>
      </c>
      <c r="I25" s="18">
        <f t="shared" si="3"/>
        <v>0</v>
      </c>
      <c r="J25" s="7">
        <f t="shared" si="4"/>
        <v>83.112500000000011</v>
      </c>
      <c r="K25" s="5">
        <v>2025</v>
      </c>
      <c r="L25" s="5">
        <v>6</v>
      </c>
      <c r="M25" s="5" t="s">
        <v>180</v>
      </c>
      <c r="N25" s="5" t="b">
        <v>0</v>
      </c>
      <c r="O25" s="5" t="b">
        <v>0</v>
      </c>
      <c r="P25" s="5" t="b">
        <v>0</v>
      </c>
      <c r="Q25" s="5"/>
      <c r="R25" s="5" t="b">
        <v>0</v>
      </c>
    </row>
    <row r="26" spans="1:18" x14ac:dyDescent="0.2">
      <c r="A26" s="6">
        <v>45694</v>
      </c>
      <c r="B26" s="7">
        <v>0</v>
      </c>
      <c r="C26" s="17">
        <v>0</v>
      </c>
      <c r="D26" s="17">
        <v>57</v>
      </c>
      <c r="E26" s="7">
        <v>146</v>
      </c>
      <c r="F26" s="7">
        <f t="shared" si="0"/>
        <v>645.4</v>
      </c>
      <c r="G26" s="7">
        <f t="shared" si="1"/>
        <v>161.35</v>
      </c>
      <c r="H26" s="8">
        <f t="shared" si="2"/>
        <v>0</v>
      </c>
      <c r="I26" s="18">
        <f t="shared" si="3"/>
        <v>0</v>
      </c>
      <c r="J26" s="7">
        <f t="shared" si="4"/>
        <v>161.35</v>
      </c>
      <c r="K26" s="5">
        <v>2025</v>
      </c>
      <c r="L26" s="5">
        <v>6</v>
      </c>
      <c r="M26" s="5"/>
      <c r="N26" s="5"/>
      <c r="O26" s="5" t="b">
        <v>0</v>
      </c>
      <c r="P26" s="5"/>
      <c r="Q26" s="5" t="s">
        <v>106</v>
      </c>
      <c r="R26" s="5"/>
    </row>
    <row r="27" spans="1:18" x14ac:dyDescent="0.2">
      <c r="A27" s="6">
        <v>45695</v>
      </c>
      <c r="B27" s="7">
        <v>75</v>
      </c>
      <c r="C27" s="17">
        <v>57</v>
      </c>
      <c r="D27" s="17">
        <v>57.4</v>
      </c>
      <c r="E27" s="7">
        <v>485</v>
      </c>
      <c r="F27" s="7">
        <f t="shared" si="0"/>
        <v>629.04999999999995</v>
      </c>
      <c r="G27" s="7">
        <f t="shared" si="1"/>
        <v>157.26249999999999</v>
      </c>
      <c r="H27" s="8">
        <f t="shared" si="2"/>
        <v>0.11922740640648598</v>
      </c>
      <c r="I27" s="18">
        <f t="shared" si="3"/>
        <v>0</v>
      </c>
      <c r="J27" s="7">
        <f t="shared" si="4"/>
        <v>82.262499999999989</v>
      </c>
      <c r="K27" s="5">
        <v>2025</v>
      </c>
      <c r="L27" s="5">
        <v>6</v>
      </c>
      <c r="M27" s="5" t="s">
        <v>180</v>
      </c>
      <c r="N27" s="5" t="b">
        <v>0</v>
      </c>
      <c r="O27" s="5" t="b">
        <v>0</v>
      </c>
      <c r="P27" s="5" t="b">
        <v>0</v>
      </c>
      <c r="Q27" s="5"/>
      <c r="R27" s="5" t="b">
        <v>0</v>
      </c>
    </row>
    <row r="28" spans="1:18" x14ac:dyDescent="0.2">
      <c r="A28" s="6">
        <v>45698</v>
      </c>
      <c r="B28" s="7">
        <v>118</v>
      </c>
      <c r="C28" s="17">
        <v>57.713135999999999</v>
      </c>
      <c r="D28" s="17">
        <v>57.99</v>
      </c>
      <c r="E28" s="7">
        <v>603</v>
      </c>
      <c r="F28" s="7">
        <f t="shared" si="0"/>
        <v>635.29999999999995</v>
      </c>
      <c r="G28" s="7">
        <f t="shared" si="1"/>
        <v>158.82499999999999</v>
      </c>
      <c r="H28" s="8">
        <f t="shared" si="2"/>
        <v>0.18573902093499137</v>
      </c>
      <c r="I28" s="18">
        <f t="shared" si="3"/>
        <v>0</v>
      </c>
      <c r="J28" s="7">
        <f t="shared" si="4"/>
        <v>40.824999999999989</v>
      </c>
      <c r="K28" s="5">
        <v>2025</v>
      </c>
      <c r="L28" s="5">
        <v>7</v>
      </c>
      <c r="M28" s="5" t="s">
        <v>180</v>
      </c>
      <c r="N28" s="5" t="b">
        <v>0</v>
      </c>
      <c r="O28" s="5" t="b">
        <v>0</v>
      </c>
      <c r="P28" s="5" t="b">
        <v>0</v>
      </c>
      <c r="Q28" s="5"/>
      <c r="R28" s="5" t="b">
        <v>0</v>
      </c>
    </row>
    <row r="29" spans="1:18" x14ac:dyDescent="0.2">
      <c r="A29" s="6">
        <v>45699</v>
      </c>
      <c r="B29" s="7">
        <v>45</v>
      </c>
      <c r="C29" s="17">
        <v>58.492888999999998</v>
      </c>
      <c r="D29" s="17">
        <v>59.5</v>
      </c>
      <c r="E29" s="7">
        <v>480</v>
      </c>
      <c r="F29" s="7">
        <f t="shared" si="0"/>
        <v>651.6</v>
      </c>
      <c r="G29" s="7">
        <f t="shared" si="1"/>
        <v>162.9</v>
      </c>
      <c r="H29" s="8">
        <f t="shared" si="2"/>
        <v>6.9060773480662987E-2</v>
      </c>
      <c r="I29" s="18">
        <f t="shared" si="3"/>
        <v>0</v>
      </c>
      <c r="J29" s="7">
        <f t="shared" si="4"/>
        <v>117.9</v>
      </c>
      <c r="K29" s="5">
        <v>2025</v>
      </c>
      <c r="L29" s="5">
        <v>7</v>
      </c>
      <c r="M29" s="5" t="s">
        <v>180</v>
      </c>
      <c r="N29" s="5" t="b">
        <v>0</v>
      </c>
      <c r="O29" s="5" t="b">
        <v>0</v>
      </c>
      <c r="P29" s="5" t="b">
        <v>0</v>
      </c>
      <c r="Q29" s="5"/>
      <c r="R29" s="5" t="b">
        <v>0</v>
      </c>
    </row>
    <row r="30" spans="1:18" x14ac:dyDescent="0.2">
      <c r="A30" s="6">
        <v>45700</v>
      </c>
      <c r="B30" s="7">
        <v>165</v>
      </c>
      <c r="C30" s="17">
        <v>59.228242000000002</v>
      </c>
      <c r="D30" s="17">
        <v>58.99</v>
      </c>
      <c r="E30" s="7">
        <v>613</v>
      </c>
      <c r="F30" s="7">
        <f t="shared" si="0"/>
        <v>661.35</v>
      </c>
      <c r="G30" s="7">
        <f t="shared" si="1"/>
        <v>165.33750000000001</v>
      </c>
      <c r="H30" s="8">
        <f t="shared" si="2"/>
        <v>0.24948968019959172</v>
      </c>
      <c r="I30" s="18">
        <f t="shared" si="3"/>
        <v>0</v>
      </c>
      <c r="J30" s="7">
        <f t="shared" si="4"/>
        <v>0.33750000000000568</v>
      </c>
      <c r="K30" s="5">
        <v>2025</v>
      </c>
      <c r="L30" s="5">
        <v>7</v>
      </c>
      <c r="M30" s="5" t="s">
        <v>180</v>
      </c>
      <c r="N30" s="5" t="b">
        <v>0</v>
      </c>
      <c r="O30" s="5" t="b">
        <v>0</v>
      </c>
      <c r="P30" s="5" t="b">
        <v>0</v>
      </c>
      <c r="Q30" s="5"/>
      <c r="R30" s="5" t="b">
        <v>0</v>
      </c>
    </row>
    <row r="31" spans="1:18" x14ac:dyDescent="0.2">
      <c r="A31" s="6">
        <v>45701</v>
      </c>
      <c r="B31" s="7">
        <v>169</v>
      </c>
      <c r="C31" s="17">
        <v>59</v>
      </c>
      <c r="D31" s="17">
        <v>60</v>
      </c>
      <c r="E31" s="7">
        <v>1627</v>
      </c>
      <c r="F31" s="7">
        <f t="shared" si="0"/>
        <v>676.8</v>
      </c>
      <c r="G31" s="7">
        <f t="shared" si="1"/>
        <v>169.2</v>
      </c>
      <c r="H31" s="8">
        <f t="shared" si="2"/>
        <v>0.24970449172576833</v>
      </c>
      <c r="I31" s="18">
        <f t="shared" si="3"/>
        <v>0</v>
      </c>
      <c r="J31" s="7">
        <f t="shared" si="4"/>
        <v>0.19999999999998863</v>
      </c>
      <c r="K31" s="5">
        <v>2025</v>
      </c>
      <c r="L31" s="5">
        <v>7</v>
      </c>
      <c r="M31" s="5" t="s">
        <v>180</v>
      </c>
      <c r="N31" s="5" t="b">
        <v>0</v>
      </c>
      <c r="O31" s="5" t="b">
        <v>0</v>
      </c>
      <c r="P31" s="5" t="b">
        <v>0</v>
      </c>
      <c r="Q31" s="5"/>
      <c r="R31" s="5" t="b">
        <v>0</v>
      </c>
    </row>
    <row r="32" spans="1:18" x14ac:dyDescent="0.2">
      <c r="A32" s="6">
        <v>45702</v>
      </c>
      <c r="B32" s="7">
        <v>176</v>
      </c>
      <c r="C32" s="17">
        <v>60.250681999999998</v>
      </c>
      <c r="D32" s="17">
        <v>61</v>
      </c>
      <c r="E32" s="7">
        <v>2115</v>
      </c>
      <c r="F32" s="7">
        <f t="shared" si="0"/>
        <v>706.7</v>
      </c>
      <c r="G32" s="7">
        <f t="shared" si="1"/>
        <v>176.67500000000001</v>
      </c>
      <c r="H32" s="8">
        <f t="shared" si="2"/>
        <v>0.24904485637469928</v>
      </c>
      <c r="I32" s="18">
        <f t="shared" si="3"/>
        <v>0</v>
      </c>
      <c r="J32" s="7">
        <f t="shared" si="4"/>
        <v>0.67500000000001137</v>
      </c>
      <c r="K32" s="5">
        <v>2025</v>
      </c>
      <c r="L32" s="5">
        <v>7</v>
      </c>
      <c r="M32" s="5" t="s">
        <v>180</v>
      </c>
      <c r="N32" s="5" t="b">
        <v>0</v>
      </c>
      <c r="O32" s="5" t="b">
        <v>0</v>
      </c>
      <c r="P32" s="5" t="b">
        <v>0</v>
      </c>
      <c r="Q32" s="5"/>
      <c r="R32" s="5" t="b">
        <v>0</v>
      </c>
    </row>
    <row r="33" spans="1:18" x14ac:dyDescent="0.2">
      <c r="A33" s="6">
        <v>45705</v>
      </c>
      <c r="B33" s="7">
        <v>197</v>
      </c>
      <c r="C33" s="17">
        <v>61</v>
      </c>
      <c r="D33" s="17">
        <v>61.88</v>
      </c>
      <c r="E33" s="7">
        <v>717</v>
      </c>
      <c r="F33" s="7">
        <f t="shared" si="0"/>
        <v>790</v>
      </c>
      <c r="G33" s="7">
        <f t="shared" si="1"/>
        <v>197.5</v>
      </c>
      <c r="H33" s="8">
        <f t="shared" si="2"/>
        <v>0.24936708860759493</v>
      </c>
      <c r="I33" s="18">
        <f t="shared" si="3"/>
        <v>0</v>
      </c>
      <c r="J33" s="7">
        <f t="shared" si="4"/>
        <v>0.5</v>
      </c>
      <c r="K33" s="5">
        <v>2025</v>
      </c>
      <c r="L33" s="5">
        <v>8</v>
      </c>
      <c r="M33" s="5" t="s">
        <v>180</v>
      </c>
      <c r="N33" s="5" t="b">
        <v>0</v>
      </c>
      <c r="O33" s="5" t="b">
        <v>0</v>
      </c>
      <c r="P33" s="5" t="b">
        <v>0</v>
      </c>
      <c r="Q33" s="5"/>
      <c r="R33" s="5" t="b">
        <v>0</v>
      </c>
    </row>
    <row r="34" spans="1:18" x14ac:dyDescent="0.2">
      <c r="A34" s="6">
        <v>45706</v>
      </c>
      <c r="B34" s="7">
        <v>202</v>
      </c>
      <c r="C34" s="17">
        <v>62.332673</v>
      </c>
      <c r="D34" s="17">
        <v>62.75</v>
      </c>
      <c r="E34" s="7">
        <v>689</v>
      </c>
      <c r="F34" s="7">
        <f t="shared" si="0"/>
        <v>808.15</v>
      </c>
      <c r="G34" s="7">
        <f t="shared" si="1"/>
        <v>202.03749999999999</v>
      </c>
      <c r="H34" s="8">
        <f t="shared" si="2"/>
        <v>0.24995359772319495</v>
      </c>
      <c r="I34" s="18">
        <f t="shared" si="3"/>
        <v>0</v>
      </c>
      <c r="J34" s="7">
        <f t="shared" si="4"/>
        <v>3.7499999999994316E-2</v>
      </c>
      <c r="K34" s="5">
        <v>2025</v>
      </c>
      <c r="L34" s="5">
        <v>8</v>
      </c>
      <c r="M34" s="5" t="s">
        <v>180</v>
      </c>
      <c r="N34" s="5" t="b">
        <v>0</v>
      </c>
      <c r="O34" s="5" t="b">
        <v>0</v>
      </c>
      <c r="P34" s="5" t="b">
        <v>0</v>
      </c>
      <c r="Q34" s="5"/>
      <c r="R34" s="5" t="b">
        <v>0</v>
      </c>
    </row>
    <row r="35" spans="1:18" x14ac:dyDescent="0.2">
      <c r="A35" s="6">
        <v>45707</v>
      </c>
      <c r="B35" s="7">
        <v>206</v>
      </c>
      <c r="C35" s="17">
        <v>62.170825000000001</v>
      </c>
      <c r="D35" s="17">
        <v>62.23</v>
      </c>
      <c r="E35" s="7">
        <v>852</v>
      </c>
      <c r="F35" s="7">
        <f t="shared" si="0"/>
        <v>827.3</v>
      </c>
      <c r="G35" s="7">
        <f t="shared" si="1"/>
        <v>206.82499999999999</v>
      </c>
      <c r="H35" s="8">
        <f t="shared" si="2"/>
        <v>0.24900278012812765</v>
      </c>
      <c r="I35" s="18">
        <f t="shared" si="3"/>
        <v>0</v>
      </c>
      <c r="J35" s="7">
        <f t="shared" si="4"/>
        <v>0.82499999999998863</v>
      </c>
      <c r="K35" s="5">
        <v>2025</v>
      </c>
      <c r="L35" s="5">
        <v>8</v>
      </c>
      <c r="M35" s="5" t="s">
        <v>180</v>
      </c>
      <c r="N35" s="5" t="b">
        <v>0</v>
      </c>
      <c r="O35" s="5" t="b">
        <v>0</v>
      </c>
      <c r="P35" s="5" t="b">
        <v>0</v>
      </c>
      <c r="Q35" s="5"/>
      <c r="R35" s="5" t="b">
        <v>0</v>
      </c>
    </row>
    <row r="36" spans="1:18" x14ac:dyDescent="0.2">
      <c r="A36" s="6">
        <v>45708</v>
      </c>
      <c r="B36" s="7">
        <v>216</v>
      </c>
      <c r="C36" s="17">
        <v>62.046295999999998</v>
      </c>
      <c r="D36" s="17">
        <v>61.23</v>
      </c>
      <c r="E36" s="7">
        <v>1060</v>
      </c>
      <c r="F36" s="7">
        <f t="shared" si="0"/>
        <v>864.4</v>
      </c>
      <c r="G36" s="7">
        <f t="shared" si="1"/>
        <v>216.1</v>
      </c>
      <c r="H36" s="8">
        <f t="shared" si="2"/>
        <v>0.24988431281813975</v>
      </c>
      <c r="I36" s="18">
        <f t="shared" si="3"/>
        <v>0</v>
      </c>
      <c r="J36" s="7">
        <f t="shared" si="4"/>
        <v>9.9999999999994316E-2</v>
      </c>
      <c r="K36" s="5">
        <v>2025</v>
      </c>
      <c r="L36" s="5">
        <v>8</v>
      </c>
      <c r="M36" s="5" t="s">
        <v>180</v>
      </c>
      <c r="N36" s="5" t="b">
        <v>0</v>
      </c>
      <c r="O36" s="5" t="b">
        <v>0</v>
      </c>
      <c r="P36" s="5" t="b">
        <v>0</v>
      </c>
      <c r="Q36" s="5"/>
      <c r="R36" s="5" t="b">
        <v>0</v>
      </c>
    </row>
    <row r="37" spans="1:18" x14ac:dyDescent="0.2">
      <c r="A37" s="6">
        <v>45709</v>
      </c>
      <c r="B37" s="7">
        <v>228</v>
      </c>
      <c r="C37" s="17">
        <v>61.23</v>
      </c>
      <c r="D37" s="17">
        <v>59.3</v>
      </c>
      <c r="E37" s="7">
        <v>1092</v>
      </c>
      <c r="F37" s="7">
        <f t="shared" si="0"/>
        <v>915.1</v>
      </c>
      <c r="G37" s="7">
        <f t="shared" si="1"/>
        <v>228.77500000000001</v>
      </c>
      <c r="H37" s="8">
        <f t="shared" si="2"/>
        <v>0.24915309802207408</v>
      </c>
      <c r="I37" s="18">
        <f t="shared" si="3"/>
        <v>0</v>
      </c>
      <c r="J37" s="7">
        <f t="shared" si="4"/>
        <v>0.77500000000000568</v>
      </c>
      <c r="K37" s="5">
        <v>2025</v>
      </c>
      <c r="L37" s="5">
        <v>8</v>
      </c>
      <c r="M37" s="5" t="s">
        <v>180</v>
      </c>
      <c r="N37" s="5" t="b">
        <v>0</v>
      </c>
      <c r="O37" s="5" t="b">
        <v>0</v>
      </c>
      <c r="P37" s="5" t="b">
        <v>0</v>
      </c>
      <c r="Q37" s="5"/>
      <c r="R37" s="5" t="b">
        <v>0</v>
      </c>
    </row>
    <row r="38" spans="1:18" x14ac:dyDescent="0.2">
      <c r="A38" s="6">
        <v>45712</v>
      </c>
      <c r="B38" s="7">
        <v>235</v>
      </c>
      <c r="C38" s="17">
        <v>60.514722999999996</v>
      </c>
      <c r="D38" s="17">
        <v>59.5</v>
      </c>
      <c r="E38" s="7">
        <v>975</v>
      </c>
      <c r="F38" s="7">
        <f t="shared" si="0"/>
        <v>940.55</v>
      </c>
      <c r="G38" s="7">
        <f t="shared" si="1"/>
        <v>235.13749999999999</v>
      </c>
      <c r="H38" s="8">
        <f t="shared" si="2"/>
        <v>0.24985380894157674</v>
      </c>
      <c r="I38" s="18">
        <f t="shared" si="3"/>
        <v>0</v>
      </c>
      <c r="J38" s="7">
        <f t="shared" si="4"/>
        <v>0.13749999999998863</v>
      </c>
      <c r="K38" s="5">
        <v>2025</v>
      </c>
      <c r="L38" s="5">
        <v>9</v>
      </c>
      <c r="M38" s="5" t="s">
        <v>180</v>
      </c>
      <c r="N38" s="5" t="b">
        <v>0</v>
      </c>
      <c r="O38" s="5" t="b">
        <v>0</v>
      </c>
      <c r="P38" s="5" t="b">
        <v>0</v>
      </c>
      <c r="Q38" s="5"/>
      <c r="R38" s="5" t="b">
        <v>0</v>
      </c>
    </row>
    <row r="39" spans="1:18" x14ac:dyDescent="0.2">
      <c r="A39" s="6">
        <v>45713</v>
      </c>
      <c r="B39" s="7">
        <v>159</v>
      </c>
      <c r="C39" s="17">
        <v>59.808301999999998</v>
      </c>
      <c r="D39" s="17">
        <v>60.02</v>
      </c>
      <c r="E39" s="7">
        <v>400</v>
      </c>
      <c r="F39" s="7">
        <f t="shared" si="0"/>
        <v>981.6</v>
      </c>
      <c r="G39" s="7">
        <f t="shared" si="1"/>
        <v>245.4</v>
      </c>
      <c r="H39" s="8">
        <f t="shared" si="2"/>
        <v>0.16198044009779949</v>
      </c>
      <c r="I39" s="18">
        <f t="shared" si="3"/>
        <v>0</v>
      </c>
      <c r="J39" s="7">
        <f t="shared" si="4"/>
        <v>86.4</v>
      </c>
      <c r="K39" s="5">
        <v>2025</v>
      </c>
      <c r="L39" s="5">
        <v>9</v>
      </c>
      <c r="M39" s="5" t="s">
        <v>180</v>
      </c>
      <c r="N39" s="5" t="b">
        <v>0</v>
      </c>
      <c r="O39" s="5" t="b">
        <v>0</v>
      </c>
      <c r="P39" s="5" t="b">
        <v>0</v>
      </c>
      <c r="Q39" s="5"/>
      <c r="R39" s="5" t="b">
        <v>0</v>
      </c>
    </row>
    <row r="40" spans="1:18" x14ac:dyDescent="0.2">
      <c r="A40" s="6">
        <v>45714</v>
      </c>
      <c r="B40" s="7">
        <v>239</v>
      </c>
      <c r="C40" s="17">
        <v>60.02</v>
      </c>
      <c r="D40" s="17">
        <v>60.98</v>
      </c>
      <c r="E40" s="7">
        <v>1169</v>
      </c>
      <c r="F40" s="7">
        <f t="shared" si="0"/>
        <v>958.6</v>
      </c>
      <c r="G40" s="7">
        <f t="shared" si="1"/>
        <v>239.65</v>
      </c>
      <c r="H40" s="8">
        <f t="shared" si="2"/>
        <v>0.24932192781139162</v>
      </c>
      <c r="I40" s="18">
        <f t="shared" si="3"/>
        <v>0</v>
      </c>
      <c r="J40" s="7">
        <f t="shared" si="4"/>
        <v>0.65000000000000568</v>
      </c>
      <c r="K40" s="5">
        <v>2025</v>
      </c>
      <c r="L40" s="5">
        <v>9</v>
      </c>
      <c r="M40" s="5" t="s">
        <v>180</v>
      </c>
      <c r="N40" s="5" t="b">
        <v>0</v>
      </c>
      <c r="O40" s="5" t="b">
        <v>0</v>
      </c>
      <c r="P40" s="5" t="b">
        <v>0</v>
      </c>
      <c r="Q40" s="5"/>
      <c r="R40" s="5" t="b">
        <v>0</v>
      </c>
    </row>
    <row r="41" spans="1:18" x14ac:dyDescent="0.2">
      <c r="A41" s="6">
        <v>45715</v>
      </c>
      <c r="B41" s="7">
        <v>223</v>
      </c>
      <c r="C41" s="17">
        <v>60.986457000000001</v>
      </c>
      <c r="D41" s="17">
        <v>62</v>
      </c>
      <c r="E41" s="7">
        <v>410</v>
      </c>
      <c r="F41" s="7">
        <f t="shared" si="0"/>
        <v>970.85</v>
      </c>
      <c r="G41" s="7">
        <f t="shared" si="1"/>
        <v>242.71250000000001</v>
      </c>
      <c r="H41" s="8">
        <f t="shared" si="2"/>
        <v>0.22969562754287479</v>
      </c>
      <c r="I41" s="18">
        <f t="shared" si="3"/>
        <v>0</v>
      </c>
      <c r="J41" s="7">
        <f t="shared" si="4"/>
        <v>19.712500000000006</v>
      </c>
      <c r="K41" s="5">
        <v>2025</v>
      </c>
      <c r="L41" s="5">
        <v>9</v>
      </c>
      <c r="M41" s="5" t="s">
        <v>180</v>
      </c>
      <c r="N41" s="5" t="b">
        <v>0</v>
      </c>
      <c r="O41" s="5" t="b">
        <v>0</v>
      </c>
      <c r="P41" s="5" t="b">
        <v>0</v>
      </c>
      <c r="Q41" s="5"/>
      <c r="R41" s="5" t="b">
        <v>0</v>
      </c>
    </row>
    <row r="42" spans="1:18" x14ac:dyDescent="0.2">
      <c r="A42" s="6">
        <v>45716</v>
      </c>
      <c r="B42" s="7">
        <v>135</v>
      </c>
      <c r="C42" s="17">
        <v>62.032592999999999</v>
      </c>
      <c r="D42" s="17">
        <v>62.99</v>
      </c>
      <c r="E42" s="7">
        <v>569</v>
      </c>
      <c r="F42" s="7">
        <f t="shared" si="0"/>
        <v>914.45</v>
      </c>
      <c r="G42" s="7">
        <f t="shared" si="1"/>
        <v>228.61250000000001</v>
      </c>
      <c r="H42" s="8">
        <f t="shared" si="2"/>
        <v>0.14762972278418721</v>
      </c>
      <c r="I42" s="18">
        <f t="shared" si="3"/>
        <v>0</v>
      </c>
      <c r="J42" s="7">
        <f t="shared" si="4"/>
        <v>93.612500000000011</v>
      </c>
      <c r="K42" s="5">
        <v>2025</v>
      </c>
      <c r="L42" s="5">
        <v>9</v>
      </c>
      <c r="M42" s="5" t="s">
        <v>180</v>
      </c>
      <c r="N42" s="5" t="b">
        <v>0</v>
      </c>
      <c r="O42" s="5" t="b">
        <v>0</v>
      </c>
      <c r="P42" s="5" t="b">
        <v>0</v>
      </c>
      <c r="Q42" s="5"/>
      <c r="R42" s="5" t="b">
        <v>0</v>
      </c>
    </row>
    <row r="43" spans="1:18" x14ac:dyDescent="0.2">
      <c r="A43" s="6">
        <v>45719</v>
      </c>
      <c r="B43" s="7">
        <v>223</v>
      </c>
      <c r="C43" s="17">
        <v>62.824215000000002</v>
      </c>
      <c r="D43" s="17">
        <v>63</v>
      </c>
      <c r="E43" s="7">
        <v>1549</v>
      </c>
      <c r="F43" s="7">
        <f t="shared" si="0"/>
        <v>894.7</v>
      </c>
      <c r="G43" s="7">
        <f t="shared" si="1"/>
        <v>223.67500000000001</v>
      </c>
      <c r="H43" s="8">
        <f t="shared" si="2"/>
        <v>0.2492455571700011</v>
      </c>
      <c r="I43" s="18">
        <f t="shared" si="3"/>
        <v>0</v>
      </c>
      <c r="J43" s="7">
        <f t="shared" si="4"/>
        <v>0.67500000000001137</v>
      </c>
      <c r="K43" s="5">
        <v>2025</v>
      </c>
      <c r="L43" s="5">
        <v>10</v>
      </c>
      <c r="M43" s="5" t="s">
        <v>180</v>
      </c>
      <c r="N43" s="5" t="b">
        <v>0</v>
      </c>
      <c r="O43" s="5" t="b">
        <v>0</v>
      </c>
      <c r="P43" s="5" t="b">
        <v>0</v>
      </c>
      <c r="Q43" s="5"/>
      <c r="R43" s="5" t="b">
        <v>0</v>
      </c>
    </row>
    <row r="44" spans="1:18" x14ac:dyDescent="0.2">
      <c r="A44" s="6">
        <v>45720</v>
      </c>
      <c r="B44" s="7">
        <v>97</v>
      </c>
      <c r="C44" s="17">
        <v>60.180411999999997</v>
      </c>
      <c r="D44" s="17">
        <v>62.01</v>
      </c>
      <c r="E44" s="7">
        <v>2193</v>
      </c>
      <c r="F44" s="7">
        <f t="shared" si="0"/>
        <v>912.4</v>
      </c>
      <c r="G44" s="7">
        <f t="shared" si="1"/>
        <v>228.1</v>
      </c>
      <c r="H44" s="8">
        <f t="shared" si="2"/>
        <v>0.10631302060499781</v>
      </c>
      <c r="I44" s="18">
        <f t="shared" si="3"/>
        <v>0</v>
      </c>
      <c r="J44" s="7">
        <f t="shared" si="4"/>
        <v>131.1</v>
      </c>
      <c r="K44" s="5">
        <v>2025</v>
      </c>
      <c r="L44" s="5">
        <v>10</v>
      </c>
      <c r="M44" s="5" t="s">
        <v>180</v>
      </c>
      <c r="N44" s="5" t="b">
        <v>0</v>
      </c>
      <c r="O44" s="5" t="b">
        <v>0</v>
      </c>
      <c r="P44" s="5" t="b">
        <v>0</v>
      </c>
      <c r="Q44" s="5"/>
      <c r="R44" s="5" t="b">
        <v>0</v>
      </c>
    </row>
    <row r="45" spans="1:18" x14ac:dyDescent="0.2">
      <c r="A45" s="6">
        <v>45721</v>
      </c>
      <c r="B45" s="7">
        <v>130</v>
      </c>
      <c r="C45" s="17">
        <v>62.01</v>
      </c>
      <c r="D45" s="17">
        <v>62.51</v>
      </c>
      <c r="E45" s="7">
        <v>387</v>
      </c>
      <c r="F45" s="7">
        <f t="shared" si="0"/>
        <v>988.25</v>
      </c>
      <c r="G45" s="7">
        <f t="shared" si="1"/>
        <v>247.0625</v>
      </c>
      <c r="H45" s="8">
        <f t="shared" si="2"/>
        <v>0.13154566152289401</v>
      </c>
      <c r="I45" s="18">
        <f t="shared" si="3"/>
        <v>0</v>
      </c>
      <c r="J45" s="7">
        <f t="shared" si="4"/>
        <v>117.0625</v>
      </c>
      <c r="K45" s="5">
        <v>2025</v>
      </c>
      <c r="L45" s="5">
        <v>10</v>
      </c>
      <c r="M45" s="5" t="s">
        <v>180</v>
      </c>
      <c r="N45" s="5" t="b">
        <v>0</v>
      </c>
      <c r="O45" s="5" t="b">
        <v>0</v>
      </c>
      <c r="P45" s="5" t="b">
        <v>0</v>
      </c>
      <c r="Q45" s="5"/>
      <c r="R45" s="5" t="b">
        <v>0</v>
      </c>
    </row>
    <row r="46" spans="1:18" x14ac:dyDescent="0.2">
      <c r="A46" s="6">
        <v>45722</v>
      </c>
      <c r="B46" s="7">
        <v>226</v>
      </c>
      <c r="C46" s="17">
        <v>62.273761</v>
      </c>
      <c r="D46" s="17">
        <v>62.29</v>
      </c>
      <c r="E46" s="7">
        <v>1229</v>
      </c>
      <c r="F46" s="7">
        <f t="shared" si="0"/>
        <v>906.55</v>
      </c>
      <c r="G46" s="7">
        <f t="shared" si="1"/>
        <v>226.63749999999999</v>
      </c>
      <c r="H46" s="8">
        <f t="shared" si="2"/>
        <v>0.24929678451271303</v>
      </c>
      <c r="I46" s="18">
        <f t="shared" si="3"/>
        <v>0</v>
      </c>
      <c r="J46" s="7">
        <f t="shared" si="4"/>
        <v>0.63749999999998863</v>
      </c>
      <c r="K46" s="5">
        <v>2025</v>
      </c>
      <c r="L46" s="5">
        <v>10</v>
      </c>
      <c r="M46" s="5" t="s">
        <v>180</v>
      </c>
      <c r="N46" s="5" t="b">
        <v>0</v>
      </c>
      <c r="O46" s="5" t="b">
        <v>0</v>
      </c>
      <c r="P46" s="5" t="b">
        <v>0</v>
      </c>
      <c r="Q46" s="5"/>
      <c r="R46" s="5" t="b">
        <v>0</v>
      </c>
    </row>
    <row r="47" spans="1:18" x14ac:dyDescent="0.2">
      <c r="A47" s="6">
        <v>45723</v>
      </c>
      <c r="B47" s="7">
        <v>240</v>
      </c>
      <c r="C47" s="17">
        <v>62.05</v>
      </c>
      <c r="D47" s="17">
        <v>61.5</v>
      </c>
      <c r="E47" s="7">
        <v>420</v>
      </c>
      <c r="F47" s="7">
        <f t="shared" si="0"/>
        <v>960.7</v>
      </c>
      <c r="G47" s="7">
        <f t="shared" si="1"/>
        <v>240.17500000000001</v>
      </c>
      <c r="H47" s="8">
        <f t="shared" si="2"/>
        <v>0.24981784115748931</v>
      </c>
      <c r="I47" s="18">
        <f t="shared" si="3"/>
        <v>0</v>
      </c>
      <c r="J47" s="7">
        <f t="shared" si="4"/>
        <v>0.17500000000001137</v>
      </c>
      <c r="K47" s="5">
        <v>2025</v>
      </c>
      <c r="L47" s="5">
        <v>10</v>
      </c>
      <c r="M47" s="5" t="s">
        <v>180</v>
      </c>
      <c r="N47" s="5" t="b">
        <v>0</v>
      </c>
      <c r="O47" s="5" t="b">
        <v>0</v>
      </c>
      <c r="P47" s="5" t="b">
        <v>0</v>
      </c>
      <c r="Q47" s="5"/>
      <c r="R47" s="5" t="b">
        <v>0</v>
      </c>
    </row>
    <row r="48" spans="1:18" x14ac:dyDescent="0.2">
      <c r="A48" s="6">
        <v>45726</v>
      </c>
      <c r="B48" s="7">
        <v>239</v>
      </c>
      <c r="C48" s="17">
        <v>61.910502000000001</v>
      </c>
      <c r="D48" s="17">
        <v>61.97</v>
      </c>
      <c r="E48" s="7">
        <v>868</v>
      </c>
      <c r="F48" s="7">
        <f t="shared" si="0"/>
        <v>957.45</v>
      </c>
      <c r="G48" s="7">
        <f t="shared" si="1"/>
        <v>239.36250000000001</v>
      </c>
      <c r="H48" s="8">
        <f t="shared" si="2"/>
        <v>0.24962139015092172</v>
      </c>
      <c r="I48" s="18">
        <f t="shared" si="3"/>
        <v>0</v>
      </c>
      <c r="J48" s="7">
        <f t="shared" si="4"/>
        <v>0.36250000000001137</v>
      </c>
      <c r="K48" s="5">
        <v>2025</v>
      </c>
      <c r="L48" s="5">
        <v>11</v>
      </c>
      <c r="M48" s="5" t="s">
        <v>180</v>
      </c>
      <c r="N48" s="5" t="b">
        <v>0</v>
      </c>
      <c r="O48" s="5" t="b">
        <v>0</v>
      </c>
      <c r="P48" s="5" t="b">
        <v>0</v>
      </c>
      <c r="Q48" s="5"/>
      <c r="R48" s="5" t="b">
        <v>0</v>
      </c>
    </row>
    <row r="49" spans="1:18" x14ac:dyDescent="0.2">
      <c r="A49" s="6">
        <v>45727</v>
      </c>
      <c r="B49" s="7">
        <v>242</v>
      </c>
      <c r="C49" s="17">
        <v>61.655701999999998</v>
      </c>
      <c r="D49" s="17">
        <v>59.8</v>
      </c>
      <c r="E49" s="7">
        <v>2106</v>
      </c>
      <c r="F49" s="7">
        <f t="shared" si="0"/>
        <v>970.7</v>
      </c>
      <c r="G49" s="7">
        <f t="shared" si="1"/>
        <v>242.67500000000001</v>
      </c>
      <c r="H49" s="8">
        <f t="shared" si="2"/>
        <v>0.2493046255279695</v>
      </c>
      <c r="I49" s="18">
        <f t="shared" si="3"/>
        <v>0</v>
      </c>
      <c r="J49" s="7">
        <f t="shared" si="4"/>
        <v>0.67500000000001137</v>
      </c>
      <c r="K49" s="5">
        <v>2025</v>
      </c>
      <c r="L49" s="5">
        <v>11</v>
      </c>
      <c r="M49" s="5" t="s">
        <v>180</v>
      </c>
      <c r="N49" s="5" t="b">
        <v>0</v>
      </c>
      <c r="O49" s="5" t="b">
        <v>0</v>
      </c>
      <c r="P49" s="5" t="b">
        <v>0</v>
      </c>
      <c r="Q49" s="5"/>
      <c r="R49" s="5" t="b">
        <v>0</v>
      </c>
    </row>
    <row r="50" spans="1:18" x14ac:dyDescent="0.2">
      <c r="A50" s="6">
        <v>45728</v>
      </c>
      <c r="B50" s="7">
        <v>178</v>
      </c>
      <c r="C50" s="17">
        <v>60</v>
      </c>
      <c r="D50" s="17">
        <v>60</v>
      </c>
      <c r="E50" s="7">
        <v>254</v>
      </c>
      <c r="F50" s="7">
        <f t="shared" si="0"/>
        <v>1052</v>
      </c>
      <c r="G50" s="7">
        <f t="shared" si="1"/>
        <v>263</v>
      </c>
      <c r="H50" s="8">
        <f t="shared" si="2"/>
        <v>0.16920152091254753</v>
      </c>
      <c r="I50" s="18">
        <f t="shared" si="3"/>
        <v>0</v>
      </c>
      <c r="J50" s="7">
        <f t="shared" si="4"/>
        <v>85</v>
      </c>
      <c r="K50" s="5">
        <v>2025</v>
      </c>
      <c r="L50" s="5">
        <v>11</v>
      </c>
      <c r="M50" s="5" t="s">
        <v>180</v>
      </c>
      <c r="N50" s="5" t="b">
        <v>0</v>
      </c>
      <c r="O50" s="5" t="b">
        <v>0</v>
      </c>
      <c r="P50" s="5" t="b">
        <v>0</v>
      </c>
      <c r="Q50" s="5"/>
      <c r="R50" s="5" t="b">
        <v>0</v>
      </c>
    </row>
    <row r="51" spans="1:18" x14ac:dyDescent="0.2">
      <c r="A51" s="6">
        <v>45729</v>
      </c>
      <c r="B51" s="7">
        <v>25</v>
      </c>
      <c r="C51" s="17">
        <v>60.01</v>
      </c>
      <c r="D51" s="17">
        <v>60.5</v>
      </c>
      <c r="E51" s="7">
        <v>27</v>
      </c>
      <c r="F51" s="7">
        <f t="shared" si="0"/>
        <v>1034.05</v>
      </c>
      <c r="G51" s="7">
        <f t="shared" si="1"/>
        <v>258.51249999999999</v>
      </c>
      <c r="H51" s="8">
        <f t="shared" si="2"/>
        <v>2.4176780619892656E-2</v>
      </c>
      <c r="I51" s="18">
        <f t="shared" si="3"/>
        <v>0</v>
      </c>
      <c r="J51" s="7">
        <f t="shared" si="4"/>
        <v>233.51249999999999</v>
      </c>
      <c r="K51" s="5">
        <v>2025</v>
      </c>
      <c r="L51" s="5">
        <v>11</v>
      </c>
      <c r="M51" s="5" t="s">
        <v>180</v>
      </c>
      <c r="N51" s="5" t="b">
        <v>0</v>
      </c>
      <c r="O51" s="5" t="b">
        <v>0</v>
      </c>
      <c r="P51" s="5" t="b">
        <v>0</v>
      </c>
      <c r="Q51" s="5"/>
      <c r="R51" s="5" t="b">
        <v>0</v>
      </c>
    </row>
    <row r="52" spans="1:18" x14ac:dyDescent="0.2">
      <c r="A52" s="6">
        <v>45730</v>
      </c>
      <c r="B52" s="7">
        <v>115</v>
      </c>
      <c r="C52" s="17">
        <v>60.966957000000001</v>
      </c>
      <c r="D52" s="17">
        <v>61</v>
      </c>
      <c r="E52" s="7">
        <v>199</v>
      </c>
      <c r="F52" s="7">
        <f t="shared" si="0"/>
        <v>954.05</v>
      </c>
      <c r="G52" s="7">
        <f t="shared" si="1"/>
        <v>238.51249999999999</v>
      </c>
      <c r="H52" s="8">
        <f t="shared" si="2"/>
        <v>0.12053875583040721</v>
      </c>
      <c r="I52" s="18">
        <f t="shared" si="3"/>
        <v>0</v>
      </c>
      <c r="J52" s="7">
        <f t="shared" si="4"/>
        <v>123.51249999999999</v>
      </c>
      <c r="K52" s="5">
        <v>2025</v>
      </c>
      <c r="L52" s="5">
        <v>11</v>
      </c>
      <c r="M52" s="5" t="s">
        <v>180</v>
      </c>
      <c r="N52" s="5" t="b">
        <v>0</v>
      </c>
      <c r="O52" s="5" t="b">
        <v>0</v>
      </c>
      <c r="P52" s="5" t="b">
        <v>0</v>
      </c>
      <c r="Q52" s="5"/>
      <c r="R52" s="5" t="b">
        <v>0</v>
      </c>
    </row>
    <row r="53" spans="1:18" x14ac:dyDescent="0.2">
      <c r="A53" s="6">
        <v>45733</v>
      </c>
      <c r="B53" s="7">
        <v>214</v>
      </c>
      <c r="C53" s="17">
        <v>61</v>
      </c>
      <c r="D53" s="17">
        <v>61.3</v>
      </c>
      <c r="E53" s="7">
        <v>550</v>
      </c>
      <c r="F53" s="7">
        <f t="shared" si="0"/>
        <v>858.25</v>
      </c>
      <c r="G53" s="7">
        <f t="shared" si="1"/>
        <v>214.5625</v>
      </c>
      <c r="H53" s="8">
        <f t="shared" si="2"/>
        <v>0.24934459656277308</v>
      </c>
      <c r="I53" s="18">
        <f t="shared" si="3"/>
        <v>0</v>
      </c>
      <c r="J53" s="7">
        <f t="shared" si="4"/>
        <v>0.5625</v>
      </c>
      <c r="K53" s="5">
        <v>2025</v>
      </c>
      <c r="L53" s="5">
        <v>12</v>
      </c>
      <c r="M53" s="5" t="s">
        <v>180</v>
      </c>
      <c r="N53" s="5" t="b">
        <v>0</v>
      </c>
      <c r="O53" s="5" t="b">
        <v>0</v>
      </c>
      <c r="P53" s="5" t="b">
        <v>0</v>
      </c>
      <c r="Q53" s="5"/>
      <c r="R53" s="5" t="b">
        <v>0</v>
      </c>
    </row>
    <row r="54" spans="1:18" x14ac:dyDescent="0.2">
      <c r="A54" s="6">
        <v>45734</v>
      </c>
      <c r="B54" s="7">
        <v>161</v>
      </c>
      <c r="C54" s="17">
        <v>61.970807000000001</v>
      </c>
      <c r="D54" s="17">
        <v>62.8</v>
      </c>
      <c r="E54" s="7">
        <v>835</v>
      </c>
      <c r="F54" s="7">
        <f t="shared" si="0"/>
        <v>849.9</v>
      </c>
      <c r="G54" s="7">
        <f t="shared" si="1"/>
        <v>212.47499999999999</v>
      </c>
      <c r="H54" s="8">
        <f t="shared" si="2"/>
        <v>0.18943405106483116</v>
      </c>
      <c r="I54" s="18">
        <f t="shared" si="3"/>
        <v>0</v>
      </c>
      <c r="J54" s="7">
        <f t="shared" si="4"/>
        <v>51.474999999999994</v>
      </c>
      <c r="K54" s="5">
        <v>2025</v>
      </c>
      <c r="L54" s="5">
        <v>12</v>
      </c>
      <c r="M54" s="5" t="s">
        <v>180</v>
      </c>
      <c r="N54" s="5" t="b">
        <v>0</v>
      </c>
      <c r="O54" s="5" t="b">
        <v>0</v>
      </c>
      <c r="P54" s="5" t="b">
        <v>0</v>
      </c>
      <c r="Q54" s="5"/>
      <c r="R54" s="5" t="b">
        <v>0</v>
      </c>
    </row>
    <row r="55" spans="1:18" x14ac:dyDescent="0.2">
      <c r="A55" s="6">
        <v>45735</v>
      </c>
      <c r="B55" s="7">
        <v>214</v>
      </c>
      <c r="C55" s="17">
        <v>62.798597999999998</v>
      </c>
      <c r="D55" s="17">
        <v>62</v>
      </c>
      <c r="E55" s="7">
        <v>284</v>
      </c>
      <c r="F55" s="7">
        <f t="shared" si="0"/>
        <v>857.2</v>
      </c>
      <c r="G55" s="7">
        <f t="shared" si="1"/>
        <v>214.3</v>
      </c>
      <c r="H55" s="8">
        <f t="shared" si="2"/>
        <v>0.24965002333177788</v>
      </c>
      <c r="I55" s="18">
        <f t="shared" si="3"/>
        <v>0</v>
      </c>
      <c r="J55" s="7">
        <f t="shared" si="4"/>
        <v>0.30000000000001137</v>
      </c>
      <c r="K55" s="5">
        <v>2025</v>
      </c>
      <c r="L55" s="5">
        <v>12</v>
      </c>
      <c r="M55" s="5" t="s">
        <v>180</v>
      </c>
      <c r="N55" s="5" t="b">
        <v>0</v>
      </c>
      <c r="O55" s="5" t="b">
        <v>0</v>
      </c>
      <c r="P55" s="5" t="b">
        <v>0</v>
      </c>
      <c r="Q55" s="5"/>
      <c r="R55" s="5" t="b">
        <v>0</v>
      </c>
    </row>
    <row r="56" spans="1:18" x14ac:dyDescent="0.2">
      <c r="A56" s="6">
        <v>45736</v>
      </c>
      <c r="B56" s="7">
        <v>60</v>
      </c>
      <c r="C56" s="17">
        <v>62.5</v>
      </c>
      <c r="D56" s="17">
        <v>62.5</v>
      </c>
      <c r="E56" s="7">
        <v>241</v>
      </c>
      <c r="F56" s="7">
        <f t="shared" si="0"/>
        <v>828.8</v>
      </c>
      <c r="G56" s="7">
        <f t="shared" si="1"/>
        <v>207.2</v>
      </c>
      <c r="H56" s="8">
        <f t="shared" si="2"/>
        <v>7.2393822393822402E-2</v>
      </c>
      <c r="I56" s="18">
        <f t="shared" si="3"/>
        <v>0</v>
      </c>
      <c r="J56" s="7">
        <f t="shared" si="4"/>
        <v>147.19999999999999</v>
      </c>
      <c r="K56" s="5">
        <v>2025</v>
      </c>
      <c r="L56" s="5">
        <v>12</v>
      </c>
      <c r="M56" s="5" t="s">
        <v>180</v>
      </c>
      <c r="N56" s="5" t="b">
        <v>0</v>
      </c>
      <c r="O56" s="5" t="b">
        <v>0</v>
      </c>
      <c r="P56" s="5" t="b">
        <v>0</v>
      </c>
      <c r="Q56" s="5"/>
      <c r="R56" s="5" t="b">
        <v>0</v>
      </c>
    </row>
    <row r="57" spans="1:18" x14ac:dyDescent="0.2">
      <c r="A57" s="6">
        <v>45737</v>
      </c>
      <c r="B57" s="7">
        <v>178</v>
      </c>
      <c r="C57" s="17">
        <v>62.5</v>
      </c>
      <c r="D57" s="17">
        <v>62.59</v>
      </c>
      <c r="E57" s="7">
        <v>281</v>
      </c>
      <c r="F57" s="7">
        <f t="shared" si="0"/>
        <v>787.85</v>
      </c>
      <c r="G57" s="7">
        <f t="shared" si="1"/>
        <v>196.96250000000001</v>
      </c>
      <c r="H57" s="8">
        <f t="shared" si="2"/>
        <v>0.22593133210636543</v>
      </c>
      <c r="I57" s="18">
        <f t="shared" si="3"/>
        <v>0</v>
      </c>
      <c r="J57" s="7">
        <f t="shared" si="4"/>
        <v>18.962500000000006</v>
      </c>
      <c r="K57" s="5">
        <v>2025</v>
      </c>
      <c r="L57" s="5">
        <v>12</v>
      </c>
      <c r="M57" s="5" t="s">
        <v>180</v>
      </c>
      <c r="N57" s="5" t="b">
        <v>0</v>
      </c>
      <c r="O57" s="5" t="b">
        <v>0</v>
      </c>
      <c r="P57" s="5" t="b">
        <v>0</v>
      </c>
      <c r="Q57" s="5"/>
      <c r="R57" s="5" t="b">
        <v>0</v>
      </c>
    </row>
    <row r="58" spans="1:18" x14ac:dyDescent="0.2">
      <c r="A58" s="6">
        <v>45740</v>
      </c>
      <c r="B58" s="7">
        <v>186</v>
      </c>
      <c r="C58" s="17">
        <v>62.5</v>
      </c>
      <c r="D58" s="17">
        <v>62.49</v>
      </c>
      <c r="E58" s="7">
        <v>284</v>
      </c>
      <c r="F58" s="7">
        <f t="shared" si="0"/>
        <v>747.3</v>
      </c>
      <c r="G58" s="7">
        <f t="shared" si="1"/>
        <v>186.82499999999999</v>
      </c>
      <c r="H58" s="8">
        <f t="shared" si="2"/>
        <v>0.248896025692493</v>
      </c>
      <c r="I58" s="18">
        <f t="shared" si="3"/>
        <v>0</v>
      </c>
      <c r="J58" s="7">
        <f t="shared" si="4"/>
        <v>0.82499999999998863</v>
      </c>
      <c r="K58" s="5">
        <v>2025</v>
      </c>
      <c r="L58" s="5">
        <v>13</v>
      </c>
      <c r="M58" s="5" t="s">
        <v>180</v>
      </c>
      <c r="N58" s="5" t="b">
        <v>0</v>
      </c>
      <c r="O58" s="5" t="b">
        <v>0</v>
      </c>
      <c r="P58" s="5" t="b">
        <v>0</v>
      </c>
      <c r="Q58" s="5"/>
      <c r="R58" s="5" t="b">
        <v>0</v>
      </c>
    </row>
    <row r="59" spans="1:18" x14ac:dyDescent="0.2">
      <c r="A59" s="6">
        <v>45741</v>
      </c>
      <c r="B59" s="7">
        <v>178</v>
      </c>
      <c r="C59" s="17">
        <v>62.556854000000001</v>
      </c>
      <c r="D59" s="17">
        <v>62.9</v>
      </c>
      <c r="E59" s="7">
        <v>388</v>
      </c>
      <c r="F59" s="7">
        <f t="shared" si="0"/>
        <v>712.75</v>
      </c>
      <c r="G59" s="7">
        <f t="shared" si="1"/>
        <v>178.1875</v>
      </c>
      <c r="H59" s="8">
        <f t="shared" si="2"/>
        <v>0.24973693440897932</v>
      </c>
      <c r="I59" s="18">
        <f t="shared" si="3"/>
        <v>0</v>
      </c>
      <c r="J59" s="7">
        <f t="shared" si="4"/>
        <v>0.1875</v>
      </c>
      <c r="K59" s="5">
        <v>2025</v>
      </c>
      <c r="L59" s="5">
        <v>13</v>
      </c>
      <c r="M59" s="5" t="s">
        <v>180</v>
      </c>
      <c r="N59" s="5" t="b">
        <v>0</v>
      </c>
      <c r="O59" s="5" t="b">
        <v>0</v>
      </c>
      <c r="P59" s="5" t="b">
        <v>0</v>
      </c>
      <c r="Q59" s="5"/>
      <c r="R59" s="5" t="b">
        <v>0</v>
      </c>
    </row>
    <row r="60" spans="1:18" x14ac:dyDescent="0.2">
      <c r="A60" s="6">
        <v>45742</v>
      </c>
      <c r="B60" s="7">
        <v>178</v>
      </c>
      <c r="C60" s="17">
        <v>62.6</v>
      </c>
      <c r="D60" s="17">
        <v>62.5</v>
      </c>
      <c r="E60" s="7">
        <v>206</v>
      </c>
      <c r="F60" s="7">
        <f t="shared" si="0"/>
        <v>712.15</v>
      </c>
      <c r="G60" s="7">
        <f t="shared" si="1"/>
        <v>178.03749999999999</v>
      </c>
      <c r="H60" s="8">
        <f t="shared" si="2"/>
        <v>0.24994734255423717</v>
      </c>
      <c r="I60" s="18">
        <f t="shared" si="3"/>
        <v>0</v>
      </c>
      <c r="J60" s="7">
        <f t="shared" si="4"/>
        <v>3.7499999999994316E-2</v>
      </c>
      <c r="K60" s="5">
        <v>2025</v>
      </c>
      <c r="L60" s="5">
        <v>13</v>
      </c>
      <c r="M60" s="5" t="s">
        <v>180</v>
      </c>
      <c r="N60" s="5" t="b">
        <v>0</v>
      </c>
      <c r="O60" s="5" t="b">
        <v>0</v>
      </c>
      <c r="P60" s="5" t="b">
        <v>0</v>
      </c>
      <c r="Q60" s="5"/>
      <c r="R60" s="5" t="b">
        <v>0</v>
      </c>
    </row>
    <row r="61" spans="1:18" x14ac:dyDescent="0.2">
      <c r="A61" s="6">
        <v>45743</v>
      </c>
      <c r="B61" s="7">
        <v>166</v>
      </c>
      <c r="C61" s="17">
        <v>62.378072000000003</v>
      </c>
      <c r="D61" s="17">
        <v>62.5</v>
      </c>
      <c r="E61" s="7">
        <v>680</v>
      </c>
      <c r="F61" s="7">
        <f t="shared" si="0"/>
        <v>664</v>
      </c>
      <c r="G61" s="7">
        <f t="shared" si="1"/>
        <v>166</v>
      </c>
      <c r="H61" s="8">
        <f t="shared" si="2"/>
        <v>0.25</v>
      </c>
      <c r="I61" s="18">
        <f t="shared" si="3"/>
        <v>0</v>
      </c>
      <c r="J61" s="7">
        <f t="shared" si="4"/>
        <v>0</v>
      </c>
      <c r="K61" s="5">
        <v>2025</v>
      </c>
      <c r="L61" s="5">
        <v>13</v>
      </c>
      <c r="M61" s="5" t="s">
        <v>180</v>
      </c>
      <c r="N61" s="5" t="b">
        <v>0</v>
      </c>
      <c r="O61" s="5" t="b">
        <v>0</v>
      </c>
      <c r="P61" s="5" t="b">
        <v>0</v>
      </c>
      <c r="Q61" s="5"/>
      <c r="R61" s="5" t="b">
        <v>0</v>
      </c>
    </row>
    <row r="62" spans="1:18" x14ac:dyDescent="0.2">
      <c r="A62" s="6">
        <v>45744</v>
      </c>
      <c r="B62" s="7">
        <v>169</v>
      </c>
      <c r="C62" s="17">
        <v>62.331657</v>
      </c>
      <c r="D62" s="17">
        <v>62.19</v>
      </c>
      <c r="E62" s="7">
        <v>399</v>
      </c>
      <c r="F62" s="7">
        <f t="shared" si="0"/>
        <v>677.5</v>
      </c>
      <c r="G62" s="7">
        <f t="shared" si="1"/>
        <v>169.375</v>
      </c>
      <c r="H62" s="8">
        <f t="shared" si="2"/>
        <v>0.24944649446494466</v>
      </c>
      <c r="I62" s="18">
        <f t="shared" si="3"/>
        <v>0</v>
      </c>
      <c r="J62" s="7">
        <f t="shared" si="4"/>
        <v>0.375</v>
      </c>
      <c r="K62" s="5">
        <v>2025</v>
      </c>
      <c r="L62" s="5">
        <v>13</v>
      </c>
      <c r="M62" s="5" t="s">
        <v>180</v>
      </c>
      <c r="N62" s="5" t="b">
        <v>0</v>
      </c>
      <c r="O62" s="5" t="b">
        <v>0</v>
      </c>
      <c r="P62" s="5" t="b">
        <v>0</v>
      </c>
      <c r="Q62" s="5"/>
      <c r="R62" s="5" t="b">
        <v>0</v>
      </c>
    </row>
    <row r="63" spans="1:18" x14ac:dyDescent="0.2">
      <c r="A63" s="6">
        <v>45747</v>
      </c>
      <c r="B63" s="7">
        <v>167</v>
      </c>
      <c r="C63" s="17">
        <v>62</v>
      </c>
      <c r="D63" s="17">
        <v>60.98</v>
      </c>
      <c r="E63" s="7">
        <v>1070</v>
      </c>
      <c r="F63" s="7">
        <f t="shared" si="0"/>
        <v>669</v>
      </c>
      <c r="G63" s="7">
        <f t="shared" si="1"/>
        <v>167.25</v>
      </c>
      <c r="H63" s="8">
        <f t="shared" si="2"/>
        <v>0.24962630792227206</v>
      </c>
      <c r="I63" s="18">
        <f t="shared" si="3"/>
        <v>0</v>
      </c>
      <c r="J63" s="7">
        <f t="shared" si="4"/>
        <v>0.25</v>
      </c>
      <c r="K63" s="5">
        <v>2025</v>
      </c>
      <c r="L63" s="5">
        <v>14</v>
      </c>
      <c r="M63" s="5" t="s">
        <v>180</v>
      </c>
      <c r="N63" s="5" t="b">
        <v>0</v>
      </c>
      <c r="O63" s="5" t="b">
        <v>0</v>
      </c>
      <c r="P63" s="5" t="b">
        <v>0</v>
      </c>
      <c r="Q63" s="5"/>
      <c r="R63" s="5" t="b">
        <v>0</v>
      </c>
    </row>
    <row r="64" spans="1:18" x14ac:dyDescent="0.2">
      <c r="A64" s="6">
        <v>45748</v>
      </c>
      <c r="B64" s="7">
        <v>32</v>
      </c>
      <c r="C64" s="17">
        <v>61</v>
      </c>
      <c r="D64" s="17">
        <v>61.2</v>
      </c>
      <c r="E64" s="7">
        <v>89</v>
      </c>
      <c r="F64" s="7">
        <f t="shared" si="0"/>
        <v>645.04999999999995</v>
      </c>
      <c r="G64" s="7">
        <f t="shared" si="1"/>
        <v>161.26249999999999</v>
      </c>
      <c r="H64" s="8">
        <f t="shared" si="2"/>
        <v>4.960855747616464E-2</v>
      </c>
      <c r="I64" s="18">
        <f t="shared" si="3"/>
        <v>0</v>
      </c>
      <c r="J64" s="7">
        <f t="shared" si="4"/>
        <v>129.26249999999999</v>
      </c>
      <c r="K64" s="5">
        <v>2025</v>
      </c>
      <c r="L64" s="5">
        <v>14</v>
      </c>
      <c r="M64" s="5" t="s">
        <v>180</v>
      </c>
      <c r="N64" s="5" t="b">
        <v>0</v>
      </c>
      <c r="O64" s="5" t="b">
        <v>0</v>
      </c>
      <c r="P64" s="5" t="b">
        <v>0</v>
      </c>
      <c r="Q64" s="5"/>
      <c r="R64" s="5" t="b">
        <v>0</v>
      </c>
    </row>
    <row r="65" spans="1:18" x14ac:dyDescent="0.2">
      <c r="A65" s="6">
        <v>45749</v>
      </c>
      <c r="B65" s="7">
        <v>134</v>
      </c>
      <c r="C65" s="17">
        <v>61.11</v>
      </c>
      <c r="D65" s="17">
        <v>61.1</v>
      </c>
      <c r="E65" s="7">
        <v>301</v>
      </c>
      <c r="F65" s="7">
        <f t="shared" si="0"/>
        <v>539.85</v>
      </c>
      <c r="G65" s="7">
        <f t="shared" si="1"/>
        <v>134.96250000000001</v>
      </c>
      <c r="H65" s="8">
        <f t="shared" si="2"/>
        <v>0.24821709734185421</v>
      </c>
      <c r="I65" s="18">
        <f t="shared" si="3"/>
        <v>0</v>
      </c>
      <c r="J65" s="7">
        <f t="shared" si="4"/>
        <v>0.96250000000000568</v>
      </c>
      <c r="K65" s="5">
        <v>2025</v>
      </c>
      <c r="L65" s="5">
        <v>14</v>
      </c>
      <c r="M65" s="5" t="s">
        <v>180</v>
      </c>
      <c r="N65" s="5" t="b">
        <v>0</v>
      </c>
      <c r="O65" s="5" t="b">
        <v>0</v>
      </c>
      <c r="P65" s="5" t="b">
        <v>0</v>
      </c>
      <c r="Q65" s="5"/>
      <c r="R65" s="5" t="b">
        <v>0</v>
      </c>
    </row>
    <row r="66" spans="1:18" x14ac:dyDescent="0.2">
      <c r="A66" s="6">
        <v>45750</v>
      </c>
      <c r="B66" s="7">
        <v>133</v>
      </c>
      <c r="C66" s="17">
        <v>61.11</v>
      </c>
      <c r="D66" s="17">
        <v>61</v>
      </c>
      <c r="E66" s="7">
        <v>227</v>
      </c>
      <c r="F66" s="7">
        <f t="shared" si="0"/>
        <v>535.54999999999995</v>
      </c>
      <c r="G66" s="7">
        <f t="shared" si="1"/>
        <v>133.88749999999999</v>
      </c>
      <c r="H66" s="8">
        <f t="shared" si="2"/>
        <v>0.24834282513304082</v>
      </c>
      <c r="I66" s="18">
        <f t="shared" si="3"/>
        <v>0</v>
      </c>
      <c r="J66" s="7">
        <f t="shared" si="4"/>
        <v>0.88749999999998863</v>
      </c>
      <c r="K66" s="5">
        <v>2025</v>
      </c>
      <c r="L66" s="5">
        <v>14</v>
      </c>
      <c r="M66" s="5" t="s">
        <v>180</v>
      </c>
      <c r="N66" s="5" t="b">
        <v>0</v>
      </c>
      <c r="O66" s="5" t="b">
        <v>0</v>
      </c>
      <c r="P66" s="5" t="b">
        <v>0</v>
      </c>
      <c r="Q66" s="5"/>
      <c r="R66" s="5" t="b">
        <v>0</v>
      </c>
    </row>
    <row r="67" spans="1:18" x14ac:dyDescent="0.2">
      <c r="A67" s="6">
        <v>45751</v>
      </c>
      <c r="B67" s="7">
        <v>124</v>
      </c>
      <c r="C67" s="17">
        <v>61</v>
      </c>
      <c r="D67" s="17">
        <v>57.62</v>
      </c>
      <c r="E67" s="7">
        <v>2278</v>
      </c>
      <c r="F67" s="7">
        <f t="shared" si="0"/>
        <v>485.45</v>
      </c>
      <c r="G67" s="7">
        <f t="shared" si="1"/>
        <v>121.3625</v>
      </c>
      <c r="H67" s="8">
        <f t="shared" si="2"/>
        <v>0.25543310330621072</v>
      </c>
      <c r="I67" s="18">
        <f t="shared" si="3"/>
        <v>1</v>
      </c>
      <c r="J67" s="7">
        <f t="shared" si="4"/>
        <v>0</v>
      </c>
      <c r="K67" s="5">
        <v>2025</v>
      </c>
      <c r="L67" s="5">
        <v>14</v>
      </c>
      <c r="M67" s="5" t="s">
        <v>180</v>
      </c>
      <c r="N67" s="5" t="b">
        <v>0</v>
      </c>
      <c r="O67" s="5" t="b">
        <v>0</v>
      </c>
      <c r="P67" s="5" t="b">
        <v>0</v>
      </c>
      <c r="Q67" s="5"/>
      <c r="R67" s="5" t="b">
        <v>0</v>
      </c>
    </row>
    <row r="68" spans="1:18" x14ac:dyDescent="0.2">
      <c r="A68" s="6">
        <v>45754</v>
      </c>
      <c r="B68" s="7">
        <v>144</v>
      </c>
      <c r="C68" s="17">
        <v>56.5</v>
      </c>
      <c r="D68" s="17">
        <v>54.4</v>
      </c>
      <c r="E68" s="7">
        <v>1542</v>
      </c>
      <c r="F68" s="7">
        <f t="shared" si="0"/>
        <v>578.35</v>
      </c>
      <c r="G68" s="7">
        <f t="shared" si="1"/>
        <v>144.58750000000001</v>
      </c>
      <c r="H68" s="8">
        <f t="shared" si="2"/>
        <v>0.24898417913028442</v>
      </c>
      <c r="I68" s="18">
        <f t="shared" si="3"/>
        <v>0</v>
      </c>
      <c r="J68" s="7">
        <f t="shared" si="4"/>
        <v>0.58750000000000568</v>
      </c>
      <c r="K68" s="5">
        <v>2025</v>
      </c>
      <c r="L68" s="5">
        <v>15</v>
      </c>
      <c r="M68" s="5" t="s">
        <v>180</v>
      </c>
      <c r="N68" s="5" t="b">
        <v>0</v>
      </c>
      <c r="O68" s="5" t="b">
        <v>0</v>
      </c>
      <c r="P68" s="5" t="b">
        <v>0</v>
      </c>
      <c r="Q68" s="5"/>
      <c r="R68" s="5" t="b">
        <v>0</v>
      </c>
    </row>
    <row r="69" spans="1:18" x14ac:dyDescent="0.2">
      <c r="A69" s="6">
        <v>45755</v>
      </c>
      <c r="B69" s="7">
        <v>153</v>
      </c>
      <c r="C69" s="17">
        <v>54.483007000000001</v>
      </c>
      <c r="D69" s="17">
        <v>54.3</v>
      </c>
      <c r="E69" s="7">
        <v>372</v>
      </c>
      <c r="F69" s="7">
        <f t="shared" si="0"/>
        <v>612.04999999999995</v>
      </c>
      <c r="G69" s="7">
        <f t="shared" si="1"/>
        <v>153.01249999999999</v>
      </c>
      <c r="H69" s="8">
        <f t="shared" si="2"/>
        <v>0.24997957683195821</v>
      </c>
      <c r="I69" s="18">
        <f t="shared" si="3"/>
        <v>0</v>
      </c>
      <c r="J69" s="7">
        <f t="shared" si="4"/>
        <v>1.2499999999988631E-2</v>
      </c>
      <c r="K69" s="5">
        <v>2025</v>
      </c>
      <c r="L69" s="5">
        <v>15</v>
      </c>
      <c r="M69" s="5" t="s">
        <v>180</v>
      </c>
      <c r="N69" s="5" t="b">
        <v>0</v>
      </c>
      <c r="O69" s="5" t="b">
        <v>0</v>
      </c>
      <c r="P69" s="5" t="b">
        <v>0</v>
      </c>
      <c r="Q69" s="5"/>
      <c r="R69" s="5" t="b">
        <v>0</v>
      </c>
    </row>
    <row r="70" spans="1:18" x14ac:dyDescent="0.2">
      <c r="A70" s="6">
        <v>45756</v>
      </c>
      <c r="B70" s="7">
        <v>131</v>
      </c>
      <c r="C70" s="17">
        <v>54.06</v>
      </c>
      <c r="D70" s="17">
        <v>54.08</v>
      </c>
      <c r="E70" s="7">
        <v>378</v>
      </c>
      <c r="F70" s="7">
        <f t="shared" si="0"/>
        <v>525.35</v>
      </c>
      <c r="G70" s="7">
        <f t="shared" si="1"/>
        <v>131.33750000000001</v>
      </c>
      <c r="H70" s="8">
        <f t="shared" si="2"/>
        <v>0.24935757114304749</v>
      </c>
      <c r="I70" s="18">
        <f t="shared" si="3"/>
        <v>0</v>
      </c>
      <c r="J70" s="7">
        <f t="shared" si="4"/>
        <v>0.33750000000000568</v>
      </c>
      <c r="K70" s="5">
        <v>2025</v>
      </c>
      <c r="L70" s="5">
        <v>15</v>
      </c>
      <c r="M70" s="5" t="s">
        <v>180</v>
      </c>
      <c r="N70" s="5" t="b">
        <v>0</v>
      </c>
      <c r="O70" s="5" t="b">
        <v>0</v>
      </c>
      <c r="P70" s="5" t="b">
        <v>0</v>
      </c>
      <c r="Q70" s="5"/>
      <c r="R70" s="5" t="b">
        <v>0</v>
      </c>
    </row>
    <row r="71" spans="1:18" x14ac:dyDescent="0.2">
      <c r="A71" s="6">
        <v>45757</v>
      </c>
      <c r="B71" s="7">
        <v>132</v>
      </c>
      <c r="C71" s="17">
        <v>56.552576000000002</v>
      </c>
      <c r="D71" s="17">
        <v>56.01</v>
      </c>
      <c r="E71" s="7">
        <v>510</v>
      </c>
      <c r="F71" s="7">
        <f t="shared" si="0"/>
        <v>531.54999999999995</v>
      </c>
      <c r="G71" s="7">
        <f t="shared" si="1"/>
        <v>132.88749999999999</v>
      </c>
      <c r="H71" s="8">
        <f t="shared" si="2"/>
        <v>0.24833035462327158</v>
      </c>
      <c r="I71" s="18">
        <f t="shared" si="3"/>
        <v>0</v>
      </c>
      <c r="J71" s="7">
        <f t="shared" si="4"/>
        <v>0.88749999999998863</v>
      </c>
      <c r="K71" s="5">
        <v>2025</v>
      </c>
      <c r="L71" s="5">
        <v>15</v>
      </c>
      <c r="M71" s="5" t="s">
        <v>180</v>
      </c>
      <c r="N71" s="5" t="b">
        <v>0</v>
      </c>
      <c r="O71" s="5" t="b">
        <v>0</v>
      </c>
      <c r="P71" s="5" t="b">
        <v>0</v>
      </c>
      <c r="Q71" s="5"/>
      <c r="R71" s="5" t="b">
        <v>0</v>
      </c>
    </row>
    <row r="72" spans="1:18" x14ac:dyDescent="0.2">
      <c r="A72" s="6">
        <v>45758</v>
      </c>
      <c r="B72" s="7">
        <v>138</v>
      </c>
      <c r="C72" s="17">
        <v>56.2</v>
      </c>
      <c r="D72" s="17">
        <v>55.5</v>
      </c>
      <c r="E72" s="7">
        <v>303</v>
      </c>
      <c r="F72" s="7">
        <f t="shared" si="0"/>
        <v>555.70000000000005</v>
      </c>
      <c r="G72" s="7">
        <f t="shared" si="1"/>
        <v>138.92500000000001</v>
      </c>
      <c r="H72" s="8">
        <f t="shared" si="2"/>
        <v>0.24833543278747525</v>
      </c>
      <c r="I72" s="18">
        <f t="shared" si="3"/>
        <v>0</v>
      </c>
      <c r="J72" s="7">
        <f t="shared" si="4"/>
        <v>0.92500000000001137</v>
      </c>
      <c r="K72" s="5">
        <v>2025</v>
      </c>
      <c r="L72" s="5">
        <v>15</v>
      </c>
      <c r="M72" s="5" t="s">
        <v>180</v>
      </c>
      <c r="N72" s="5" t="b">
        <v>0</v>
      </c>
      <c r="O72" s="5" t="b">
        <v>0</v>
      </c>
      <c r="P72" s="5" t="b">
        <v>0</v>
      </c>
      <c r="Q72" s="5"/>
      <c r="R72" s="5" t="b">
        <v>0</v>
      </c>
    </row>
    <row r="73" spans="1:18" x14ac:dyDescent="0.2">
      <c r="A73" s="6">
        <v>45761</v>
      </c>
      <c r="B73" s="7">
        <v>140</v>
      </c>
      <c r="C73" s="17">
        <v>56.432143000000003</v>
      </c>
      <c r="D73" s="17">
        <v>57</v>
      </c>
      <c r="E73" s="7">
        <v>512</v>
      </c>
      <c r="F73" s="7">
        <f t="shared" si="0"/>
        <v>560.9</v>
      </c>
      <c r="G73" s="7">
        <f t="shared" si="1"/>
        <v>140.22499999999999</v>
      </c>
      <c r="H73" s="8">
        <f t="shared" si="2"/>
        <v>0.24959885897664469</v>
      </c>
      <c r="I73" s="18">
        <f t="shared" si="3"/>
        <v>0</v>
      </c>
      <c r="J73" s="7">
        <f t="shared" si="4"/>
        <v>0.22499999999999432</v>
      </c>
      <c r="K73" s="5">
        <v>2025</v>
      </c>
      <c r="L73" s="5">
        <v>16</v>
      </c>
      <c r="M73" s="5" t="s">
        <v>180</v>
      </c>
      <c r="N73" s="5" t="b">
        <v>0</v>
      </c>
      <c r="O73" s="5" t="b">
        <v>0</v>
      </c>
      <c r="P73" s="5" t="b">
        <v>0</v>
      </c>
      <c r="Q73" s="5"/>
      <c r="R73" s="5" t="b">
        <v>0</v>
      </c>
    </row>
    <row r="74" spans="1:18" x14ac:dyDescent="0.2">
      <c r="A74" s="6">
        <v>45762</v>
      </c>
      <c r="B74" s="7">
        <v>100</v>
      </c>
      <c r="C74" s="17">
        <v>54.63</v>
      </c>
      <c r="D74" s="17">
        <v>55.01</v>
      </c>
      <c r="E74" s="7">
        <v>200</v>
      </c>
      <c r="F74" s="7">
        <f t="shared" si="0"/>
        <v>559</v>
      </c>
      <c r="G74" s="7">
        <f t="shared" si="1"/>
        <v>139.75</v>
      </c>
      <c r="H74" s="8">
        <f t="shared" si="2"/>
        <v>0.17889087656529518</v>
      </c>
      <c r="I74" s="18">
        <f t="shared" si="3"/>
        <v>0</v>
      </c>
      <c r="J74" s="7">
        <f t="shared" si="4"/>
        <v>39.75</v>
      </c>
      <c r="K74" s="5">
        <v>2025</v>
      </c>
      <c r="L74" s="5">
        <v>16</v>
      </c>
      <c r="M74" s="5" t="s">
        <v>180</v>
      </c>
      <c r="N74" s="5" t="b">
        <v>0</v>
      </c>
      <c r="O74" s="5" t="b">
        <v>0</v>
      </c>
      <c r="P74" s="5" t="b">
        <v>0</v>
      </c>
      <c r="Q74" s="5"/>
      <c r="R74" s="5" t="b">
        <v>0</v>
      </c>
    </row>
    <row r="75" spans="1:18" x14ac:dyDescent="0.2">
      <c r="A75" s="6">
        <v>45763</v>
      </c>
      <c r="B75" s="7">
        <v>15</v>
      </c>
      <c r="C75" s="17">
        <v>55.07</v>
      </c>
      <c r="D75" s="17">
        <v>55.07</v>
      </c>
      <c r="E75" s="7">
        <v>66</v>
      </c>
      <c r="F75" s="7">
        <f t="shared" si="0"/>
        <v>527.25</v>
      </c>
      <c r="G75" s="7">
        <f t="shared" si="1"/>
        <v>131.8125</v>
      </c>
      <c r="H75" s="8">
        <f t="shared" si="2"/>
        <v>2.8449502133712661E-2</v>
      </c>
      <c r="I75" s="18">
        <f t="shared" si="3"/>
        <v>0</v>
      </c>
      <c r="J75" s="7">
        <f t="shared" si="4"/>
        <v>116.8125</v>
      </c>
      <c r="K75" s="5">
        <v>2025</v>
      </c>
      <c r="L75" s="5">
        <v>16</v>
      </c>
      <c r="M75" s="5" t="s">
        <v>180</v>
      </c>
      <c r="N75" s="5" t="b">
        <v>0</v>
      </c>
      <c r="O75" s="5" t="b">
        <v>0</v>
      </c>
      <c r="P75" s="5" t="b">
        <v>0</v>
      </c>
      <c r="Q75" s="5"/>
      <c r="R75" s="5" t="b">
        <v>0</v>
      </c>
    </row>
    <row r="76" spans="1:18" x14ac:dyDescent="0.2">
      <c r="A76" s="6">
        <v>45764</v>
      </c>
      <c r="B76" s="7">
        <v>129</v>
      </c>
      <c r="C76" s="17">
        <v>55.1</v>
      </c>
      <c r="D76" s="17">
        <v>54.2</v>
      </c>
      <c r="E76" s="7">
        <v>779</v>
      </c>
      <c r="F76" s="7">
        <f t="shared" si="0"/>
        <v>516.35</v>
      </c>
      <c r="G76" s="7">
        <f t="shared" si="1"/>
        <v>129.08750000000001</v>
      </c>
      <c r="H76" s="8">
        <f t="shared" si="2"/>
        <v>0.24983054129950613</v>
      </c>
      <c r="I76" s="18">
        <f t="shared" si="3"/>
        <v>0</v>
      </c>
      <c r="J76" s="7">
        <f t="shared" si="4"/>
        <v>8.7500000000005684E-2</v>
      </c>
      <c r="K76" s="5">
        <v>2025</v>
      </c>
      <c r="L76" s="5">
        <v>16</v>
      </c>
      <c r="M76" s="5" t="s">
        <v>180</v>
      </c>
      <c r="N76" s="5" t="b">
        <v>0</v>
      </c>
      <c r="O76" s="5" t="b">
        <v>0</v>
      </c>
      <c r="P76" s="5" t="b">
        <v>0</v>
      </c>
      <c r="Q76" s="5"/>
      <c r="R76" s="5" t="b">
        <v>0</v>
      </c>
    </row>
    <row r="77" spans="1:18" x14ac:dyDescent="0.2">
      <c r="A77" s="6">
        <v>45769</v>
      </c>
      <c r="B77" s="7">
        <v>135</v>
      </c>
      <c r="C77" s="17">
        <v>54.5</v>
      </c>
      <c r="D77" s="17">
        <v>53.6</v>
      </c>
      <c r="E77" s="7">
        <v>654</v>
      </c>
      <c r="F77" s="7">
        <f t="shared" si="0"/>
        <v>543.25</v>
      </c>
      <c r="G77" s="7">
        <f t="shared" si="1"/>
        <v>135.8125</v>
      </c>
      <c r="H77" s="8">
        <f t="shared" si="2"/>
        <v>0.24850437183617119</v>
      </c>
      <c r="I77" s="18">
        <f t="shared" si="3"/>
        <v>0</v>
      </c>
      <c r="J77" s="7">
        <f t="shared" si="4"/>
        <v>0.8125</v>
      </c>
      <c r="K77" s="5">
        <v>2025</v>
      </c>
      <c r="L77" s="5">
        <v>17</v>
      </c>
      <c r="M77" s="5" t="s">
        <v>180</v>
      </c>
      <c r="N77" s="5" t="b">
        <v>0</v>
      </c>
      <c r="O77" s="5" t="b">
        <v>0</v>
      </c>
      <c r="P77" s="5" t="b">
        <v>0</v>
      </c>
      <c r="Q77" s="5"/>
      <c r="R77" s="5" t="b">
        <v>0</v>
      </c>
    </row>
    <row r="78" spans="1:18" x14ac:dyDescent="0.2">
      <c r="A78" s="6">
        <v>45770</v>
      </c>
      <c r="B78" s="7">
        <v>140</v>
      </c>
      <c r="C78" s="17">
        <v>53.844785999999999</v>
      </c>
      <c r="D78" s="17">
        <v>54</v>
      </c>
      <c r="E78" s="7">
        <v>192</v>
      </c>
      <c r="F78" s="7">
        <f t="shared" si="0"/>
        <v>561.9</v>
      </c>
      <c r="G78" s="7">
        <f t="shared" si="1"/>
        <v>140.47499999999999</v>
      </c>
      <c r="H78" s="8">
        <f t="shared" si="2"/>
        <v>0.24915465385299876</v>
      </c>
      <c r="I78" s="18">
        <f t="shared" si="3"/>
        <v>0</v>
      </c>
      <c r="J78" s="7">
        <f t="shared" si="4"/>
        <v>0.47499999999999432</v>
      </c>
      <c r="K78" s="5">
        <v>2025</v>
      </c>
      <c r="L78" s="5">
        <v>17</v>
      </c>
      <c r="M78" s="5" t="s">
        <v>180</v>
      </c>
      <c r="N78" s="5" t="b">
        <v>0</v>
      </c>
      <c r="O78" s="5" t="b">
        <v>0</v>
      </c>
      <c r="P78" s="5" t="b">
        <v>0</v>
      </c>
      <c r="Q78" s="5"/>
      <c r="R78" s="5" t="b">
        <v>0</v>
      </c>
    </row>
    <row r="79" spans="1:18" x14ac:dyDescent="0.2">
      <c r="A79" s="6">
        <v>45771</v>
      </c>
      <c r="B79" s="7">
        <v>139</v>
      </c>
      <c r="C79" s="17">
        <v>54</v>
      </c>
      <c r="D79" s="17">
        <v>53.5</v>
      </c>
      <c r="E79" s="7">
        <v>442</v>
      </c>
      <c r="F79" s="7">
        <f t="shared" si="0"/>
        <v>557.29999999999995</v>
      </c>
      <c r="G79" s="7">
        <f t="shared" si="1"/>
        <v>139.32499999999999</v>
      </c>
      <c r="H79" s="8">
        <f t="shared" si="2"/>
        <v>0.24941683115018842</v>
      </c>
      <c r="I79" s="18">
        <f t="shared" si="3"/>
        <v>0</v>
      </c>
      <c r="J79" s="7">
        <f t="shared" si="4"/>
        <v>0.32499999999998863</v>
      </c>
      <c r="K79" s="5">
        <v>2025</v>
      </c>
      <c r="L79" s="5">
        <v>17</v>
      </c>
      <c r="M79" s="5" t="s">
        <v>180</v>
      </c>
      <c r="N79" s="5" t="b">
        <v>0</v>
      </c>
      <c r="O79" s="5" t="b">
        <v>0</v>
      </c>
      <c r="P79" s="5" t="b">
        <v>0</v>
      </c>
      <c r="Q79" s="5"/>
      <c r="R79" s="5" t="b">
        <v>0</v>
      </c>
    </row>
    <row r="80" spans="1:18" x14ac:dyDescent="0.2">
      <c r="A80" s="6">
        <v>45772</v>
      </c>
      <c r="B80" s="7">
        <v>39</v>
      </c>
      <c r="C80" s="17">
        <v>53.183590000000002</v>
      </c>
      <c r="D80" s="17">
        <v>54</v>
      </c>
      <c r="E80" s="7">
        <v>329</v>
      </c>
      <c r="F80" s="7">
        <f t="shared" si="0"/>
        <v>560</v>
      </c>
      <c r="G80" s="7">
        <f t="shared" si="1"/>
        <v>140</v>
      </c>
      <c r="H80" s="8">
        <f t="shared" si="2"/>
        <v>6.9642857142857145E-2</v>
      </c>
      <c r="I80" s="18">
        <f t="shared" si="3"/>
        <v>0</v>
      </c>
      <c r="J80" s="7">
        <f t="shared" si="4"/>
        <v>101</v>
      </c>
      <c r="K80" s="5">
        <v>2025</v>
      </c>
      <c r="L80" s="5">
        <v>17</v>
      </c>
      <c r="M80" s="5" t="s">
        <v>180</v>
      </c>
      <c r="N80" s="5" t="b">
        <v>0</v>
      </c>
      <c r="O80" s="5" t="b">
        <v>0</v>
      </c>
      <c r="P80" s="5" t="b">
        <v>0</v>
      </c>
      <c r="Q80" s="5"/>
      <c r="R80" s="5" t="b">
        <v>0</v>
      </c>
    </row>
    <row r="81" spans="1:18" x14ac:dyDescent="0.2">
      <c r="A81" s="6">
        <v>45775</v>
      </c>
      <c r="B81" s="7">
        <v>141</v>
      </c>
      <c r="C81" s="17">
        <v>54.033403999999997</v>
      </c>
      <c r="D81" s="17">
        <v>53.51</v>
      </c>
      <c r="E81" s="7">
        <v>980</v>
      </c>
      <c r="F81" s="7">
        <f t="shared" si="0"/>
        <v>566.15</v>
      </c>
      <c r="G81" s="7">
        <f t="shared" si="1"/>
        <v>141.53749999999999</v>
      </c>
      <c r="H81" s="8">
        <f t="shared" si="2"/>
        <v>0.24905060496334894</v>
      </c>
      <c r="I81" s="18">
        <f t="shared" si="3"/>
        <v>0</v>
      </c>
      <c r="J81" s="7">
        <f t="shared" si="4"/>
        <v>0.53749999999999432</v>
      </c>
      <c r="K81" s="5">
        <v>2025</v>
      </c>
      <c r="L81" s="5">
        <v>18</v>
      </c>
      <c r="M81" s="5" t="s">
        <v>180</v>
      </c>
      <c r="N81" s="5" t="b">
        <v>0</v>
      </c>
      <c r="O81" s="5" t="b">
        <v>0</v>
      </c>
      <c r="P81" s="5" t="b">
        <v>0</v>
      </c>
      <c r="Q81" s="5"/>
      <c r="R81" s="5" t="b">
        <v>0</v>
      </c>
    </row>
    <row r="82" spans="1:18" x14ac:dyDescent="0.2">
      <c r="A82" s="6">
        <v>45776</v>
      </c>
      <c r="B82" s="7">
        <v>145</v>
      </c>
      <c r="C82" s="17">
        <v>54.103724</v>
      </c>
      <c r="D82" s="17">
        <v>54.5</v>
      </c>
      <c r="E82" s="7">
        <v>1566</v>
      </c>
      <c r="F82" s="7">
        <f t="shared" si="0"/>
        <v>581.15</v>
      </c>
      <c r="G82" s="7">
        <f t="shared" si="1"/>
        <v>145.28749999999999</v>
      </c>
      <c r="H82" s="8">
        <f t="shared" si="2"/>
        <v>0.2495052912329003</v>
      </c>
      <c r="I82" s="18">
        <f t="shared" si="3"/>
        <v>0</v>
      </c>
      <c r="J82" s="7">
        <f t="shared" si="4"/>
        <v>0.28749999999999432</v>
      </c>
      <c r="K82" s="5">
        <v>2025</v>
      </c>
      <c r="L82" s="5">
        <v>18</v>
      </c>
      <c r="M82" s="5" t="s">
        <v>180</v>
      </c>
      <c r="N82" s="5" t="b">
        <v>0</v>
      </c>
      <c r="O82" s="5" t="b">
        <v>0</v>
      </c>
      <c r="P82" s="5" t="b">
        <v>0</v>
      </c>
      <c r="Q82" s="5"/>
      <c r="R82" s="5" t="b">
        <v>0</v>
      </c>
    </row>
    <row r="83" spans="1:18" x14ac:dyDescent="0.2">
      <c r="A83" s="6">
        <v>45777</v>
      </c>
      <c r="B83" s="7">
        <v>159</v>
      </c>
      <c r="C83" s="17">
        <v>54.092201000000003</v>
      </c>
      <c r="D83" s="17">
        <v>54.6</v>
      </c>
      <c r="E83" s="7">
        <v>1333</v>
      </c>
      <c r="F83" s="7">
        <f t="shared" si="0"/>
        <v>639.5</v>
      </c>
      <c r="G83" s="7">
        <f t="shared" si="1"/>
        <v>159.875</v>
      </c>
      <c r="H83" s="8">
        <f t="shared" si="2"/>
        <v>0.24863174354964818</v>
      </c>
      <c r="I83" s="18">
        <f t="shared" si="3"/>
        <v>0</v>
      </c>
      <c r="J83" s="7">
        <f t="shared" si="4"/>
        <v>0.875</v>
      </c>
      <c r="K83" s="5">
        <v>2025</v>
      </c>
      <c r="L83" s="5">
        <v>18</v>
      </c>
      <c r="M83" s="5" t="s">
        <v>180</v>
      </c>
      <c r="N83" s="5" t="b">
        <v>0</v>
      </c>
      <c r="O83" s="5" t="b">
        <v>0</v>
      </c>
      <c r="P83" s="5" t="b">
        <v>0</v>
      </c>
      <c r="Q83" s="5"/>
      <c r="R83" s="5" t="b">
        <v>0</v>
      </c>
    </row>
    <row r="84" spans="1:18" x14ac:dyDescent="0.2">
      <c r="A84" s="6">
        <v>45779</v>
      </c>
      <c r="B84" s="7">
        <v>163</v>
      </c>
      <c r="C84" s="17">
        <v>54.931963000000003</v>
      </c>
      <c r="D84" s="17">
        <v>55.4</v>
      </c>
      <c r="E84" s="7">
        <v>365</v>
      </c>
      <c r="F84" s="7">
        <f t="shared" si="0"/>
        <v>652.65</v>
      </c>
      <c r="G84" s="7">
        <f t="shared" si="1"/>
        <v>163.16249999999999</v>
      </c>
      <c r="H84" s="8">
        <f t="shared" si="2"/>
        <v>0.24975101509231595</v>
      </c>
      <c r="I84" s="18">
        <f t="shared" si="3"/>
        <v>0</v>
      </c>
      <c r="J84" s="7">
        <f t="shared" si="4"/>
        <v>0.16249999999999432</v>
      </c>
      <c r="K84" s="5">
        <v>2025</v>
      </c>
      <c r="L84" s="5">
        <v>18</v>
      </c>
      <c r="M84" s="5" t="s">
        <v>180</v>
      </c>
      <c r="N84" s="5" t="b">
        <v>0</v>
      </c>
      <c r="O84" s="5" t="b">
        <v>0</v>
      </c>
      <c r="P84" s="5" t="b">
        <v>0</v>
      </c>
      <c r="Q84" s="5"/>
      <c r="R84" s="5" t="b">
        <v>0</v>
      </c>
    </row>
    <row r="85" spans="1:18" x14ac:dyDescent="0.2">
      <c r="A85" s="6">
        <v>45782</v>
      </c>
      <c r="B85" s="7">
        <v>166</v>
      </c>
      <c r="C85" s="17">
        <v>55.855904000000002</v>
      </c>
      <c r="D85" s="17">
        <v>55.62</v>
      </c>
      <c r="E85" s="7">
        <v>393</v>
      </c>
      <c r="F85" s="7">
        <f t="shared" si="0"/>
        <v>666.45</v>
      </c>
      <c r="G85" s="7">
        <f t="shared" si="1"/>
        <v>166.61250000000001</v>
      </c>
      <c r="H85" s="8">
        <f t="shared" si="2"/>
        <v>0.24908095130917546</v>
      </c>
      <c r="I85" s="18">
        <f t="shared" si="3"/>
        <v>0</v>
      </c>
      <c r="J85" s="7">
        <f t="shared" si="4"/>
        <v>0.61250000000001137</v>
      </c>
      <c r="K85" s="5">
        <v>2025</v>
      </c>
      <c r="L85" s="5">
        <v>19</v>
      </c>
      <c r="M85" s="5" t="s">
        <v>180</v>
      </c>
      <c r="N85" s="5" t="b">
        <v>0</v>
      </c>
      <c r="O85" s="5" t="b">
        <v>0</v>
      </c>
      <c r="P85" s="5" t="b">
        <v>0</v>
      </c>
      <c r="Q85" s="5"/>
      <c r="R85" s="5" t="b">
        <v>0</v>
      </c>
    </row>
    <row r="86" spans="1:18" x14ac:dyDescent="0.2">
      <c r="A86" s="6">
        <v>45783</v>
      </c>
      <c r="B86" s="7">
        <v>167</v>
      </c>
      <c r="C86" s="17">
        <v>56</v>
      </c>
      <c r="D86" s="17">
        <v>55.2</v>
      </c>
      <c r="E86" s="7">
        <v>294</v>
      </c>
      <c r="F86" s="7">
        <f t="shared" ref="F86:F149" si="5">IFERROR(AVERAGE(E66:E85),"")</f>
        <v>671.05</v>
      </c>
      <c r="G86" s="7">
        <f t="shared" ref="G86:G149" si="6">IF(N(F86)=0,"",0.25*F86)</f>
        <v>167.76249999999999</v>
      </c>
      <c r="H86" s="8">
        <f t="shared" ref="H86:H149" si="7">IF(OR(N(F86)=0,NOT(ISNUMBER(B86))),"",B86/F86)</f>
        <v>0.24886372103420015</v>
      </c>
      <c r="I86" s="18">
        <f t="shared" ref="I86:I149" si="8">IF(OR(N(F86)=0,NOT(ISNUMBER(B86))),"",IF(B86/F86&gt;0.25,1,0))</f>
        <v>0</v>
      </c>
      <c r="J86" s="7">
        <f t="shared" ref="J86:J149" si="9">IF(OR(N(F86)=0,NOT(ISNUMBER(B86))),"",MAX(0,0.25*F86-B86))</f>
        <v>0.76249999999998863</v>
      </c>
      <c r="K86" s="5">
        <v>2025</v>
      </c>
      <c r="L86" s="5">
        <v>19</v>
      </c>
      <c r="M86" s="5" t="s">
        <v>180</v>
      </c>
      <c r="N86" s="5" t="b">
        <v>0</v>
      </c>
      <c r="O86" s="5" t="b">
        <v>0</v>
      </c>
      <c r="P86" s="5" t="b">
        <v>0</v>
      </c>
      <c r="Q86" s="5"/>
      <c r="R86" s="5" t="b">
        <v>0</v>
      </c>
    </row>
    <row r="87" spans="1:18" x14ac:dyDescent="0.2">
      <c r="A87" s="6">
        <v>45784</v>
      </c>
      <c r="B87" s="7">
        <v>168</v>
      </c>
      <c r="C87" s="17">
        <v>55.940832999999998</v>
      </c>
      <c r="D87" s="17">
        <v>56.56</v>
      </c>
      <c r="E87" s="7">
        <v>1754</v>
      </c>
      <c r="F87" s="7">
        <f t="shared" si="5"/>
        <v>674.4</v>
      </c>
      <c r="G87" s="7">
        <f t="shared" si="6"/>
        <v>168.6</v>
      </c>
      <c r="H87" s="8">
        <f t="shared" si="7"/>
        <v>0.24911032028469751</v>
      </c>
      <c r="I87" s="18">
        <f t="shared" si="8"/>
        <v>0</v>
      </c>
      <c r="J87" s="7">
        <f t="shared" si="9"/>
        <v>0.59999999999999432</v>
      </c>
      <c r="K87" s="5">
        <v>2025</v>
      </c>
      <c r="L87" s="5">
        <v>19</v>
      </c>
      <c r="M87" s="5" t="s">
        <v>180</v>
      </c>
      <c r="N87" s="5" t="b">
        <v>0</v>
      </c>
      <c r="O87" s="5" t="b">
        <v>0</v>
      </c>
      <c r="P87" s="5" t="b">
        <v>0</v>
      </c>
      <c r="Q87" s="5"/>
      <c r="R87" s="5" t="b">
        <v>0</v>
      </c>
    </row>
    <row r="88" spans="1:18" x14ac:dyDescent="0.2">
      <c r="A88" s="6">
        <v>45785</v>
      </c>
      <c r="B88" s="7">
        <v>162</v>
      </c>
      <c r="C88" s="17">
        <v>57.525432000000002</v>
      </c>
      <c r="D88" s="17">
        <v>58.25</v>
      </c>
      <c r="E88" s="7">
        <v>800</v>
      </c>
      <c r="F88" s="7">
        <f t="shared" si="5"/>
        <v>648.20000000000005</v>
      </c>
      <c r="G88" s="7">
        <f t="shared" si="6"/>
        <v>162.05000000000001</v>
      </c>
      <c r="H88" s="8">
        <f t="shared" si="7"/>
        <v>0.24992286331379202</v>
      </c>
      <c r="I88" s="18">
        <f t="shared" si="8"/>
        <v>0</v>
      </c>
      <c r="J88" s="7">
        <f t="shared" si="9"/>
        <v>5.0000000000011369E-2</v>
      </c>
      <c r="K88" s="5">
        <v>2025</v>
      </c>
      <c r="L88" s="5">
        <v>19</v>
      </c>
      <c r="M88" s="5" t="s">
        <v>180</v>
      </c>
      <c r="N88" s="5" t="b">
        <v>0</v>
      </c>
      <c r="O88" s="5" t="b">
        <v>0</v>
      </c>
      <c r="P88" s="5" t="b">
        <v>0</v>
      </c>
      <c r="Q88" s="5"/>
      <c r="R88" s="5" t="b">
        <v>0</v>
      </c>
    </row>
    <row r="89" spans="1:18" x14ac:dyDescent="0.2">
      <c r="A89" s="6">
        <v>45786</v>
      </c>
      <c r="B89" s="7">
        <v>152</v>
      </c>
      <c r="C89" s="17">
        <v>58.198025999999999</v>
      </c>
      <c r="D89" s="17">
        <v>58.2</v>
      </c>
      <c r="E89" s="7">
        <v>552</v>
      </c>
      <c r="F89" s="7">
        <f t="shared" si="5"/>
        <v>611.1</v>
      </c>
      <c r="G89" s="7">
        <f t="shared" si="6"/>
        <v>152.77500000000001</v>
      </c>
      <c r="H89" s="8">
        <f t="shared" si="7"/>
        <v>0.24873179512354771</v>
      </c>
      <c r="I89" s="18">
        <f t="shared" si="8"/>
        <v>0</v>
      </c>
      <c r="J89" s="7">
        <f t="shared" si="9"/>
        <v>0.77500000000000568</v>
      </c>
      <c r="K89" s="5">
        <v>2025</v>
      </c>
      <c r="L89" s="5">
        <v>19</v>
      </c>
      <c r="M89" s="5" t="s">
        <v>180</v>
      </c>
      <c r="N89" s="5" t="b">
        <v>0</v>
      </c>
      <c r="O89" s="5" t="b">
        <v>0</v>
      </c>
      <c r="P89" s="5" t="b">
        <v>0</v>
      </c>
      <c r="Q89" s="5"/>
      <c r="R89" s="5" t="b">
        <v>0</v>
      </c>
    </row>
    <row r="90" spans="1:18" x14ac:dyDescent="0.2">
      <c r="A90" s="6">
        <v>45789</v>
      </c>
      <c r="B90" s="7">
        <v>155</v>
      </c>
      <c r="C90" s="17">
        <v>58.12</v>
      </c>
      <c r="D90" s="17">
        <v>58.38</v>
      </c>
      <c r="E90" s="7">
        <v>468</v>
      </c>
      <c r="F90" s="7">
        <f t="shared" si="5"/>
        <v>620.1</v>
      </c>
      <c r="G90" s="7">
        <f t="shared" si="6"/>
        <v>155.02500000000001</v>
      </c>
      <c r="H90" s="8">
        <f t="shared" si="7"/>
        <v>0.24995968392194806</v>
      </c>
      <c r="I90" s="18">
        <f t="shared" si="8"/>
        <v>0</v>
      </c>
      <c r="J90" s="7">
        <f t="shared" si="9"/>
        <v>2.5000000000005684E-2</v>
      </c>
      <c r="K90" s="5">
        <v>2025</v>
      </c>
      <c r="L90" s="5">
        <v>20</v>
      </c>
      <c r="M90" s="5" t="s">
        <v>180</v>
      </c>
      <c r="N90" s="5" t="b">
        <v>0</v>
      </c>
      <c r="O90" s="5" t="b">
        <v>0</v>
      </c>
      <c r="P90" s="5" t="b">
        <v>0</v>
      </c>
      <c r="Q90" s="5"/>
      <c r="R90" s="5" t="b">
        <v>0</v>
      </c>
    </row>
    <row r="91" spans="1:18" x14ac:dyDescent="0.2">
      <c r="A91" s="6">
        <v>45790</v>
      </c>
      <c r="B91" s="7">
        <v>156</v>
      </c>
      <c r="C91" s="17">
        <v>58.321795000000002</v>
      </c>
      <c r="D91" s="17">
        <v>58.5</v>
      </c>
      <c r="E91" s="7">
        <v>638</v>
      </c>
      <c r="F91" s="7">
        <f t="shared" si="5"/>
        <v>624.6</v>
      </c>
      <c r="G91" s="7">
        <f t="shared" si="6"/>
        <v>156.15</v>
      </c>
      <c r="H91" s="8">
        <f t="shared" si="7"/>
        <v>0.24975984630163303</v>
      </c>
      <c r="I91" s="18">
        <f t="shared" si="8"/>
        <v>0</v>
      </c>
      <c r="J91" s="7">
        <f t="shared" si="9"/>
        <v>0.15000000000000568</v>
      </c>
      <c r="K91" s="5">
        <v>2025</v>
      </c>
      <c r="L91" s="5">
        <v>20</v>
      </c>
      <c r="M91" s="5" t="s">
        <v>180</v>
      </c>
      <c r="N91" s="5" t="b">
        <v>0</v>
      </c>
      <c r="O91" s="5" t="b">
        <v>0</v>
      </c>
      <c r="P91" s="5" t="b">
        <v>0</v>
      </c>
      <c r="Q91" s="5"/>
      <c r="R91" s="5" t="b">
        <v>0</v>
      </c>
    </row>
    <row r="92" spans="1:18" x14ac:dyDescent="0.2">
      <c r="A92" s="6">
        <v>45791</v>
      </c>
      <c r="B92" s="7">
        <v>70</v>
      </c>
      <c r="C92" s="17">
        <v>58.419286</v>
      </c>
      <c r="D92" s="17">
        <v>58.78</v>
      </c>
      <c r="E92" s="7">
        <v>453</v>
      </c>
      <c r="F92" s="7">
        <f t="shared" si="5"/>
        <v>631</v>
      </c>
      <c r="G92" s="7">
        <f t="shared" si="6"/>
        <v>157.75</v>
      </c>
      <c r="H92" s="8">
        <f t="shared" si="7"/>
        <v>0.11093502377179081</v>
      </c>
      <c r="I92" s="18">
        <f t="shared" si="8"/>
        <v>0</v>
      </c>
      <c r="J92" s="7">
        <f t="shared" si="9"/>
        <v>87.75</v>
      </c>
      <c r="K92" s="5">
        <v>2025</v>
      </c>
      <c r="L92" s="5">
        <v>20</v>
      </c>
      <c r="M92" s="5" t="s">
        <v>180</v>
      </c>
      <c r="N92" s="5" t="b">
        <v>0</v>
      </c>
      <c r="O92" s="5" t="b">
        <v>0</v>
      </c>
      <c r="P92" s="5" t="b">
        <v>0</v>
      </c>
      <c r="Q92" s="5"/>
      <c r="R92" s="5" t="b">
        <v>0</v>
      </c>
    </row>
    <row r="93" spans="1:18" x14ac:dyDescent="0.2">
      <c r="A93" s="6">
        <v>45792</v>
      </c>
      <c r="B93" s="7">
        <v>159</v>
      </c>
      <c r="C93" s="17">
        <v>58.6</v>
      </c>
      <c r="D93" s="17">
        <v>58.5</v>
      </c>
      <c r="E93" s="7">
        <v>347</v>
      </c>
      <c r="F93" s="7">
        <f t="shared" si="5"/>
        <v>638.5</v>
      </c>
      <c r="G93" s="7">
        <f t="shared" si="6"/>
        <v>159.625</v>
      </c>
      <c r="H93" s="8">
        <f t="shared" si="7"/>
        <v>0.24902114330462019</v>
      </c>
      <c r="I93" s="18">
        <f t="shared" si="8"/>
        <v>0</v>
      </c>
      <c r="J93" s="7">
        <f t="shared" si="9"/>
        <v>0.625</v>
      </c>
      <c r="K93" s="5">
        <v>2025</v>
      </c>
      <c r="L93" s="5">
        <v>20</v>
      </c>
      <c r="M93" s="5" t="s">
        <v>180</v>
      </c>
      <c r="N93" s="5" t="b">
        <v>0</v>
      </c>
      <c r="O93" s="5" t="b">
        <v>0</v>
      </c>
      <c r="P93" s="5" t="b">
        <v>0</v>
      </c>
      <c r="Q93" s="5"/>
      <c r="R93" s="5" t="b">
        <v>0</v>
      </c>
    </row>
    <row r="94" spans="1:18" x14ac:dyDescent="0.2">
      <c r="A94" s="6">
        <v>45793</v>
      </c>
      <c r="B94" s="7">
        <v>157</v>
      </c>
      <c r="C94" s="17">
        <v>58.51</v>
      </c>
      <c r="D94" s="17">
        <v>58.5</v>
      </c>
      <c r="E94" s="7">
        <v>248</v>
      </c>
      <c r="F94" s="7">
        <f t="shared" si="5"/>
        <v>630.25</v>
      </c>
      <c r="G94" s="7">
        <f t="shared" si="6"/>
        <v>157.5625</v>
      </c>
      <c r="H94" s="8">
        <f t="shared" si="7"/>
        <v>0.24910749702499008</v>
      </c>
      <c r="I94" s="18">
        <f t="shared" si="8"/>
        <v>0</v>
      </c>
      <c r="J94" s="7">
        <f t="shared" si="9"/>
        <v>0.5625</v>
      </c>
      <c r="K94" s="5">
        <v>2025</v>
      </c>
      <c r="L94" s="5">
        <v>20</v>
      </c>
      <c r="M94" s="5" t="s">
        <v>180</v>
      </c>
      <c r="N94" s="5" t="b">
        <v>0</v>
      </c>
      <c r="O94" s="5" t="b">
        <v>0</v>
      </c>
      <c r="P94" s="5" t="b">
        <v>0</v>
      </c>
      <c r="Q94" s="5"/>
      <c r="R94" s="5" t="b">
        <v>0</v>
      </c>
    </row>
    <row r="95" spans="1:18" x14ac:dyDescent="0.2">
      <c r="A95" s="6">
        <v>45796</v>
      </c>
      <c r="B95" s="7">
        <v>158</v>
      </c>
      <c r="C95" s="17">
        <v>58.52</v>
      </c>
      <c r="D95" s="17">
        <v>58.49</v>
      </c>
      <c r="E95" s="7">
        <v>1758</v>
      </c>
      <c r="F95" s="7">
        <f t="shared" si="5"/>
        <v>632.65</v>
      </c>
      <c r="G95" s="7">
        <f t="shared" si="6"/>
        <v>158.16249999999999</v>
      </c>
      <c r="H95" s="8">
        <f t="shared" si="7"/>
        <v>0.24974314391843833</v>
      </c>
      <c r="I95" s="18">
        <f t="shared" si="8"/>
        <v>0</v>
      </c>
      <c r="J95" s="7">
        <f t="shared" si="9"/>
        <v>0.16249999999999432</v>
      </c>
      <c r="K95" s="5">
        <v>2025</v>
      </c>
      <c r="L95" s="5">
        <v>21</v>
      </c>
      <c r="M95" s="5" t="s">
        <v>180</v>
      </c>
      <c r="N95" s="5" t="b">
        <v>0</v>
      </c>
      <c r="O95" s="5" t="b">
        <v>0</v>
      </c>
      <c r="P95" s="5" t="b">
        <v>0</v>
      </c>
      <c r="Q95" s="5"/>
      <c r="R95" s="5" t="b">
        <v>0</v>
      </c>
    </row>
    <row r="96" spans="1:18" x14ac:dyDescent="0.2">
      <c r="A96" s="6">
        <v>45797</v>
      </c>
      <c r="B96" s="7">
        <v>5</v>
      </c>
      <c r="C96" s="17">
        <v>58.7</v>
      </c>
      <c r="D96" s="17">
        <v>58.7</v>
      </c>
      <c r="E96" s="7">
        <v>106</v>
      </c>
      <c r="F96" s="7">
        <f t="shared" si="5"/>
        <v>717.25</v>
      </c>
      <c r="G96" s="7">
        <f t="shared" si="6"/>
        <v>179.3125</v>
      </c>
      <c r="H96" s="8">
        <f t="shared" si="7"/>
        <v>6.9710700592540958E-3</v>
      </c>
      <c r="I96" s="18">
        <f t="shared" si="8"/>
        <v>0</v>
      </c>
      <c r="J96" s="7">
        <f t="shared" si="9"/>
        <v>174.3125</v>
      </c>
      <c r="K96" s="5">
        <v>2025</v>
      </c>
      <c r="L96" s="5">
        <v>21</v>
      </c>
      <c r="M96" s="5" t="s">
        <v>180</v>
      </c>
      <c r="N96" s="5" t="b">
        <v>0</v>
      </c>
      <c r="O96" s="5" t="b">
        <v>0</v>
      </c>
      <c r="P96" s="5" t="b">
        <v>0</v>
      </c>
      <c r="Q96" s="5"/>
      <c r="R96" s="5" t="b">
        <v>0</v>
      </c>
    </row>
    <row r="97" spans="1:18" x14ac:dyDescent="0.2">
      <c r="A97" s="6">
        <v>45798</v>
      </c>
      <c r="B97" s="7">
        <v>170</v>
      </c>
      <c r="C97" s="17">
        <v>58.95</v>
      </c>
      <c r="D97" s="17">
        <v>60.03</v>
      </c>
      <c r="E97" s="7">
        <v>1423</v>
      </c>
      <c r="F97" s="7">
        <f t="shared" si="5"/>
        <v>683.6</v>
      </c>
      <c r="G97" s="7">
        <f t="shared" si="6"/>
        <v>170.9</v>
      </c>
      <c r="H97" s="8">
        <f t="shared" si="7"/>
        <v>0.248683440608543</v>
      </c>
      <c r="I97" s="18">
        <f t="shared" si="8"/>
        <v>0</v>
      </c>
      <c r="J97" s="7">
        <f t="shared" si="9"/>
        <v>0.90000000000000568</v>
      </c>
      <c r="K97" s="5">
        <v>2025</v>
      </c>
      <c r="L97" s="5">
        <v>21</v>
      </c>
      <c r="M97" s="5" t="s">
        <v>180</v>
      </c>
      <c r="N97" s="5" t="b">
        <v>0</v>
      </c>
      <c r="O97" s="5" t="b">
        <v>0</v>
      </c>
      <c r="P97" s="5" t="b">
        <v>0</v>
      </c>
      <c r="Q97" s="5"/>
      <c r="R97" s="5" t="b">
        <v>0</v>
      </c>
    </row>
    <row r="98" spans="1:18" x14ac:dyDescent="0.2">
      <c r="A98" s="6">
        <v>45799</v>
      </c>
      <c r="B98" s="7">
        <v>180</v>
      </c>
      <c r="C98" s="17">
        <v>61.705556000000001</v>
      </c>
      <c r="D98" s="17">
        <v>63</v>
      </c>
      <c r="E98" s="7">
        <v>1594</v>
      </c>
      <c r="F98" s="7">
        <f t="shared" si="5"/>
        <v>722.05</v>
      </c>
      <c r="G98" s="7">
        <f t="shared" si="6"/>
        <v>180.51249999999999</v>
      </c>
      <c r="H98" s="8">
        <f t="shared" si="7"/>
        <v>0.24929021535904716</v>
      </c>
      <c r="I98" s="18">
        <f t="shared" si="8"/>
        <v>0</v>
      </c>
      <c r="J98" s="7">
        <f t="shared" si="9"/>
        <v>0.51249999999998863</v>
      </c>
      <c r="K98" s="5">
        <v>2025</v>
      </c>
      <c r="L98" s="5">
        <v>21</v>
      </c>
      <c r="M98" s="5" t="s">
        <v>180</v>
      </c>
      <c r="N98" s="5" t="b">
        <v>0</v>
      </c>
      <c r="O98" s="5" t="b">
        <v>0</v>
      </c>
      <c r="P98" s="5" t="b">
        <v>0</v>
      </c>
      <c r="Q98" s="5"/>
      <c r="R98" s="5" t="b">
        <v>0</v>
      </c>
    </row>
    <row r="99" spans="1:18" x14ac:dyDescent="0.2">
      <c r="A99" s="6">
        <v>45800</v>
      </c>
      <c r="B99" s="7">
        <v>198</v>
      </c>
      <c r="C99" s="17">
        <v>64.099999999999994</v>
      </c>
      <c r="D99" s="17">
        <v>61.5</v>
      </c>
      <c r="E99" s="7">
        <v>1488</v>
      </c>
      <c r="F99" s="7">
        <f t="shared" si="5"/>
        <v>792.15</v>
      </c>
      <c r="G99" s="7">
        <f t="shared" si="6"/>
        <v>198.03749999999999</v>
      </c>
      <c r="H99" s="8">
        <f t="shared" si="7"/>
        <v>0.24995266048096951</v>
      </c>
      <c r="I99" s="18">
        <f t="shared" si="8"/>
        <v>0</v>
      </c>
      <c r="J99" s="7">
        <f t="shared" si="9"/>
        <v>3.7499999999994316E-2</v>
      </c>
      <c r="K99" s="5">
        <v>2025</v>
      </c>
      <c r="L99" s="5">
        <v>21</v>
      </c>
      <c r="M99" s="5" t="s">
        <v>180</v>
      </c>
      <c r="N99" s="5" t="b">
        <v>0</v>
      </c>
      <c r="O99" s="5" t="b">
        <v>0</v>
      </c>
      <c r="P99" s="5" t="b">
        <v>0</v>
      </c>
      <c r="Q99" s="5"/>
      <c r="R99" s="5" t="b">
        <v>0</v>
      </c>
    </row>
    <row r="100" spans="1:18" x14ac:dyDescent="0.2">
      <c r="A100" s="6">
        <v>45803</v>
      </c>
      <c r="B100" s="7">
        <v>211</v>
      </c>
      <c r="C100" s="17">
        <v>61.9</v>
      </c>
      <c r="D100" s="17">
        <v>62.5</v>
      </c>
      <c r="E100" s="7">
        <v>763</v>
      </c>
      <c r="F100" s="7">
        <f t="shared" si="5"/>
        <v>844.45</v>
      </c>
      <c r="G100" s="7">
        <f t="shared" si="6"/>
        <v>211.11250000000001</v>
      </c>
      <c r="H100" s="8">
        <f t="shared" si="7"/>
        <v>0.24986677719225531</v>
      </c>
      <c r="I100" s="18">
        <f t="shared" si="8"/>
        <v>0</v>
      </c>
      <c r="J100" s="7">
        <f t="shared" si="9"/>
        <v>0.11250000000001137</v>
      </c>
      <c r="K100" s="5">
        <v>2025</v>
      </c>
      <c r="L100" s="5">
        <v>22</v>
      </c>
      <c r="M100" s="5" t="s">
        <v>180</v>
      </c>
      <c r="N100" s="5" t="b">
        <v>0</v>
      </c>
      <c r="O100" s="5" t="b">
        <v>0</v>
      </c>
      <c r="P100" s="5" t="b">
        <v>0</v>
      </c>
      <c r="Q100" s="5"/>
      <c r="R100" s="5" t="b">
        <v>0</v>
      </c>
    </row>
    <row r="101" spans="1:18" x14ac:dyDescent="0.2">
      <c r="A101" s="6">
        <v>45804</v>
      </c>
      <c r="B101" s="7">
        <v>216</v>
      </c>
      <c r="C101" s="17">
        <v>62.844999999999999</v>
      </c>
      <c r="D101" s="17">
        <v>62</v>
      </c>
      <c r="E101" s="7">
        <v>724</v>
      </c>
      <c r="F101" s="7">
        <f t="shared" si="5"/>
        <v>866.15</v>
      </c>
      <c r="G101" s="7">
        <f t="shared" si="6"/>
        <v>216.53749999999999</v>
      </c>
      <c r="H101" s="8">
        <f t="shared" si="7"/>
        <v>0.24937943774173066</v>
      </c>
      <c r="I101" s="18">
        <f t="shared" si="8"/>
        <v>0</v>
      </c>
      <c r="J101" s="7">
        <f t="shared" si="9"/>
        <v>0.53749999999999432</v>
      </c>
      <c r="K101" s="5">
        <v>2025</v>
      </c>
      <c r="L101" s="5">
        <v>22</v>
      </c>
      <c r="M101" s="5" t="s">
        <v>180</v>
      </c>
      <c r="N101" s="5" t="b">
        <v>0</v>
      </c>
      <c r="O101" s="5" t="b">
        <v>0</v>
      </c>
      <c r="P101" s="5" t="b">
        <v>0</v>
      </c>
      <c r="Q101" s="5"/>
      <c r="R101" s="5" t="b">
        <v>0</v>
      </c>
    </row>
    <row r="102" spans="1:18" x14ac:dyDescent="0.2">
      <c r="A102" s="6">
        <v>45805</v>
      </c>
      <c r="B102" s="7">
        <v>213</v>
      </c>
      <c r="C102" s="17">
        <v>62</v>
      </c>
      <c r="D102" s="17">
        <v>60.6</v>
      </c>
      <c r="E102" s="7">
        <v>966</v>
      </c>
      <c r="F102" s="7">
        <f t="shared" si="5"/>
        <v>853.35</v>
      </c>
      <c r="G102" s="7">
        <f t="shared" si="6"/>
        <v>213.33750000000001</v>
      </c>
      <c r="H102" s="8">
        <f t="shared" si="7"/>
        <v>0.24960449991211109</v>
      </c>
      <c r="I102" s="18">
        <f t="shared" si="8"/>
        <v>0</v>
      </c>
      <c r="J102" s="7">
        <f t="shared" si="9"/>
        <v>0.33750000000000568</v>
      </c>
      <c r="K102" s="5">
        <v>2025</v>
      </c>
      <c r="L102" s="5">
        <v>22</v>
      </c>
      <c r="M102" s="5" t="s">
        <v>180</v>
      </c>
      <c r="N102" s="5" t="b">
        <v>0</v>
      </c>
      <c r="O102" s="5" t="b">
        <v>0</v>
      </c>
      <c r="P102" s="5" t="b">
        <v>0</v>
      </c>
      <c r="Q102" s="5"/>
      <c r="R102" s="5" t="b">
        <v>0</v>
      </c>
    </row>
    <row r="103" spans="1:18" x14ac:dyDescent="0.2">
      <c r="A103" s="6">
        <v>45806</v>
      </c>
      <c r="B103" s="7">
        <v>205</v>
      </c>
      <c r="C103" s="17">
        <v>61.5</v>
      </c>
      <c r="D103" s="17">
        <v>61</v>
      </c>
      <c r="E103" s="7">
        <v>247</v>
      </c>
      <c r="F103" s="7">
        <f t="shared" si="5"/>
        <v>823.35</v>
      </c>
      <c r="G103" s="7">
        <f t="shared" si="6"/>
        <v>205.83750000000001</v>
      </c>
      <c r="H103" s="8">
        <f t="shared" si="7"/>
        <v>0.24898281411307463</v>
      </c>
      <c r="I103" s="18">
        <f t="shared" si="8"/>
        <v>0</v>
      </c>
      <c r="J103" s="7">
        <f t="shared" si="9"/>
        <v>0.83750000000000568</v>
      </c>
      <c r="K103" s="5">
        <v>2025</v>
      </c>
      <c r="L103" s="5">
        <v>22</v>
      </c>
      <c r="M103" s="5" t="s">
        <v>180</v>
      </c>
      <c r="N103" s="5" t="b">
        <v>0</v>
      </c>
      <c r="O103" s="5" t="b">
        <v>0</v>
      </c>
      <c r="P103" s="5" t="b">
        <v>0</v>
      </c>
      <c r="Q103" s="5"/>
      <c r="R103" s="5" t="b">
        <v>0</v>
      </c>
    </row>
    <row r="104" spans="1:18" x14ac:dyDescent="0.2">
      <c r="A104" s="6">
        <v>45807</v>
      </c>
      <c r="B104" s="7">
        <v>128</v>
      </c>
      <c r="C104" s="17">
        <v>61.01</v>
      </c>
      <c r="D104" s="17">
        <v>61.01</v>
      </c>
      <c r="E104" s="7">
        <v>244</v>
      </c>
      <c r="F104" s="7">
        <f t="shared" si="5"/>
        <v>769.05</v>
      </c>
      <c r="G104" s="7">
        <f t="shared" si="6"/>
        <v>192.26249999999999</v>
      </c>
      <c r="H104" s="8">
        <f t="shared" si="7"/>
        <v>0.16643911319160004</v>
      </c>
      <c r="I104" s="18">
        <f t="shared" si="8"/>
        <v>0</v>
      </c>
      <c r="J104" s="7">
        <f t="shared" si="9"/>
        <v>64.262499999999989</v>
      </c>
      <c r="K104" s="5">
        <v>2025</v>
      </c>
      <c r="L104" s="5">
        <v>22</v>
      </c>
      <c r="M104" s="5" t="s">
        <v>180</v>
      </c>
      <c r="N104" s="5" t="b">
        <v>0</v>
      </c>
      <c r="O104" s="5" t="b">
        <v>0</v>
      </c>
      <c r="P104" s="5" t="b">
        <v>0</v>
      </c>
      <c r="Q104" s="5"/>
      <c r="R104" s="5" t="b">
        <v>0</v>
      </c>
    </row>
    <row r="105" spans="1:18" x14ac:dyDescent="0.2">
      <c r="A105" s="6">
        <v>45810</v>
      </c>
      <c r="B105" s="7">
        <v>190</v>
      </c>
      <c r="C105" s="17">
        <v>61.1</v>
      </c>
      <c r="D105" s="17">
        <v>61</v>
      </c>
      <c r="E105" s="7">
        <v>626</v>
      </c>
      <c r="F105" s="7">
        <f t="shared" si="5"/>
        <v>763</v>
      </c>
      <c r="G105" s="7">
        <f t="shared" si="6"/>
        <v>190.75</v>
      </c>
      <c r="H105" s="8">
        <f t="shared" si="7"/>
        <v>0.24901703800786371</v>
      </c>
      <c r="I105" s="18">
        <f t="shared" si="8"/>
        <v>0</v>
      </c>
      <c r="J105" s="7">
        <f t="shared" si="9"/>
        <v>0.75</v>
      </c>
      <c r="K105" s="5">
        <v>2025</v>
      </c>
      <c r="L105" s="5">
        <v>23</v>
      </c>
      <c r="M105" s="5" t="s">
        <v>180</v>
      </c>
      <c r="N105" s="5" t="b">
        <v>0</v>
      </c>
      <c r="O105" s="5" t="b">
        <v>0</v>
      </c>
      <c r="P105" s="5" t="b">
        <v>0</v>
      </c>
      <c r="Q105" s="5"/>
      <c r="R105" s="5" t="b">
        <v>0</v>
      </c>
    </row>
    <row r="106" spans="1:18" x14ac:dyDescent="0.2">
      <c r="A106" s="6">
        <v>45811</v>
      </c>
      <c r="B106" s="7">
        <v>193</v>
      </c>
      <c r="C106" s="17">
        <v>61.05</v>
      </c>
      <c r="D106" s="17">
        <v>61</v>
      </c>
      <c r="E106" s="7">
        <v>337</v>
      </c>
      <c r="F106" s="7">
        <f t="shared" si="5"/>
        <v>774.65</v>
      </c>
      <c r="G106" s="7">
        <f t="shared" si="6"/>
        <v>193.66249999999999</v>
      </c>
      <c r="H106" s="8">
        <f t="shared" si="7"/>
        <v>0.24914477505970439</v>
      </c>
      <c r="I106" s="18">
        <f t="shared" si="8"/>
        <v>0</v>
      </c>
      <c r="J106" s="7">
        <f t="shared" si="9"/>
        <v>0.66249999999999432</v>
      </c>
      <c r="K106" s="5">
        <v>2025</v>
      </c>
      <c r="L106" s="5">
        <v>23</v>
      </c>
      <c r="M106" s="5" t="s">
        <v>180</v>
      </c>
      <c r="N106" s="5" t="b">
        <v>0</v>
      </c>
      <c r="O106" s="5" t="b">
        <v>0</v>
      </c>
      <c r="P106" s="5" t="b">
        <v>0</v>
      </c>
      <c r="Q106" s="5"/>
      <c r="R106" s="5" t="b">
        <v>0</v>
      </c>
    </row>
    <row r="107" spans="1:18" x14ac:dyDescent="0.2">
      <c r="A107" s="6">
        <v>45812</v>
      </c>
      <c r="B107" s="7">
        <v>194</v>
      </c>
      <c r="C107" s="17">
        <v>61</v>
      </c>
      <c r="D107" s="17">
        <v>61</v>
      </c>
      <c r="E107" s="7">
        <v>423</v>
      </c>
      <c r="F107" s="7">
        <f t="shared" si="5"/>
        <v>776.8</v>
      </c>
      <c r="G107" s="7">
        <f t="shared" si="6"/>
        <v>194.2</v>
      </c>
      <c r="H107" s="8">
        <f t="shared" si="7"/>
        <v>0.24974253347064884</v>
      </c>
      <c r="I107" s="18">
        <f t="shared" si="8"/>
        <v>0</v>
      </c>
      <c r="J107" s="7">
        <f t="shared" si="9"/>
        <v>0.19999999999998863</v>
      </c>
      <c r="K107" s="5">
        <v>2025</v>
      </c>
      <c r="L107" s="5">
        <v>23</v>
      </c>
      <c r="M107" s="5" t="s">
        <v>180</v>
      </c>
      <c r="N107" s="5" t="b">
        <v>0</v>
      </c>
      <c r="O107" s="5" t="b">
        <v>0</v>
      </c>
      <c r="P107" s="5" t="b">
        <v>0</v>
      </c>
      <c r="Q107" s="5"/>
      <c r="R107" s="5" t="b">
        <v>0</v>
      </c>
    </row>
    <row r="108" spans="1:18" x14ac:dyDescent="0.2">
      <c r="A108" s="6">
        <v>45813</v>
      </c>
      <c r="B108" s="7">
        <v>177</v>
      </c>
      <c r="C108" s="17">
        <v>61.01</v>
      </c>
      <c r="D108" s="17">
        <v>61</v>
      </c>
      <c r="E108" s="7">
        <v>198</v>
      </c>
      <c r="F108" s="7">
        <f t="shared" si="5"/>
        <v>710.25</v>
      </c>
      <c r="G108" s="7">
        <f t="shared" si="6"/>
        <v>177.5625</v>
      </c>
      <c r="H108" s="8">
        <f t="shared" si="7"/>
        <v>0.249208025343189</v>
      </c>
      <c r="I108" s="18">
        <f t="shared" si="8"/>
        <v>0</v>
      </c>
      <c r="J108" s="7">
        <f t="shared" si="9"/>
        <v>0.5625</v>
      </c>
      <c r="K108" s="5">
        <v>2025</v>
      </c>
      <c r="L108" s="5">
        <v>23</v>
      </c>
      <c r="M108" s="5" t="s">
        <v>180</v>
      </c>
      <c r="N108" s="5" t="b">
        <v>0</v>
      </c>
      <c r="O108" s="5" t="b">
        <v>0</v>
      </c>
      <c r="P108" s="5" t="b">
        <v>0</v>
      </c>
      <c r="Q108" s="5"/>
      <c r="R108" s="5" t="b">
        <v>0</v>
      </c>
    </row>
    <row r="109" spans="1:18" x14ac:dyDescent="0.2">
      <c r="A109" s="6">
        <v>45814</v>
      </c>
      <c r="B109" s="7">
        <v>170</v>
      </c>
      <c r="C109" s="17">
        <v>61.01</v>
      </c>
      <c r="D109" s="17">
        <v>60.55</v>
      </c>
      <c r="E109" s="7">
        <v>934</v>
      </c>
      <c r="F109" s="7">
        <f t="shared" si="5"/>
        <v>680.15</v>
      </c>
      <c r="G109" s="7">
        <f t="shared" si="6"/>
        <v>170.03749999999999</v>
      </c>
      <c r="H109" s="8">
        <f t="shared" si="7"/>
        <v>0.24994486510328603</v>
      </c>
      <c r="I109" s="18">
        <f t="shared" si="8"/>
        <v>0</v>
      </c>
      <c r="J109" s="7">
        <f t="shared" si="9"/>
        <v>3.7499999999994316E-2</v>
      </c>
      <c r="K109" s="5">
        <v>2025</v>
      </c>
      <c r="L109" s="5">
        <v>23</v>
      </c>
      <c r="M109" s="5" t="s">
        <v>180</v>
      </c>
      <c r="N109" s="5" t="b">
        <v>0</v>
      </c>
      <c r="O109" s="5" t="b">
        <v>0</v>
      </c>
      <c r="P109" s="5" t="b">
        <v>0</v>
      </c>
      <c r="Q109" s="5"/>
      <c r="R109" s="5" t="b">
        <v>0</v>
      </c>
    </row>
    <row r="110" spans="1:18" x14ac:dyDescent="0.2">
      <c r="A110" s="6">
        <v>45817</v>
      </c>
      <c r="B110" s="7">
        <v>155</v>
      </c>
      <c r="C110" s="17">
        <v>60.593547999999998</v>
      </c>
      <c r="D110" s="17">
        <v>60.6</v>
      </c>
      <c r="E110" s="7">
        <v>271</v>
      </c>
      <c r="F110" s="7">
        <f t="shared" si="5"/>
        <v>699.25</v>
      </c>
      <c r="G110" s="7">
        <f t="shared" si="6"/>
        <v>174.8125</v>
      </c>
      <c r="H110" s="8">
        <f t="shared" si="7"/>
        <v>0.22166607079013229</v>
      </c>
      <c r="I110" s="18">
        <f t="shared" si="8"/>
        <v>0</v>
      </c>
      <c r="J110" s="7">
        <f t="shared" si="9"/>
        <v>19.8125</v>
      </c>
      <c r="K110" s="5">
        <v>2025</v>
      </c>
      <c r="L110" s="5">
        <v>24</v>
      </c>
      <c r="M110" s="5" t="s">
        <v>180</v>
      </c>
      <c r="N110" s="5" t="b">
        <v>0</v>
      </c>
      <c r="O110" s="5" t="b">
        <v>0</v>
      </c>
      <c r="P110" s="5" t="b">
        <v>0</v>
      </c>
      <c r="Q110" s="5"/>
      <c r="R110" s="5" t="b">
        <v>0</v>
      </c>
    </row>
    <row r="111" spans="1:18" x14ac:dyDescent="0.2">
      <c r="A111" s="6">
        <v>45818</v>
      </c>
      <c r="B111" s="7">
        <v>172</v>
      </c>
      <c r="C111" s="17">
        <v>60.7</v>
      </c>
      <c r="D111" s="17">
        <v>60</v>
      </c>
      <c r="E111" s="7">
        <v>525</v>
      </c>
      <c r="F111" s="7">
        <f t="shared" si="5"/>
        <v>689.4</v>
      </c>
      <c r="G111" s="7">
        <f t="shared" si="6"/>
        <v>172.35</v>
      </c>
      <c r="H111" s="8">
        <f t="shared" si="7"/>
        <v>0.24949231215549755</v>
      </c>
      <c r="I111" s="18">
        <f t="shared" si="8"/>
        <v>0</v>
      </c>
      <c r="J111" s="7">
        <f t="shared" si="9"/>
        <v>0.34999999999999432</v>
      </c>
      <c r="K111" s="5">
        <v>2025</v>
      </c>
      <c r="L111" s="5">
        <v>24</v>
      </c>
      <c r="M111" s="5" t="s">
        <v>180</v>
      </c>
      <c r="N111" s="5" t="b">
        <v>0</v>
      </c>
      <c r="O111" s="5" t="b">
        <v>0</v>
      </c>
      <c r="P111" s="5" t="b">
        <v>0</v>
      </c>
      <c r="Q111" s="5"/>
      <c r="R111" s="5" t="b">
        <v>0</v>
      </c>
    </row>
    <row r="112" spans="1:18" x14ac:dyDescent="0.2">
      <c r="A112" s="6">
        <v>45819</v>
      </c>
      <c r="B112" s="7">
        <v>170</v>
      </c>
      <c r="C112" s="17">
        <v>60.352941000000001</v>
      </c>
      <c r="D112" s="17">
        <v>59.62</v>
      </c>
      <c r="E112" s="7">
        <v>1321</v>
      </c>
      <c r="F112" s="7">
        <f t="shared" si="5"/>
        <v>683.75</v>
      </c>
      <c r="G112" s="7">
        <f t="shared" si="6"/>
        <v>170.9375</v>
      </c>
      <c r="H112" s="8">
        <f t="shared" si="7"/>
        <v>0.24862888482632542</v>
      </c>
      <c r="I112" s="18">
        <f t="shared" si="8"/>
        <v>0</v>
      </c>
      <c r="J112" s="7">
        <f t="shared" si="9"/>
        <v>0.9375</v>
      </c>
      <c r="K112" s="5">
        <v>2025</v>
      </c>
      <c r="L112" s="5">
        <v>24</v>
      </c>
      <c r="M112" s="5" t="s">
        <v>180</v>
      </c>
      <c r="N112" s="5" t="b">
        <v>0</v>
      </c>
      <c r="O112" s="5" t="b">
        <v>0</v>
      </c>
      <c r="P112" s="5" t="b">
        <v>0</v>
      </c>
      <c r="Q112" s="5"/>
      <c r="R112" s="5" t="b">
        <v>0</v>
      </c>
    </row>
    <row r="113" spans="1:18" x14ac:dyDescent="0.2">
      <c r="A113" s="6">
        <v>45820</v>
      </c>
      <c r="B113" s="7">
        <v>181</v>
      </c>
      <c r="C113" s="17">
        <v>60.379005999999997</v>
      </c>
      <c r="D113" s="17">
        <v>60.5</v>
      </c>
      <c r="E113" s="7">
        <v>1276</v>
      </c>
      <c r="F113" s="7">
        <f t="shared" si="5"/>
        <v>727.15</v>
      </c>
      <c r="G113" s="7">
        <f t="shared" si="6"/>
        <v>181.78749999999999</v>
      </c>
      <c r="H113" s="8">
        <f t="shared" si="7"/>
        <v>0.24891700474455064</v>
      </c>
      <c r="I113" s="18">
        <f t="shared" si="8"/>
        <v>0</v>
      </c>
      <c r="J113" s="7">
        <f t="shared" si="9"/>
        <v>0.78749999999999432</v>
      </c>
      <c r="K113" s="5">
        <v>2025</v>
      </c>
      <c r="L113" s="5">
        <v>24</v>
      </c>
      <c r="M113" s="5" t="s">
        <v>180</v>
      </c>
      <c r="N113" s="5" t="b">
        <v>0</v>
      </c>
      <c r="O113" s="5" t="b">
        <v>0</v>
      </c>
      <c r="P113" s="5" t="b">
        <v>0</v>
      </c>
      <c r="Q113" s="5"/>
      <c r="R113" s="5" t="b">
        <v>0</v>
      </c>
    </row>
    <row r="114" spans="1:18" x14ac:dyDescent="0.2">
      <c r="A114" s="6">
        <v>45821</v>
      </c>
      <c r="B114" s="7">
        <v>193</v>
      </c>
      <c r="C114" s="17">
        <v>60.1</v>
      </c>
      <c r="D114" s="17">
        <v>59.5</v>
      </c>
      <c r="E114" s="7">
        <v>638</v>
      </c>
      <c r="F114" s="7">
        <f t="shared" si="5"/>
        <v>773.6</v>
      </c>
      <c r="G114" s="7">
        <f t="shared" si="6"/>
        <v>193.4</v>
      </c>
      <c r="H114" s="8">
        <f t="shared" si="7"/>
        <v>0.24948293691830403</v>
      </c>
      <c r="I114" s="18">
        <f t="shared" si="8"/>
        <v>0</v>
      </c>
      <c r="J114" s="7">
        <f t="shared" si="9"/>
        <v>0.40000000000000568</v>
      </c>
      <c r="K114" s="5">
        <v>2025</v>
      </c>
      <c r="L114" s="5">
        <v>24</v>
      </c>
      <c r="M114" s="5" t="s">
        <v>180</v>
      </c>
      <c r="N114" s="5" t="b">
        <v>0</v>
      </c>
      <c r="O114" s="5" t="b">
        <v>0</v>
      </c>
      <c r="P114" s="5" t="b">
        <v>0</v>
      </c>
      <c r="Q114" s="5"/>
      <c r="R114" s="5" t="b">
        <v>0</v>
      </c>
    </row>
    <row r="115" spans="1:18" x14ac:dyDescent="0.2">
      <c r="A115" s="6">
        <v>45824</v>
      </c>
      <c r="B115" s="7">
        <v>186</v>
      </c>
      <c r="C115" s="17">
        <v>59.517634000000001</v>
      </c>
      <c r="D115" s="17">
        <v>62</v>
      </c>
      <c r="E115" s="7">
        <v>1346</v>
      </c>
      <c r="F115" s="7">
        <f t="shared" si="5"/>
        <v>793.1</v>
      </c>
      <c r="G115" s="7">
        <f t="shared" si="6"/>
        <v>198.27500000000001</v>
      </c>
      <c r="H115" s="8">
        <f t="shared" si="7"/>
        <v>0.23452275879460344</v>
      </c>
      <c r="I115" s="18">
        <f t="shared" si="8"/>
        <v>0</v>
      </c>
      <c r="J115" s="7">
        <f t="shared" si="9"/>
        <v>12.275000000000006</v>
      </c>
      <c r="K115" s="5">
        <v>2025</v>
      </c>
      <c r="L115" s="5">
        <v>25</v>
      </c>
      <c r="M115" s="5" t="s">
        <v>180</v>
      </c>
      <c r="N115" s="5" t="b">
        <v>0</v>
      </c>
      <c r="O115" s="5" t="b">
        <v>0</v>
      </c>
      <c r="P115" s="5" t="b">
        <v>0</v>
      </c>
      <c r="Q115" s="5"/>
      <c r="R115" s="5" t="b">
        <v>0</v>
      </c>
    </row>
    <row r="116" spans="1:18" x14ac:dyDescent="0.2">
      <c r="A116" s="6">
        <v>45825</v>
      </c>
      <c r="B116" s="7">
        <v>193</v>
      </c>
      <c r="C116" s="17">
        <v>61.739741000000002</v>
      </c>
      <c r="D116" s="17">
        <v>61.6</v>
      </c>
      <c r="E116" s="7">
        <v>194</v>
      </c>
      <c r="F116" s="7">
        <f t="shared" si="5"/>
        <v>772.5</v>
      </c>
      <c r="G116" s="7">
        <f t="shared" si="6"/>
        <v>193.125</v>
      </c>
      <c r="H116" s="8">
        <f t="shared" si="7"/>
        <v>0.24983818770226537</v>
      </c>
      <c r="I116" s="18">
        <f t="shared" si="8"/>
        <v>0</v>
      </c>
      <c r="J116" s="7">
        <f t="shared" si="9"/>
        <v>0.125</v>
      </c>
      <c r="K116" s="5">
        <v>2025</v>
      </c>
      <c r="L116" s="5">
        <v>25</v>
      </c>
      <c r="M116" s="5" t="s">
        <v>180</v>
      </c>
      <c r="N116" s="5" t="b">
        <v>0</v>
      </c>
      <c r="O116" s="5" t="b">
        <v>0</v>
      </c>
      <c r="P116" s="5" t="b">
        <v>0</v>
      </c>
      <c r="Q116" s="5"/>
      <c r="R116" s="5" t="b">
        <v>0</v>
      </c>
    </row>
    <row r="117" spans="1:18" x14ac:dyDescent="0.2">
      <c r="A117" s="6">
        <v>45826</v>
      </c>
      <c r="B117" s="7">
        <v>194</v>
      </c>
      <c r="C117" s="17">
        <v>61.5</v>
      </c>
      <c r="D117" s="17">
        <v>61</v>
      </c>
      <c r="E117" s="7">
        <v>236</v>
      </c>
      <c r="F117" s="7">
        <f t="shared" si="5"/>
        <v>776.9</v>
      </c>
      <c r="G117" s="7">
        <f t="shared" si="6"/>
        <v>194.22499999999999</v>
      </c>
      <c r="H117" s="8">
        <f t="shared" si="7"/>
        <v>0.24971038743725063</v>
      </c>
      <c r="I117" s="18">
        <f t="shared" si="8"/>
        <v>0</v>
      </c>
      <c r="J117" s="7">
        <f t="shared" si="9"/>
        <v>0.22499999999999432</v>
      </c>
      <c r="K117" s="5">
        <v>2025</v>
      </c>
      <c r="L117" s="5">
        <v>25</v>
      </c>
      <c r="M117" s="5" t="s">
        <v>180</v>
      </c>
      <c r="N117" s="5" t="b">
        <v>0</v>
      </c>
      <c r="O117" s="5" t="b">
        <v>0</v>
      </c>
      <c r="P117" s="5" t="b">
        <v>0</v>
      </c>
      <c r="Q117" s="5"/>
      <c r="R117" s="5" t="b">
        <v>0</v>
      </c>
    </row>
    <row r="118" spans="1:18" x14ac:dyDescent="0.2">
      <c r="A118" s="6">
        <v>45827</v>
      </c>
      <c r="B118" s="7">
        <v>179</v>
      </c>
      <c r="C118" s="17">
        <v>61.01</v>
      </c>
      <c r="D118" s="17">
        <v>60.5</v>
      </c>
      <c r="E118" s="7">
        <v>214</v>
      </c>
      <c r="F118" s="7">
        <f t="shared" si="5"/>
        <v>717.55</v>
      </c>
      <c r="G118" s="7">
        <f t="shared" si="6"/>
        <v>179.38749999999999</v>
      </c>
      <c r="H118" s="8">
        <f t="shared" si="7"/>
        <v>0.24945996794648459</v>
      </c>
      <c r="I118" s="18">
        <f t="shared" si="8"/>
        <v>0</v>
      </c>
      <c r="J118" s="7">
        <f t="shared" si="9"/>
        <v>0.38749999999998863</v>
      </c>
      <c r="K118" s="5">
        <v>2025</v>
      </c>
      <c r="L118" s="5">
        <v>25</v>
      </c>
      <c r="M118" s="5" t="s">
        <v>180</v>
      </c>
      <c r="N118" s="5" t="b">
        <v>0</v>
      </c>
      <c r="O118" s="5" t="b">
        <v>0</v>
      </c>
      <c r="P118" s="5" t="b">
        <v>0</v>
      </c>
      <c r="Q118" s="5"/>
      <c r="R118" s="5" t="b">
        <v>0</v>
      </c>
    </row>
    <row r="119" spans="1:18" x14ac:dyDescent="0.2">
      <c r="A119" s="6">
        <v>45828</v>
      </c>
      <c r="B119" s="7">
        <v>0</v>
      </c>
      <c r="C119" s="17">
        <v>0</v>
      </c>
      <c r="D119" s="17">
        <v>61.5</v>
      </c>
      <c r="E119" s="7">
        <v>201</v>
      </c>
      <c r="F119" s="7">
        <f t="shared" si="5"/>
        <v>648.54999999999995</v>
      </c>
      <c r="G119" s="7">
        <f t="shared" si="6"/>
        <v>162.13749999999999</v>
      </c>
      <c r="H119" s="8">
        <f t="shared" si="7"/>
        <v>0</v>
      </c>
      <c r="I119" s="18">
        <f t="shared" si="8"/>
        <v>0</v>
      </c>
      <c r="J119" s="7">
        <f t="shared" si="9"/>
        <v>162.13749999999999</v>
      </c>
      <c r="K119" s="5">
        <v>2025</v>
      </c>
      <c r="L119" s="5">
        <v>25</v>
      </c>
      <c r="M119" s="5"/>
      <c r="N119" s="5"/>
      <c r="O119" s="5" t="b">
        <v>0</v>
      </c>
      <c r="P119" s="5"/>
      <c r="Q119" s="5" t="s">
        <v>106</v>
      </c>
      <c r="R119" s="5"/>
    </row>
    <row r="120" spans="1:18" x14ac:dyDescent="0.2">
      <c r="A120" s="6">
        <v>45831</v>
      </c>
      <c r="B120" s="7">
        <v>146</v>
      </c>
      <c r="C120" s="17">
        <v>60.15</v>
      </c>
      <c r="D120" s="17">
        <v>60.15</v>
      </c>
      <c r="E120" s="7">
        <v>435</v>
      </c>
      <c r="F120" s="7">
        <f t="shared" si="5"/>
        <v>584.20000000000005</v>
      </c>
      <c r="G120" s="7">
        <f t="shared" si="6"/>
        <v>146.05000000000001</v>
      </c>
      <c r="H120" s="8">
        <f t="shared" si="7"/>
        <v>0.24991441287230398</v>
      </c>
      <c r="I120" s="18">
        <f t="shared" si="8"/>
        <v>0</v>
      </c>
      <c r="J120" s="7">
        <f t="shared" si="9"/>
        <v>5.0000000000011369E-2</v>
      </c>
      <c r="K120" s="5">
        <v>2025</v>
      </c>
      <c r="L120" s="5">
        <v>26</v>
      </c>
      <c r="M120" s="5" t="s">
        <v>180</v>
      </c>
      <c r="N120" s="5" t="b">
        <v>0</v>
      </c>
      <c r="O120" s="5" t="b">
        <v>0</v>
      </c>
      <c r="P120" s="5" t="b">
        <v>0</v>
      </c>
      <c r="Q120" s="5"/>
      <c r="R120" s="5" t="b">
        <v>0</v>
      </c>
    </row>
    <row r="121" spans="1:18" x14ac:dyDescent="0.2">
      <c r="A121" s="6">
        <v>45832</v>
      </c>
      <c r="B121" s="7">
        <v>141</v>
      </c>
      <c r="C121" s="17">
        <v>60.5</v>
      </c>
      <c r="D121" s="17">
        <v>61.4</v>
      </c>
      <c r="E121" s="7">
        <v>522</v>
      </c>
      <c r="F121" s="7">
        <f t="shared" si="5"/>
        <v>567.79999999999995</v>
      </c>
      <c r="G121" s="7">
        <f t="shared" si="6"/>
        <v>141.94999999999999</v>
      </c>
      <c r="H121" s="8">
        <f t="shared" si="7"/>
        <v>0.24832687566044384</v>
      </c>
      <c r="I121" s="18">
        <f t="shared" si="8"/>
        <v>0</v>
      </c>
      <c r="J121" s="7">
        <f t="shared" si="9"/>
        <v>0.94999999999998863</v>
      </c>
      <c r="K121" s="5">
        <v>2025</v>
      </c>
      <c r="L121" s="5">
        <v>26</v>
      </c>
      <c r="M121" s="5" t="s">
        <v>180</v>
      </c>
      <c r="N121" s="5" t="b">
        <v>0</v>
      </c>
      <c r="O121" s="5" t="b">
        <v>0</v>
      </c>
      <c r="P121" s="5" t="b">
        <v>0</v>
      </c>
      <c r="Q121" s="5"/>
      <c r="R121" s="5" t="b">
        <v>0</v>
      </c>
    </row>
    <row r="122" spans="1:18" x14ac:dyDescent="0.2">
      <c r="A122" s="6">
        <v>45833</v>
      </c>
      <c r="B122" s="7">
        <v>93</v>
      </c>
      <c r="C122" s="17">
        <v>61.6</v>
      </c>
      <c r="D122" s="17">
        <v>62.48</v>
      </c>
      <c r="E122" s="7">
        <v>1576</v>
      </c>
      <c r="F122" s="7">
        <f t="shared" si="5"/>
        <v>557.70000000000005</v>
      </c>
      <c r="G122" s="7">
        <f t="shared" si="6"/>
        <v>139.42500000000001</v>
      </c>
      <c r="H122" s="8">
        <f t="shared" si="7"/>
        <v>0.16675632060247444</v>
      </c>
      <c r="I122" s="18">
        <f t="shared" si="8"/>
        <v>0</v>
      </c>
      <c r="J122" s="7">
        <f t="shared" si="9"/>
        <v>46.425000000000011</v>
      </c>
      <c r="K122" s="5">
        <v>2025</v>
      </c>
      <c r="L122" s="5">
        <v>26</v>
      </c>
      <c r="M122" s="5" t="s">
        <v>180</v>
      </c>
      <c r="N122" s="5" t="b">
        <v>0</v>
      </c>
      <c r="O122" s="5" t="b">
        <v>0</v>
      </c>
      <c r="P122" s="5" t="b">
        <v>0</v>
      </c>
      <c r="Q122" s="5"/>
      <c r="R122" s="5" t="b">
        <v>0</v>
      </c>
    </row>
    <row r="123" spans="1:18" x14ac:dyDescent="0.2">
      <c r="A123" s="6">
        <v>45834</v>
      </c>
      <c r="B123" s="7">
        <v>147</v>
      </c>
      <c r="C123" s="17">
        <v>62</v>
      </c>
      <c r="D123" s="17">
        <v>61</v>
      </c>
      <c r="E123" s="7">
        <v>409</v>
      </c>
      <c r="F123" s="7">
        <f t="shared" si="5"/>
        <v>588.20000000000005</v>
      </c>
      <c r="G123" s="7">
        <f t="shared" si="6"/>
        <v>147.05000000000001</v>
      </c>
      <c r="H123" s="8">
        <f t="shared" si="7"/>
        <v>0.24991499489969396</v>
      </c>
      <c r="I123" s="18">
        <f t="shared" si="8"/>
        <v>0</v>
      </c>
      <c r="J123" s="7">
        <f t="shared" si="9"/>
        <v>5.0000000000011369E-2</v>
      </c>
      <c r="K123" s="5">
        <v>2025</v>
      </c>
      <c r="L123" s="5">
        <v>26</v>
      </c>
      <c r="M123" s="5" t="s">
        <v>180</v>
      </c>
      <c r="N123" s="5" t="b">
        <v>0</v>
      </c>
      <c r="O123" s="5" t="b">
        <v>0</v>
      </c>
      <c r="P123" s="5" t="b">
        <v>0</v>
      </c>
      <c r="Q123" s="5"/>
      <c r="R123" s="5" t="b">
        <v>0</v>
      </c>
    </row>
    <row r="124" spans="1:18" x14ac:dyDescent="0.2">
      <c r="A124" s="6">
        <v>45835</v>
      </c>
      <c r="B124" s="7">
        <v>0</v>
      </c>
      <c r="C124" s="17">
        <v>0</v>
      </c>
      <c r="D124" s="17">
        <v>61.1</v>
      </c>
      <c r="E124" s="7">
        <v>42</v>
      </c>
      <c r="F124" s="7">
        <f t="shared" si="5"/>
        <v>596.29999999999995</v>
      </c>
      <c r="G124" s="7">
        <f t="shared" si="6"/>
        <v>149.07499999999999</v>
      </c>
      <c r="H124" s="8">
        <f t="shared" si="7"/>
        <v>0</v>
      </c>
      <c r="I124" s="18">
        <f t="shared" si="8"/>
        <v>0</v>
      </c>
      <c r="J124" s="7">
        <f t="shared" si="9"/>
        <v>149.07499999999999</v>
      </c>
      <c r="K124" s="5">
        <v>2025</v>
      </c>
      <c r="L124" s="5">
        <v>26</v>
      </c>
      <c r="M124" s="5"/>
      <c r="N124" s="5"/>
      <c r="O124" s="5" t="b">
        <v>0</v>
      </c>
      <c r="P124" s="5"/>
      <c r="Q124" s="5" t="s">
        <v>106</v>
      </c>
      <c r="R124" s="5"/>
    </row>
    <row r="125" spans="1:18" x14ac:dyDescent="0.2">
      <c r="A125" s="6">
        <v>45838</v>
      </c>
      <c r="B125" s="7">
        <v>146</v>
      </c>
      <c r="C125" s="17">
        <v>61.5</v>
      </c>
      <c r="D125" s="17">
        <v>61.5</v>
      </c>
      <c r="E125" s="7">
        <v>250</v>
      </c>
      <c r="F125" s="7">
        <f t="shared" si="5"/>
        <v>586.20000000000005</v>
      </c>
      <c r="G125" s="7">
        <f t="shared" si="6"/>
        <v>146.55000000000001</v>
      </c>
      <c r="H125" s="8">
        <f t="shared" si="7"/>
        <v>0.24906175366769018</v>
      </c>
      <c r="I125" s="18">
        <f t="shared" si="8"/>
        <v>0</v>
      </c>
      <c r="J125" s="7">
        <f t="shared" si="9"/>
        <v>0.55000000000001137</v>
      </c>
      <c r="K125" s="5">
        <v>2025</v>
      </c>
      <c r="L125" s="5">
        <v>27</v>
      </c>
      <c r="M125" s="5" t="s">
        <v>180</v>
      </c>
      <c r="N125" s="5" t="b">
        <v>0</v>
      </c>
      <c r="O125" s="5" t="b">
        <v>0</v>
      </c>
      <c r="P125" s="5" t="b">
        <v>0</v>
      </c>
      <c r="Q125" s="5"/>
      <c r="R125" s="5" t="b">
        <v>0</v>
      </c>
    </row>
    <row r="126" spans="1:18" x14ac:dyDescent="0.2">
      <c r="A126" s="6">
        <v>45839</v>
      </c>
      <c r="B126" s="7">
        <v>0</v>
      </c>
      <c r="C126" s="17">
        <v>0</v>
      </c>
      <c r="D126" s="17">
        <v>60.8</v>
      </c>
      <c r="E126" s="7">
        <v>68</v>
      </c>
      <c r="F126" s="7">
        <f t="shared" si="5"/>
        <v>567.4</v>
      </c>
      <c r="G126" s="7">
        <f t="shared" si="6"/>
        <v>141.85</v>
      </c>
      <c r="H126" s="8">
        <f t="shared" si="7"/>
        <v>0</v>
      </c>
      <c r="I126" s="18">
        <f t="shared" si="8"/>
        <v>0</v>
      </c>
      <c r="J126" s="7">
        <f t="shared" si="9"/>
        <v>141.85</v>
      </c>
      <c r="K126" s="5">
        <v>2025</v>
      </c>
      <c r="L126" s="5">
        <v>27</v>
      </c>
      <c r="M126" s="5"/>
      <c r="N126" s="5"/>
      <c r="O126" s="5" t="b">
        <v>0</v>
      </c>
      <c r="P126" s="5"/>
      <c r="Q126" s="5" t="s">
        <v>106</v>
      </c>
      <c r="R126" s="5"/>
    </row>
    <row r="127" spans="1:18" x14ac:dyDescent="0.2">
      <c r="A127" s="6">
        <v>45840</v>
      </c>
      <c r="B127" s="7">
        <v>0</v>
      </c>
      <c r="C127" s="17">
        <v>0</v>
      </c>
      <c r="D127" s="17">
        <v>60.06</v>
      </c>
      <c r="E127" s="7">
        <v>336</v>
      </c>
      <c r="F127" s="7">
        <f t="shared" si="5"/>
        <v>553.95000000000005</v>
      </c>
      <c r="G127" s="7">
        <f t="shared" si="6"/>
        <v>138.48750000000001</v>
      </c>
      <c r="H127" s="8">
        <f t="shared" si="7"/>
        <v>0</v>
      </c>
      <c r="I127" s="18">
        <f t="shared" si="8"/>
        <v>0</v>
      </c>
      <c r="J127" s="7">
        <f t="shared" si="9"/>
        <v>138.48750000000001</v>
      </c>
      <c r="K127" s="5">
        <v>2025</v>
      </c>
      <c r="L127" s="5">
        <v>27</v>
      </c>
      <c r="M127" s="5"/>
      <c r="N127" s="5"/>
      <c r="O127" s="5" t="b">
        <v>0</v>
      </c>
      <c r="P127" s="5"/>
      <c r="Q127" s="5" t="s">
        <v>106</v>
      </c>
      <c r="R127" s="5"/>
    </row>
    <row r="128" spans="1:18" x14ac:dyDescent="0.2">
      <c r="A128" s="6">
        <v>45841</v>
      </c>
      <c r="B128" s="7">
        <v>0</v>
      </c>
      <c r="C128" s="17">
        <v>0</v>
      </c>
      <c r="D128" s="17">
        <v>60</v>
      </c>
      <c r="E128" s="7">
        <v>92</v>
      </c>
      <c r="F128" s="7">
        <f t="shared" si="5"/>
        <v>549.6</v>
      </c>
      <c r="G128" s="7">
        <f t="shared" si="6"/>
        <v>137.4</v>
      </c>
      <c r="H128" s="8">
        <f t="shared" si="7"/>
        <v>0</v>
      </c>
      <c r="I128" s="18">
        <f t="shared" si="8"/>
        <v>0</v>
      </c>
      <c r="J128" s="7">
        <f t="shared" si="9"/>
        <v>137.4</v>
      </c>
      <c r="K128" s="5">
        <v>2025</v>
      </c>
      <c r="L128" s="5">
        <v>27</v>
      </c>
      <c r="M128" s="5"/>
      <c r="N128" s="5"/>
      <c r="O128" s="5" t="b">
        <v>0</v>
      </c>
      <c r="P128" s="5"/>
      <c r="Q128" s="5" t="s">
        <v>106</v>
      </c>
      <c r="R128" s="5"/>
    </row>
    <row r="129" spans="1:18" x14ac:dyDescent="0.2">
      <c r="A129" s="6">
        <v>45842</v>
      </c>
      <c r="B129" s="7">
        <v>0</v>
      </c>
      <c r="C129" s="17">
        <v>0</v>
      </c>
      <c r="D129" s="17">
        <v>60</v>
      </c>
      <c r="E129" s="7">
        <v>1827</v>
      </c>
      <c r="F129" s="7">
        <f t="shared" si="5"/>
        <v>544.29999999999995</v>
      </c>
      <c r="G129" s="7">
        <f t="shared" si="6"/>
        <v>136.07499999999999</v>
      </c>
      <c r="H129" s="8">
        <f t="shared" si="7"/>
        <v>0</v>
      </c>
      <c r="I129" s="18">
        <f t="shared" si="8"/>
        <v>0</v>
      </c>
      <c r="J129" s="7">
        <f t="shared" si="9"/>
        <v>136.07499999999999</v>
      </c>
      <c r="K129" s="5">
        <v>2025</v>
      </c>
      <c r="L129" s="5">
        <v>27</v>
      </c>
      <c r="M129" s="5"/>
      <c r="N129" s="5"/>
      <c r="O129" s="5" t="b">
        <v>0</v>
      </c>
      <c r="P129" s="5"/>
      <c r="Q129" s="5" t="s">
        <v>106</v>
      </c>
      <c r="R129" s="5"/>
    </row>
    <row r="130" spans="1:18" x14ac:dyDescent="0.2">
      <c r="A130" s="6">
        <v>45845</v>
      </c>
      <c r="B130" s="7">
        <v>0</v>
      </c>
      <c r="C130" s="17">
        <v>0</v>
      </c>
      <c r="D130" s="17">
        <v>59.44</v>
      </c>
      <c r="E130" s="7">
        <v>638</v>
      </c>
      <c r="F130" s="7">
        <f t="shared" si="5"/>
        <v>588.95000000000005</v>
      </c>
      <c r="G130" s="7">
        <f t="shared" si="6"/>
        <v>147.23750000000001</v>
      </c>
      <c r="H130" s="8">
        <f t="shared" si="7"/>
        <v>0</v>
      </c>
      <c r="I130" s="18">
        <f t="shared" si="8"/>
        <v>0</v>
      </c>
      <c r="J130" s="7">
        <f t="shared" si="9"/>
        <v>147.23750000000001</v>
      </c>
      <c r="K130" s="5">
        <v>2025</v>
      </c>
      <c r="L130" s="5">
        <v>28</v>
      </c>
      <c r="M130" s="5"/>
      <c r="N130" s="5"/>
      <c r="O130" s="5" t="b">
        <v>0</v>
      </c>
      <c r="P130" s="5"/>
      <c r="Q130" s="5" t="s">
        <v>106</v>
      </c>
      <c r="R130" s="5"/>
    </row>
    <row r="131" spans="1:18" x14ac:dyDescent="0.2">
      <c r="A131" s="6">
        <v>45846</v>
      </c>
      <c r="B131" s="7">
        <v>0</v>
      </c>
      <c r="C131" s="17">
        <v>0</v>
      </c>
      <c r="D131" s="17">
        <v>61.3</v>
      </c>
      <c r="E131" s="7">
        <v>190</v>
      </c>
      <c r="F131" s="7">
        <f t="shared" si="5"/>
        <v>607.29999999999995</v>
      </c>
      <c r="G131" s="7">
        <f t="shared" si="6"/>
        <v>151.82499999999999</v>
      </c>
      <c r="H131" s="8">
        <f t="shared" si="7"/>
        <v>0</v>
      </c>
      <c r="I131" s="18">
        <f t="shared" si="8"/>
        <v>0</v>
      </c>
      <c r="J131" s="7">
        <f t="shared" si="9"/>
        <v>151.82499999999999</v>
      </c>
      <c r="K131" s="5">
        <v>2025</v>
      </c>
      <c r="L131" s="5">
        <v>28</v>
      </c>
      <c r="M131" s="5"/>
      <c r="N131" s="5"/>
      <c r="O131" s="5" t="b">
        <v>0</v>
      </c>
      <c r="P131" s="5"/>
      <c r="Q131" s="5" t="s">
        <v>106</v>
      </c>
      <c r="R131" s="5"/>
    </row>
    <row r="132" spans="1:18" x14ac:dyDescent="0.2">
      <c r="A132" s="6">
        <v>45847</v>
      </c>
      <c r="B132" s="7">
        <v>0</v>
      </c>
      <c r="C132" s="17">
        <v>0</v>
      </c>
      <c r="D132" s="17">
        <v>61.3</v>
      </c>
      <c r="E132" s="7">
        <v>303</v>
      </c>
      <c r="F132" s="7">
        <f t="shared" si="5"/>
        <v>590.54999999999995</v>
      </c>
      <c r="G132" s="7">
        <f t="shared" si="6"/>
        <v>147.63749999999999</v>
      </c>
      <c r="H132" s="8">
        <f t="shared" si="7"/>
        <v>0</v>
      </c>
      <c r="I132" s="18">
        <f t="shared" si="8"/>
        <v>0</v>
      </c>
      <c r="J132" s="7">
        <f t="shared" si="9"/>
        <v>147.63749999999999</v>
      </c>
      <c r="K132" s="5">
        <v>2025</v>
      </c>
      <c r="L132" s="5">
        <v>28</v>
      </c>
      <c r="M132" s="5"/>
      <c r="N132" s="5"/>
      <c r="O132" s="5" t="b">
        <v>0</v>
      </c>
      <c r="P132" s="5"/>
      <c r="Q132" s="5" t="s">
        <v>106</v>
      </c>
      <c r="R132" s="5"/>
    </row>
    <row r="133" spans="1:18" x14ac:dyDescent="0.2">
      <c r="A133" s="6">
        <v>45848</v>
      </c>
      <c r="B133" s="7">
        <v>0</v>
      </c>
      <c r="C133" s="17">
        <v>0</v>
      </c>
      <c r="D133" s="17">
        <v>61.6</v>
      </c>
      <c r="E133" s="7">
        <v>1682</v>
      </c>
      <c r="F133" s="7">
        <f t="shared" si="5"/>
        <v>539.65</v>
      </c>
      <c r="G133" s="7">
        <f t="shared" si="6"/>
        <v>134.91249999999999</v>
      </c>
      <c r="H133" s="8">
        <f t="shared" si="7"/>
        <v>0</v>
      </c>
      <c r="I133" s="18">
        <f t="shared" si="8"/>
        <v>0</v>
      </c>
      <c r="J133" s="7">
        <f t="shared" si="9"/>
        <v>134.91249999999999</v>
      </c>
      <c r="K133" s="5">
        <v>2025</v>
      </c>
      <c r="L133" s="5">
        <v>28</v>
      </c>
      <c r="M133" s="5"/>
      <c r="N133" s="5"/>
      <c r="O133" s="5" t="b">
        <v>0</v>
      </c>
      <c r="P133" s="5"/>
      <c r="Q133" s="5" t="s">
        <v>106</v>
      </c>
      <c r="R133" s="5"/>
    </row>
    <row r="134" spans="1:18" x14ac:dyDescent="0.2">
      <c r="A134" s="6">
        <v>45849</v>
      </c>
      <c r="B134" s="7">
        <v>0</v>
      </c>
      <c r="C134" s="17">
        <v>0</v>
      </c>
      <c r="D134" s="17">
        <v>61.1</v>
      </c>
      <c r="E134" s="7">
        <v>239</v>
      </c>
      <c r="F134" s="7">
        <f t="shared" si="5"/>
        <v>559.95000000000005</v>
      </c>
      <c r="G134" s="7">
        <f t="shared" si="6"/>
        <v>139.98750000000001</v>
      </c>
      <c r="H134" s="8">
        <f t="shared" si="7"/>
        <v>0</v>
      </c>
      <c r="I134" s="18">
        <f t="shared" si="8"/>
        <v>0</v>
      </c>
      <c r="J134" s="7">
        <f t="shared" si="9"/>
        <v>139.98750000000001</v>
      </c>
      <c r="K134" s="5">
        <v>2025</v>
      </c>
      <c r="L134" s="5">
        <v>28</v>
      </c>
      <c r="M134" s="5"/>
      <c r="N134" s="5"/>
      <c r="O134" s="5" t="b">
        <v>0</v>
      </c>
      <c r="P134" s="5"/>
      <c r="Q134" s="5" t="s">
        <v>106</v>
      </c>
      <c r="R134" s="5"/>
    </row>
    <row r="135" spans="1:18" x14ac:dyDescent="0.2">
      <c r="A135" s="6">
        <v>45852</v>
      </c>
      <c r="B135" s="7">
        <v>0</v>
      </c>
      <c r="C135" s="17">
        <v>0</v>
      </c>
      <c r="D135" s="17">
        <v>61.7</v>
      </c>
      <c r="E135" s="7">
        <v>340</v>
      </c>
      <c r="F135" s="7">
        <f t="shared" si="5"/>
        <v>540</v>
      </c>
      <c r="G135" s="7">
        <f t="shared" si="6"/>
        <v>135</v>
      </c>
      <c r="H135" s="8">
        <f t="shared" si="7"/>
        <v>0</v>
      </c>
      <c r="I135" s="18">
        <f t="shared" si="8"/>
        <v>0</v>
      </c>
      <c r="J135" s="7">
        <f t="shared" si="9"/>
        <v>135</v>
      </c>
      <c r="K135" s="5">
        <v>2025</v>
      </c>
      <c r="L135" s="5">
        <v>29</v>
      </c>
      <c r="M135" s="5"/>
      <c r="N135" s="5"/>
      <c r="O135" s="5" t="b">
        <v>0</v>
      </c>
      <c r="P135" s="5"/>
      <c r="Q135" s="5" t="s">
        <v>106</v>
      </c>
      <c r="R135" s="5"/>
    </row>
    <row r="136" spans="1:18" x14ac:dyDescent="0.2">
      <c r="A136" s="6">
        <v>45853</v>
      </c>
      <c r="B136" s="7">
        <v>0</v>
      </c>
      <c r="C136" s="17">
        <v>0</v>
      </c>
      <c r="D136" s="17">
        <v>61.5</v>
      </c>
      <c r="E136" s="7">
        <v>36</v>
      </c>
      <c r="F136" s="7">
        <f t="shared" si="5"/>
        <v>489.7</v>
      </c>
      <c r="G136" s="7">
        <f t="shared" si="6"/>
        <v>122.425</v>
      </c>
      <c r="H136" s="8">
        <f t="shared" si="7"/>
        <v>0</v>
      </c>
      <c r="I136" s="18">
        <f t="shared" si="8"/>
        <v>0</v>
      </c>
      <c r="J136" s="7">
        <f t="shared" si="9"/>
        <v>122.425</v>
      </c>
      <c r="K136" s="5">
        <v>2025</v>
      </c>
      <c r="L136" s="5">
        <v>29</v>
      </c>
      <c r="M136" s="5"/>
      <c r="N136" s="5"/>
      <c r="O136" s="5" t="b">
        <v>0</v>
      </c>
      <c r="P136" s="5"/>
      <c r="Q136" s="5" t="s">
        <v>106</v>
      </c>
      <c r="R136" s="5"/>
    </row>
    <row r="137" spans="1:18" x14ac:dyDescent="0.2">
      <c r="A137" s="6">
        <v>45854</v>
      </c>
      <c r="B137" s="7">
        <v>0</v>
      </c>
      <c r="C137" s="17">
        <v>0</v>
      </c>
      <c r="D137" s="17">
        <v>61.99</v>
      </c>
      <c r="E137" s="7">
        <v>32</v>
      </c>
      <c r="F137" s="7">
        <f t="shared" si="5"/>
        <v>481.8</v>
      </c>
      <c r="G137" s="7">
        <f t="shared" si="6"/>
        <v>120.45</v>
      </c>
      <c r="H137" s="8">
        <f t="shared" si="7"/>
        <v>0</v>
      </c>
      <c r="I137" s="18">
        <f t="shared" si="8"/>
        <v>0</v>
      </c>
      <c r="J137" s="7">
        <f t="shared" si="9"/>
        <v>120.45</v>
      </c>
      <c r="K137" s="5">
        <v>2025</v>
      </c>
      <c r="L137" s="5">
        <v>29</v>
      </c>
      <c r="M137" s="5"/>
      <c r="N137" s="5"/>
      <c r="O137" s="5" t="b">
        <v>0</v>
      </c>
      <c r="P137" s="5"/>
      <c r="Q137" s="5" t="s">
        <v>106</v>
      </c>
      <c r="R137" s="5"/>
    </row>
    <row r="138" spans="1:18" x14ac:dyDescent="0.2">
      <c r="A138" s="6">
        <v>45855</v>
      </c>
      <c r="B138" s="7">
        <v>0</v>
      </c>
      <c r="C138" s="17">
        <v>0</v>
      </c>
      <c r="D138" s="17">
        <v>62.19</v>
      </c>
      <c r="E138" s="7">
        <v>738</v>
      </c>
      <c r="F138" s="7">
        <f t="shared" si="5"/>
        <v>471.6</v>
      </c>
      <c r="G138" s="7">
        <f t="shared" si="6"/>
        <v>117.9</v>
      </c>
      <c r="H138" s="8">
        <f t="shared" si="7"/>
        <v>0</v>
      </c>
      <c r="I138" s="18">
        <f t="shared" si="8"/>
        <v>0</v>
      </c>
      <c r="J138" s="7">
        <f t="shared" si="9"/>
        <v>117.9</v>
      </c>
      <c r="K138" s="5">
        <v>2025</v>
      </c>
      <c r="L138" s="5">
        <v>29</v>
      </c>
      <c r="M138" s="5"/>
      <c r="N138" s="5"/>
      <c r="O138" s="5" t="b">
        <v>0</v>
      </c>
      <c r="P138" s="5"/>
      <c r="Q138" s="5" t="s">
        <v>106</v>
      </c>
      <c r="R138" s="5"/>
    </row>
    <row r="139" spans="1:18" x14ac:dyDescent="0.2">
      <c r="A139" s="6">
        <v>45856</v>
      </c>
      <c r="B139" s="7">
        <v>0</v>
      </c>
      <c r="C139" s="17">
        <v>0</v>
      </c>
      <c r="D139" s="17">
        <v>62.19</v>
      </c>
      <c r="E139" s="7">
        <v>1</v>
      </c>
      <c r="F139" s="7">
        <f t="shared" si="5"/>
        <v>497.8</v>
      </c>
      <c r="G139" s="7">
        <f t="shared" si="6"/>
        <v>124.45</v>
      </c>
      <c r="H139" s="8">
        <f t="shared" si="7"/>
        <v>0</v>
      </c>
      <c r="I139" s="18">
        <f t="shared" si="8"/>
        <v>0</v>
      </c>
      <c r="J139" s="7">
        <f t="shared" si="9"/>
        <v>124.45</v>
      </c>
      <c r="K139" s="5">
        <v>2025</v>
      </c>
      <c r="L139" s="5">
        <v>29</v>
      </c>
      <c r="M139" s="5"/>
      <c r="N139" s="5"/>
      <c r="O139" s="5" t="b">
        <v>0</v>
      </c>
      <c r="P139" s="5"/>
      <c r="Q139" s="5" t="s">
        <v>106</v>
      </c>
      <c r="R139" s="5"/>
    </row>
    <row r="140" spans="1:18" x14ac:dyDescent="0.2">
      <c r="A140" s="6">
        <v>45859</v>
      </c>
      <c r="B140" s="7">
        <v>0</v>
      </c>
      <c r="C140" s="17">
        <v>0</v>
      </c>
      <c r="D140" s="17">
        <v>63.49</v>
      </c>
      <c r="E140" s="7">
        <v>465</v>
      </c>
      <c r="F140" s="7">
        <f t="shared" si="5"/>
        <v>487.8</v>
      </c>
      <c r="G140" s="7">
        <f t="shared" si="6"/>
        <v>121.95</v>
      </c>
      <c r="H140" s="8">
        <f t="shared" si="7"/>
        <v>0</v>
      </c>
      <c r="I140" s="18">
        <f t="shared" si="8"/>
        <v>0</v>
      </c>
      <c r="J140" s="7">
        <f t="shared" si="9"/>
        <v>121.95</v>
      </c>
      <c r="K140" s="5">
        <v>2025</v>
      </c>
      <c r="L140" s="5">
        <v>30</v>
      </c>
      <c r="M140" s="5"/>
      <c r="N140" s="5"/>
      <c r="O140" s="5" t="b">
        <v>0</v>
      </c>
      <c r="P140" s="5"/>
      <c r="Q140" s="5" t="s">
        <v>106</v>
      </c>
      <c r="R140" s="5"/>
    </row>
    <row r="141" spans="1:18" x14ac:dyDescent="0.2">
      <c r="A141" s="6">
        <v>45860</v>
      </c>
      <c r="B141" s="7">
        <v>0</v>
      </c>
      <c r="C141" s="17">
        <v>0</v>
      </c>
      <c r="D141" s="17">
        <v>62.01</v>
      </c>
      <c r="E141" s="7">
        <v>171</v>
      </c>
      <c r="F141" s="7">
        <f t="shared" si="5"/>
        <v>489.3</v>
      </c>
      <c r="G141" s="7">
        <f t="shared" si="6"/>
        <v>122.325</v>
      </c>
      <c r="H141" s="8">
        <f t="shared" si="7"/>
        <v>0</v>
      </c>
      <c r="I141" s="18">
        <f t="shared" si="8"/>
        <v>0</v>
      </c>
      <c r="J141" s="7">
        <f t="shared" si="9"/>
        <v>122.325</v>
      </c>
      <c r="K141" s="5">
        <v>2025</v>
      </c>
      <c r="L141" s="5">
        <v>30</v>
      </c>
      <c r="M141" s="5"/>
      <c r="N141" s="5"/>
      <c r="O141" s="5" t="b">
        <v>0</v>
      </c>
      <c r="P141" s="5"/>
      <c r="Q141" s="5" t="s">
        <v>106</v>
      </c>
      <c r="R141" s="5"/>
    </row>
    <row r="142" spans="1:18" x14ac:dyDescent="0.2">
      <c r="A142" s="6">
        <v>45861</v>
      </c>
      <c r="B142" s="7">
        <v>0</v>
      </c>
      <c r="C142" s="17">
        <v>0</v>
      </c>
      <c r="D142" s="17">
        <v>63.5</v>
      </c>
      <c r="E142" s="7">
        <v>815</v>
      </c>
      <c r="F142" s="7">
        <f t="shared" si="5"/>
        <v>471.75</v>
      </c>
      <c r="G142" s="7">
        <f t="shared" si="6"/>
        <v>117.9375</v>
      </c>
      <c r="H142" s="8">
        <f t="shared" si="7"/>
        <v>0</v>
      </c>
      <c r="I142" s="18">
        <f t="shared" si="8"/>
        <v>0</v>
      </c>
      <c r="J142" s="7">
        <f t="shared" si="9"/>
        <v>117.9375</v>
      </c>
      <c r="K142" s="5">
        <v>2025</v>
      </c>
      <c r="L142" s="5">
        <v>30</v>
      </c>
      <c r="M142" s="5"/>
      <c r="N142" s="5"/>
      <c r="O142" s="5" t="b">
        <v>0</v>
      </c>
      <c r="P142" s="5"/>
      <c r="Q142" s="5" t="s">
        <v>106</v>
      </c>
      <c r="R142" s="5"/>
    </row>
    <row r="143" spans="1:18" x14ac:dyDescent="0.2">
      <c r="A143" s="6">
        <v>45862</v>
      </c>
      <c r="B143" s="7">
        <v>0</v>
      </c>
      <c r="C143" s="17">
        <v>0</v>
      </c>
      <c r="D143" s="17">
        <v>66</v>
      </c>
      <c r="E143" s="7">
        <v>2425</v>
      </c>
      <c r="F143" s="7">
        <f t="shared" si="5"/>
        <v>433.7</v>
      </c>
      <c r="G143" s="7">
        <f t="shared" si="6"/>
        <v>108.425</v>
      </c>
      <c r="H143" s="8">
        <f t="shared" si="7"/>
        <v>0</v>
      </c>
      <c r="I143" s="18">
        <f t="shared" si="8"/>
        <v>0</v>
      </c>
      <c r="J143" s="7">
        <f t="shared" si="9"/>
        <v>108.425</v>
      </c>
      <c r="K143" s="5">
        <v>2025</v>
      </c>
      <c r="L143" s="5">
        <v>30</v>
      </c>
      <c r="M143" s="5"/>
      <c r="N143" s="5"/>
      <c r="O143" s="5" t="b">
        <v>0</v>
      </c>
      <c r="P143" s="5"/>
      <c r="Q143" s="5" t="s">
        <v>106</v>
      </c>
      <c r="R143" s="5"/>
    </row>
    <row r="144" spans="1:18" x14ac:dyDescent="0.2">
      <c r="A144" s="6">
        <v>45863</v>
      </c>
      <c r="B144" s="7">
        <v>0</v>
      </c>
      <c r="C144" s="17">
        <v>0</v>
      </c>
      <c r="D144" s="17">
        <v>67.47</v>
      </c>
      <c r="E144" s="7">
        <v>668</v>
      </c>
      <c r="F144" s="7">
        <f t="shared" si="5"/>
        <v>534.5</v>
      </c>
      <c r="G144" s="7">
        <f t="shared" si="6"/>
        <v>133.625</v>
      </c>
      <c r="H144" s="8">
        <f t="shared" si="7"/>
        <v>0</v>
      </c>
      <c r="I144" s="18">
        <f t="shared" si="8"/>
        <v>0</v>
      </c>
      <c r="J144" s="7">
        <f t="shared" si="9"/>
        <v>133.625</v>
      </c>
      <c r="K144" s="5">
        <v>2025</v>
      </c>
      <c r="L144" s="5">
        <v>30</v>
      </c>
      <c r="M144" s="5"/>
      <c r="N144" s="5"/>
      <c r="O144" s="5" t="b">
        <v>0</v>
      </c>
      <c r="P144" s="5"/>
      <c r="Q144" s="5" t="s">
        <v>106</v>
      </c>
      <c r="R144" s="5"/>
    </row>
    <row r="145" spans="1:18" x14ac:dyDescent="0.2">
      <c r="A145" s="6">
        <v>45866</v>
      </c>
      <c r="B145" s="7">
        <v>141</v>
      </c>
      <c r="C145" s="17">
        <v>68.425532000000004</v>
      </c>
      <c r="D145" s="17">
        <v>68.5</v>
      </c>
      <c r="E145" s="7">
        <v>854</v>
      </c>
      <c r="F145" s="7">
        <f t="shared" si="5"/>
        <v>565.79999999999995</v>
      </c>
      <c r="G145" s="7">
        <f t="shared" si="6"/>
        <v>141.44999999999999</v>
      </c>
      <c r="H145" s="8">
        <f t="shared" si="7"/>
        <v>0.24920466595970309</v>
      </c>
      <c r="I145" s="18">
        <f t="shared" si="8"/>
        <v>0</v>
      </c>
      <c r="J145" s="7">
        <f t="shared" si="9"/>
        <v>0.44999999999998863</v>
      </c>
      <c r="K145" s="5">
        <v>2025</v>
      </c>
      <c r="L145" s="5">
        <v>31</v>
      </c>
      <c r="M145" s="5" t="s">
        <v>181</v>
      </c>
      <c r="N145" s="5" t="b">
        <v>0</v>
      </c>
      <c r="O145" s="5" t="b">
        <v>0</v>
      </c>
      <c r="P145" s="5" t="b">
        <v>0</v>
      </c>
      <c r="Q145" s="5"/>
      <c r="R145" s="5" t="b">
        <v>0</v>
      </c>
    </row>
    <row r="146" spans="1:18" x14ac:dyDescent="0.2">
      <c r="A146" s="6">
        <v>45867</v>
      </c>
      <c r="B146" s="7">
        <v>149</v>
      </c>
      <c r="C146" s="17">
        <v>68.287114000000003</v>
      </c>
      <c r="D146" s="17">
        <v>68.599999999999994</v>
      </c>
      <c r="E146" s="7">
        <v>656</v>
      </c>
      <c r="F146" s="7">
        <f t="shared" si="5"/>
        <v>596</v>
      </c>
      <c r="G146" s="7">
        <f t="shared" si="6"/>
        <v>149</v>
      </c>
      <c r="H146" s="8">
        <f t="shared" si="7"/>
        <v>0.25</v>
      </c>
      <c r="I146" s="18">
        <f t="shared" si="8"/>
        <v>0</v>
      </c>
      <c r="J146" s="7">
        <f t="shared" si="9"/>
        <v>0</v>
      </c>
      <c r="K146" s="5">
        <v>2025</v>
      </c>
      <c r="L146" s="5">
        <v>31</v>
      </c>
      <c r="M146" s="5" t="s">
        <v>181</v>
      </c>
      <c r="N146" s="5" t="b">
        <v>0</v>
      </c>
      <c r="O146" s="5" t="b">
        <v>0</v>
      </c>
      <c r="P146" s="5" t="b">
        <v>0</v>
      </c>
      <c r="Q146" s="5"/>
      <c r="R146" s="5" t="b">
        <v>0</v>
      </c>
    </row>
    <row r="147" spans="1:18" x14ac:dyDescent="0.2">
      <c r="A147" s="6">
        <v>45868</v>
      </c>
      <c r="B147" s="7">
        <v>156</v>
      </c>
      <c r="C147" s="17">
        <v>68.5</v>
      </c>
      <c r="D147" s="17">
        <v>68</v>
      </c>
      <c r="E147" s="7">
        <v>833</v>
      </c>
      <c r="F147" s="7">
        <f t="shared" si="5"/>
        <v>625.4</v>
      </c>
      <c r="G147" s="7">
        <f t="shared" si="6"/>
        <v>156.35</v>
      </c>
      <c r="H147" s="8">
        <f t="shared" si="7"/>
        <v>0.2494403581707707</v>
      </c>
      <c r="I147" s="18">
        <f t="shared" si="8"/>
        <v>0</v>
      </c>
      <c r="J147" s="7">
        <f t="shared" si="9"/>
        <v>0.34999999999999432</v>
      </c>
      <c r="K147" s="5">
        <v>2025</v>
      </c>
      <c r="L147" s="5">
        <v>31</v>
      </c>
      <c r="M147" s="5" t="s">
        <v>181</v>
      </c>
      <c r="N147" s="5" t="b">
        <v>0</v>
      </c>
      <c r="O147" s="5" t="b">
        <v>0</v>
      </c>
      <c r="P147" s="5" t="b">
        <v>0</v>
      </c>
      <c r="Q147" s="5"/>
      <c r="R147" s="5" t="b">
        <v>0</v>
      </c>
    </row>
    <row r="148" spans="1:18" x14ac:dyDescent="0.2">
      <c r="A148" s="6">
        <v>45869</v>
      </c>
      <c r="B148" s="7">
        <v>162</v>
      </c>
      <c r="C148" s="17">
        <v>67.099999999999994</v>
      </c>
      <c r="D148" s="17">
        <v>67</v>
      </c>
      <c r="E148" s="7">
        <v>906</v>
      </c>
      <c r="F148" s="7">
        <f t="shared" si="5"/>
        <v>650.25</v>
      </c>
      <c r="G148" s="7">
        <f t="shared" si="6"/>
        <v>162.5625</v>
      </c>
      <c r="H148" s="8">
        <f t="shared" si="7"/>
        <v>0.2491349480968858</v>
      </c>
      <c r="I148" s="18">
        <f t="shared" si="8"/>
        <v>0</v>
      </c>
      <c r="J148" s="7">
        <f t="shared" si="9"/>
        <v>0.5625</v>
      </c>
      <c r="K148" s="5">
        <v>2025</v>
      </c>
      <c r="L148" s="5">
        <v>31</v>
      </c>
      <c r="M148" s="5" t="s">
        <v>181</v>
      </c>
      <c r="N148" s="5" t="b">
        <v>0</v>
      </c>
      <c r="O148" s="5" t="b">
        <v>0</v>
      </c>
      <c r="P148" s="5" t="b">
        <v>0</v>
      </c>
      <c r="Q148" s="5"/>
      <c r="R148" s="5" t="b">
        <v>0</v>
      </c>
    </row>
    <row r="149" spans="1:18" x14ac:dyDescent="0.2">
      <c r="A149" s="6">
        <v>45870</v>
      </c>
      <c r="B149" s="7">
        <v>172</v>
      </c>
      <c r="C149" s="17">
        <v>67.03</v>
      </c>
      <c r="D149" s="17">
        <v>67.5</v>
      </c>
      <c r="E149" s="7">
        <v>692</v>
      </c>
      <c r="F149" s="7">
        <f t="shared" si="5"/>
        <v>690.95</v>
      </c>
      <c r="G149" s="7">
        <f t="shared" si="6"/>
        <v>172.73750000000001</v>
      </c>
      <c r="H149" s="8">
        <f t="shared" si="7"/>
        <v>0.24893262898907301</v>
      </c>
      <c r="I149" s="18">
        <f t="shared" si="8"/>
        <v>0</v>
      </c>
      <c r="J149" s="7">
        <f t="shared" si="9"/>
        <v>0.73750000000001137</v>
      </c>
      <c r="K149" s="5">
        <v>2025</v>
      </c>
      <c r="L149" s="5">
        <v>31</v>
      </c>
      <c r="M149" s="5" t="s">
        <v>181</v>
      </c>
      <c r="N149" s="5" t="b">
        <v>0</v>
      </c>
      <c r="O149" s="5" t="b">
        <v>0</v>
      </c>
      <c r="P149" s="5" t="b">
        <v>0</v>
      </c>
      <c r="Q149" s="5"/>
      <c r="R149" s="5" t="b">
        <v>0</v>
      </c>
    </row>
    <row r="150" spans="1:18" x14ac:dyDescent="0.2">
      <c r="A150" s="6">
        <v>45873</v>
      </c>
      <c r="B150" s="7">
        <v>158</v>
      </c>
      <c r="C150" s="17">
        <v>68</v>
      </c>
      <c r="D150" s="17">
        <v>68.5</v>
      </c>
      <c r="E150" s="7">
        <v>516</v>
      </c>
      <c r="F150" s="7">
        <f t="shared" ref="F150:F213" si="10">IFERROR(AVERAGE(E130:E149),"")</f>
        <v>634.20000000000005</v>
      </c>
      <c r="G150" s="7">
        <f t="shared" ref="G150:G213" si="11">IF(N(F150)=0,"",0.25*F150)</f>
        <v>158.55000000000001</v>
      </c>
      <c r="H150" s="8">
        <f t="shared" ref="H150:H213" si="12">IF(OR(N(F150)=0,NOT(ISNUMBER(B150))),"",B150/F150)</f>
        <v>0.24913276568905707</v>
      </c>
      <c r="I150" s="18">
        <f t="shared" ref="I150:I213" si="13">IF(OR(N(F150)=0,NOT(ISNUMBER(B150))),"",IF(B150/F150&gt;0.25,1,0))</f>
        <v>0</v>
      </c>
      <c r="J150" s="7">
        <f t="shared" ref="J150:J213" si="14">IF(OR(N(F150)=0,NOT(ISNUMBER(B150))),"",MAX(0,0.25*F150-B150))</f>
        <v>0.55000000000001137</v>
      </c>
      <c r="K150" s="5">
        <v>2025</v>
      </c>
      <c r="L150" s="5">
        <v>32</v>
      </c>
      <c r="M150" s="5" t="s">
        <v>181</v>
      </c>
      <c r="N150" s="5" t="b">
        <v>0</v>
      </c>
      <c r="O150" s="5" t="b">
        <v>0</v>
      </c>
      <c r="P150" s="5" t="b">
        <v>0</v>
      </c>
      <c r="Q150" s="5"/>
      <c r="R150" s="5" t="b">
        <v>0</v>
      </c>
    </row>
    <row r="151" spans="1:18" x14ac:dyDescent="0.2">
      <c r="A151" s="6">
        <v>45874</v>
      </c>
      <c r="B151" s="7">
        <v>123</v>
      </c>
      <c r="C151" s="17">
        <v>68.710569000000007</v>
      </c>
      <c r="D151" s="17">
        <v>69.2</v>
      </c>
      <c r="E151" s="7">
        <v>401</v>
      </c>
      <c r="F151" s="7">
        <f t="shared" si="10"/>
        <v>628.1</v>
      </c>
      <c r="G151" s="7">
        <f t="shared" si="11"/>
        <v>157.02500000000001</v>
      </c>
      <c r="H151" s="8">
        <f t="shared" si="12"/>
        <v>0.19582868969909251</v>
      </c>
      <c r="I151" s="18">
        <f t="shared" si="13"/>
        <v>0</v>
      </c>
      <c r="J151" s="7">
        <f t="shared" si="14"/>
        <v>34.025000000000006</v>
      </c>
      <c r="K151" s="5">
        <v>2025</v>
      </c>
      <c r="L151" s="5">
        <v>32</v>
      </c>
      <c r="M151" s="5" t="s">
        <v>181</v>
      </c>
      <c r="N151" s="5" t="b">
        <v>0</v>
      </c>
      <c r="O151" s="5" t="b">
        <v>0</v>
      </c>
      <c r="P151" s="5" t="b">
        <v>0</v>
      </c>
      <c r="Q151" s="5"/>
      <c r="R151" s="5" t="b">
        <v>0</v>
      </c>
    </row>
    <row r="152" spans="1:18" x14ac:dyDescent="0.2">
      <c r="A152" s="6">
        <v>45875</v>
      </c>
      <c r="B152" s="7">
        <v>159</v>
      </c>
      <c r="C152" s="17">
        <v>70.320755000000005</v>
      </c>
      <c r="D152" s="17">
        <v>71.5</v>
      </c>
      <c r="E152" s="7">
        <v>1310</v>
      </c>
      <c r="F152" s="7">
        <f t="shared" si="10"/>
        <v>638.65</v>
      </c>
      <c r="G152" s="7">
        <f t="shared" si="11"/>
        <v>159.66249999999999</v>
      </c>
      <c r="H152" s="8">
        <f t="shared" si="12"/>
        <v>0.24896265560165975</v>
      </c>
      <c r="I152" s="18">
        <f t="shared" si="13"/>
        <v>0</v>
      </c>
      <c r="J152" s="7">
        <f t="shared" si="14"/>
        <v>0.66249999999999432</v>
      </c>
      <c r="K152" s="5">
        <v>2025</v>
      </c>
      <c r="L152" s="5">
        <v>32</v>
      </c>
      <c r="M152" s="5" t="s">
        <v>181</v>
      </c>
      <c r="N152" s="5" t="b">
        <v>0</v>
      </c>
      <c r="O152" s="5" t="b">
        <v>0</v>
      </c>
      <c r="P152" s="5" t="b">
        <v>0</v>
      </c>
      <c r="Q152" s="5"/>
      <c r="R152" s="5" t="b">
        <v>0</v>
      </c>
    </row>
    <row r="153" spans="1:18" x14ac:dyDescent="0.2">
      <c r="A153" s="6">
        <v>45876</v>
      </c>
      <c r="B153" s="7">
        <v>172</v>
      </c>
      <c r="C153" s="17">
        <v>71.611163000000005</v>
      </c>
      <c r="D153" s="17">
        <v>71.5</v>
      </c>
      <c r="E153" s="7">
        <v>1175</v>
      </c>
      <c r="F153" s="7">
        <f t="shared" si="10"/>
        <v>689</v>
      </c>
      <c r="G153" s="7">
        <f t="shared" si="11"/>
        <v>172.25</v>
      </c>
      <c r="H153" s="8">
        <f t="shared" si="12"/>
        <v>0.24963715529753266</v>
      </c>
      <c r="I153" s="18">
        <f t="shared" si="13"/>
        <v>0</v>
      </c>
      <c r="J153" s="7">
        <f t="shared" si="14"/>
        <v>0.25</v>
      </c>
      <c r="K153" s="5">
        <v>2025</v>
      </c>
      <c r="L153" s="5">
        <v>32</v>
      </c>
      <c r="M153" s="5" t="s">
        <v>181</v>
      </c>
      <c r="N153" s="5" t="b">
        <v>0</v>
      </c>
      <c r="O153" s="5" t="b">
        <v>0</v>
      </c>
      <c r="P153" s="5" t="b">
        <v>0</v>
      </c>
      <c r="Q153" s="5"/>
      <c r="R153" s="5" t="b">
        <v>0</v>
      </c>
    </row>
    <row r="154" spans="1:18" x14ac:dyDescent="0.2">
      <c r="A154" s="6">
        <v>45877</v>
      </c>
      <c r="B154" s="7">
        <v>5</v>
      </c>
      <c r="C154" s="17">
        <v>71</v>
      </c>
      <c r="D154" s="17">
        <v>71.400000000000006</v>
      </c>
      <c r="E154" s="7">
        <v>155</v>
      </c>
      <c r="F154" s="7">
        <f t="shared" si="10"/>
        <v>663.65</v>
      </c>
      <c r="G154" s="7">
        <f t="shared" si="11"/>
        <v>165.91249999999999</v>
      </c>
      <c r="H154" s="8">
        <f t="shared" si="12"/>
        <v>7.534091765237701E-3</v>
      </c>
      <c r="I154" s="18">
        <f t="shared" si="13"/>
        <v>0</v>
      </c>
      <c r="J154" s="7">
        <f t="shared" si="14"/>
        <v>160.91249999999999</v>
      </c>
      <c r="K154" s="5">
        <v>2025</v>
      </c>
      <c r="L154" s="5">
        <v>32</v>
      </c>
      <c r="M154" s="5" t="s">
        <v>181</v>
      </c>
      <c r="N154" s="5" t="b">
        <v>0</v>
      </c>
      <c r="O154" s="5" t="b">
        <v>0</v>
      </c>
      <c r="P154" s="5" t="b">
        <v>0</v>
      </c>
      <c r="Q154" s="5"/>
      <c r="R154" s="5" t="b">
        <v>0</v>
      </c>
    </row>
    <row r="155" spans="1:18" x14ac:dyDescent="0.2">
      <c r="A155" s="6">
        <v>45880</v>
      </c>
      <c r="B155" s="7">
        <v>164</v>
      </c>
      <c r="C155" s="17">
        <v>71.099999999999994</v>
      </c>
      <c r="D155" s="17">
        <v>71.5</v>
      </c>
      <c r="E155" s="7">
        <v>657</v>
      </c>
      <c r="F155" s="7">
        <f t="shared" si="10"/>
        <v>659.45</v>
      </c>
      <c r="G155" s="7">
        <f t="shared" si="11"/>
        <v>164.86250000000001</v>
      </c>
      <c r="H155" s="8">
        <f t="shared" si="12"/>
        <v>0.24869209189476077</v>
      </c>
      <c r="I155" s="18">
        <f t="shared" si="13"/>
        <v>0</v>
      </c>
      <c r="J155" s="7">
        <f t="shared" si="14"/>
        <v>0.86250000000001137</v>
      </c>
      <c r="K155" s="5">
        <v>2025</v>
      </c>
      <c r="L155" s="5">
        <v>33</v>
      </c>
      <c r="M155" s="5" t="s">
        <v>181</v>
      </c>
      <c r="N155" s="5" t="b">
        <v>0</v>
      </c>
      <c r="O155" s="5" t="b">
        <v>0</v>
      </c>
      <c r="P155" s="5" t="b">
        <v>0</v>
      </c>
      <c r="Q155" s="5"/>
      <c r="R155" s="5" t="b">
        <v>0</v>
      </c>
    </row>
    <row r="156" spans="1:18" x14ac:dyDescent="0.2">
      <c r="A156" s="6">
        <v>45881</v>
      </c>
      <c r="B156" s="7">
        <v>123</v>
      </c>
      <c r="C156" s="17">
        <v>71.510000000000005</v>
      </c>
      <c r="D156" s="17">
        <v>71.52</v>
      </c>
      <c r="E156" s="7">
        <v>767</v>
      </c>
      <c r="F156" s="7">
        <f t="shared" si="10"/>
        <v>675.3</v>
      </c>
      <c r="G156" s="7">
        <f t="shared" si="11"/>
        <v>168.82499999999999</v>
      </c>
      <c r="H156" s="8">
        <f t="shared" si="12"/>
        <v>0.18214127054642382</v>
      </c>
      <c r="I156" s="18">
        <f t="shared" si="13"/>
        <v>0</v>
      </c>
      <c r="J156" s="7">
        <f t="shared" si="14"/>
        <v>45.824999999999989</v>
      </c>
      <c r="K156" s="5">
        <v>2025</v>
      </c>
      <c r="L156" s="5">
        <v>33</v>
      </c>
      <c r="M156" s="5" t="s">
        <v>181</v>
      </c>
      <c r="N156" s="5" t="b">
        <v>0</v>
      </c>
      <c r="O156" s="5" t="b">
        <v>0</v>
      </c>
      <c r="P156" s="5" t="b">
        <v>0</v>
      </c>
      <c r="Q156" s="5"/>
      <c r="R156" s="5" t="b">
        <v>0</v>
      </c>
    </row>
    <row r="157" spans="1:18" x14ac:dyDescent="0.2">
      <c r="A157" s="6">
        <v>45882</v>
      </c>
      <c r="B157" s="7">
        <v>50</v>
      </c>
      <c r="C157" s="17">
        <v>71.52</v>
      </c>
      <c r="D157" s="17">
        <v>71.97</v>
      </c>
      <c r="E157" s="7">
        <v>263</v>
      </c>
      <c r="F157" s="7">
        <f t="shared" si="10"/>
        <v>711.85</v>
      </c>
      <c r="G157" s="7">
        <f t="shared" si="11"/>
        <v>177.96250000000001</v>
      </c>
      <c r="H157" s="8">
        <f t="shared" si="12"/>
        <v>7.0239516752124739E-2</v>
      </c>
      <c r="I157" s="18">
        <f t="shared" si="13"/>
        <v>0</v>
      </c>
      <c r="J157" s="7">
        <f t="shared" si="14"/>
        <v>127.96250000000001</v>
      </c>
      <c r="K157" s="5">
        <v>2025</v>
      </c>
      <c r="L157" s="5">
        <v>33</v>
      </c>
      <c r="M157" s="5" t="s">
        <v>181</v>
      </c>
      <c r="N157" s="5" t="b">
        <v>0</v>
      </c>
      <c r="O157" s="5" t="b">
        <v>0</v>
      </c>
      <c r="P157" s="5" t="b">
        <v>0</v>
      </c>
      <c r="Q157" s="5"/>
      <c r="R157" s="5" t="b">
        <v>0</v>
      </c>
    </row>
    <row r="158" spans="1:18" x14ac:dyDescent="0.2">
      <c r="A158" s="6">
        <v>45883</v>
      </c>
      <c r="B158" s="7">
        <v>180</v>
      </c>
      <c r="C158" s="17">
        <v>71.787499999999994</v>
      </c>
      <c r="D158" s="17">
        <v>71.7</v>
      </c>
      <c r="E158" s="7">
        <v>425</v>
      </c>
      <c r="F158" s="7">
        <f t="shared" si="10"/>
        <v>723.4</v>
      </c>
      <c r="G158" s="7">
        <f t="shared" si="11"/>
        <v>180.85</v>
      </c>
      <c r="H158" s="8">
        <f t="shared" si="12"/>
        <v>0.24882499308819464</v>
      </c>
      <c r="I158" s="18">
        <f t="shared" si="13"/>
        <v>0</v>
      </c>
      <c r="J158" s="7">
        <f t="shared" si="14"/>
        <v>0.84999999999999432</v>
      </c>
      <c r="K158" s="5">
        <v>2025</v>
      </c>
      <c r="L158" s="5">
        <v>33</v>
      </c>
      <c r="M158" s="5" t="s">
        <v>181</v>
      </c>
      <c r="N158" s="5" t="b">
        <v>0</v>
      </c>
      <c r="O158" s="5" t="b">
        <v>0</v>
      </c>
      <c r="P158" s="5" t="b">
        <v>0</v>
      </c>
      <c r="Q158" s="5"/>
      <c r="R158" s="5" t="b">
        <v>0</v>
      </c>
    </row>
    <row r="159" spans="1:18" x14ac:dyDescent="0.2">
      <c r="A159" s="6">
        <v>45884</v>
      </c>
      <c r="B159" s="7">
        <v>160</v>
      </c>
      <c r="C159" s="17">
        <v>72.106250000000003</v>
      </c>
      <c r="D159" s="17">
        <v>72.5</v>
      </c>
      <c r="E159" s="7">
        <v>238</v>
      </c>
      <c r="F159" s="7">
        <f t="shared" si="10"/>
        <v>707.75</v>
      </c>
      <c r="G159" s="7">
        <f t="shared" si="11"/>
        <v>176.9375</v>
      </c>
      <c r="H159" s="8">
        <f t="shared" si="12"/>
        <v>0.22606852702225361</v>
      </c>
      <c r="I159" s="18">
        <f t="shared" si="13"/>
        <v>0</v>
      </c>
      <c r="J159" s="7">
        <f t="shared" si="14"/>
        <v>16.9375</v>
      </c>
      <c r="K159" s="5">
        <v>2025</v>
      </c>
      <c r="L159" s="5">
        <v>33</v>
      </c>
      <c r="M159" s="5" t="s">
        <v>181</v>
      </c>
      <c r="N159" s="5" t="b">
        <v>0</v>
      </c>
      <c r="O159" s="5" t="b">
        <v>0</v>
      </c>
      <c r="P159" s="5" t="b">
        <v>0</v>
      </c>
      <c r="Q159" s="5"/>
      <c r="R159" s="5" t="b">
        <v>0</v>
      </c>
    </row>
    <row r="160" spans="1:18" x14ac:dyDescent="0.2">
      <c r="A160" s="6">
        <v>45887</v>
      </c>
      <c r="B160" s="7">
        <v>69</v>
      </c>
      <c r="C160" s="17">
        <v>73.7</v>
      </c>
      <c r="D160" s="17">
        <v>75.31</v>
      </c>
      <c r="E160" s="7">
        <v>1794</v>
      </c>
      <c r="F160" s="7">
        <f t="shared" si="10"/>
        <v>719.6</v>
      </c>
      <c r="G160" s="7">
        <f t="shared" si="11"/>
        <v>179.9</v>
      </c>
      <c r="H160" s="8">
        <f t="shared" si="12"/>
        <v>9.5886603668704828E-2</v>
      </c>
      <c r="I160" s="18">
        <f t="shared" si="13"/>
        <v>0</v>
      </c>
      <c r="J160" s="7">
        <f t="shared" si="14"/>
        <v>110.9</v>
      </c>
      <c r="K160" s="5">
        <v>2025</v>
      </c>
      <c r="L160" s="5">
        <v>34</v>
      </c>
      <c r="M160" s="5" t="s">
        <v>181</v>
      </c>
      <c r="N160" s="5" t="b">
        <v>0</v>
      </c>
      <c r="O160" s="5" t="b">
        <v>0</v>
      </c>
      <c r="P160" s="5" t="b">
        <v>0</v>
      </c>
      <c r="Q160" s="5"/>
      <c r="R160" s="5" t="b">
        <v>0</v>
      </c>
    </row>
    <row r="161" spans="1:18" x14ac:dyDescent="0.2">
      <c r="A161" s="6">
        <v>45888</v>
      </c>
      <c r="B161" s="7">
        <v>196</v>
      </c>
      <c r="C161" s="17">
        <v>76.065714</v>
      </c>
      <c r="D161" s="17">
        <v>78.680000000000007</v>
      </c>
      <c r="E161" s="7">
        <v>1639</v>
      </c>
      <c r="F161" s="7">
        <f t="shared" si="10"/>
        <v>786.05</v>
      </c>
      <c r="G161" s="7">
        <f t="shared" si="11"/>
        <v>196.51249999999999</v>
      </c>
      <c r="H161" s="8">
        <f t="shared" si="12"/>
        <v>0.24934800585204506</v>
      </c>
      <c r="I161" s="18">
        <f t="shared" si="13"/>
        <v>0</v>
      </c>
      <c r="J161" s="7">
        <f t="shared" si="14"/>
        <v>0.51249999999998863</v>
      </c>
      <c r="K161" s="5">
        <v>2025</v>
      </c>
      <c r="L161" s="5">
        <v>34</v>
      </c>
      <c r="M161" s="5" t="s">
        <v>181</v>
      </c>
      <c r="N161" s="5" t="b">
        <v>0</v>
      </c>
      <c r="O161" s="5" t="b">
        <v>0</v>
      </c>
      <c r="P161" s="5" t="b">
        <v>0</v>
      </c>
      <c r="Q161" s="5"/>
      <c r="R161" s="5" t="b">
        <v>0</v>
      </c>
    </row>
    <row r="162" spans="1:18" x14ac:dyDescent="0.2">
      <c r="A162" s="6">
        <v>45889</v>
      </c>
      <c r="B162" s="7">
        <v>0</v>
      </c>
      <c r="C162" s="17">
        <v>0</v>
      </c>
      <c r="D162" s="17">
        <v>81.48</v>
      </c>
      <c r="E162" s="7">
        <v>2688</v>
      </c>
      <c r="F162" s="7">
        <f t="shared" si="10"/>
        <v>859.45</v>
      </c>
      <c r="G162" s="7">
        <f t="shared" si="11"/>
        <v>214.86250000000001</v>
      </c>
      <c r="H162" s="8">
        <f t="shared" si="12"/>
        <v>0</v>
      </c>
      <c r="I162" s="18">
        <f t="shared" si="13"/>
        <v>0</v>
      </c>
      <c r="J162" s="7">
        <f t="shared" si="14"/>
        <v>214.86250000000001</v>
      </c>
      <c r="K162" s="5">
        <v>2025</v>
      </c>
      <c r="L162" s="5">
        <v>34</v>
      </c>
      <c r="M162" s="5"/>
      <c r="N162" s="5"/>
      <c r="O162" s="5" t="b">
        <v>0</v>
      </c>
      <c r="P162" s="5"/>
      <c r="Q162" s="5" t="s">
        <v>106</v>
      </c>
      <c r="R162" s="5"/>
    </row>
    <row r="163" spans="1:18" x14ac:dyDescent="0.2">
      <c r="A163" s="6">
        <v>45890</v>
      </c>
      <c r="B163" s="7">
        <v>0</v>
      </c>
      <c r="C163" s="17">
        <v>0</v>
      </c>
      <c r="D163" s="17">
        <v>84.5</v>
      </c>
      <c r="E163" s="7">
        <v>1381</v>
      </c>
      <c r="F163" s="7">
        <f t="shared" si="10"/>
        <v>953.1</v>
      </c>
      <c r="G163" s="7">
        <f t="shared" si="11"/>
        <v>238.27500000000001</v>
      </c>
      <c r="H163" s="8">
        <f t="shared" si="12"/>
        <v>0</v>
      </c>
      <c r="I163" s="18">
        <f t="shared" si="13"/>
        <v>0</v>
      </c>
      <c r="J163" s="7">
        <f t="shared" si="14"/>
        <v>238.27500000000001</v>
      </c>
      <c r="K163" s="5">
        <v>2025</v>
      </c>
      <c r="L163" s="5">
        <v>34</v>
      </c>
      <c r="M163" s="5"/>
      <c r="N163" s="5"/>
      <c r="O163" s="5" t="b">
        <v>0</v>
      </c>
      <c r="P163" s="5"/>
      <c r="Q163" s="5" t="s">
        <v>106</v>
      </c>
      <c r="R163" s="5"/>
    </row>
    <row r="164" spans="1:18" x14ac:dyDescent="0.2">
      <c r="A164" s="6">
        <v>45891</v>
      </c>
      <c r="B164" s="7">
        <v>0</v>
      </c>
      <c r="C164" s="17">
        <v>0</v>
      </c>
      <c r="D164" s="17">
        <v>86.35</v>
      </c>
      <c r="E164" s="7">
        <v>1515</v>
      </c>
      <c r="F164" s="7">
        <f t="shared" si="10"/>
        <v>900.9</v>
      </c>
      <c r="G164" s="7">
        <f t="shared" si="11"/>
        <v>225.22499999999999</v>
      </c>
      <c r="H164" s="8">
        <f t="shared" si="12"/>
        <v>0</v>
      </c>
      <c r="I164" s="18">
        <f t="shared" si="13"/>
        <v>0</v>
      </c>
      <c r="J164" s="7">
        <f t="shared" si="14"/>
        <v>225.22499999999999</v>
      </c>
      <c r="K164" s="5">
        <v>2025</v>
      </c>
      <c r="L164" s="5">
        <v>34</v>
      </c>
      <c r="M164" s="5"/>
      <c r="N164" s="5"/>
      <c r="O164" s="5" t="b">
        <v>0</v>
      </c>
      <c r="P164" s="5"/>
      <c r="Q164" s="5" t="s">
        <v>106</v>
      </c>
      <c r="R164" s="5"/>
    </row>
    <row r="165" spans="1:18" x14ac:dyDescent="0.2">
      <c r="A165" s="6">
        <v>45894</v>
      </c>
      <c r="B165" s="7">
        <v>0</v>
      </c>
      <c r="C165" s="17">
        <v>0</v>
      </c>
      <c r="D165" s="17">
        <v>91.49</v>
      </c>
      <c r="E165" s="7">
        <v>3104</v>
      </c>
      <c r="F165" s="7">
        <f t="shared" si="10"/>
        <v>943.25</v>
      </c>
      <c r="G165" s="7">
        <f t="shared" si="11"/>
        <v>235.8125</v>
      </c>
      <c r="H165" s="8">
        <f t="shared" si="12"/>
        <v>0</v>
      </c>
      <c r="I165" s="18">
        <f t="shared" si="13"/>
        <v>0</v>
      </c>
      <c r="J165" s="7">
        <f t="shared" si="14"/>
        <v>235.8125</v>
      </c>
      <c r="K165" s="5">
        <v>2025</v>
      </c>
      <c r="L165" s="5">
        <v>35</v>
      </c>
      <c r="M165" s="5"/>
      <c r="N165" s="5"/>
      <c r="O165" s="5" t="b">
        <v>0</v>
      </c>
      <c r="P165" s="5"/>
      <c r="Q165" s="5" t="s">
        <v>106</v>
      </c>
      <c r="R165" s="5"/>
    </row>
    <row r="166" spans="1:18" x14ac:dyDescent="0.2">
      <c r="A166" s="6">
        <v>45895</v>
      </c>
      <c r="B166" s="7">
        <v>0</v>
      </c>
      <c r="C166" s="17">
        <v>0</v>
      </c>
      <c r="D166" s="17">
        <v>85.5</v>
      </c>
      <c r="E166" s="7">
        <v>3585</v>
      </c>
      <c r="F166" s="7">
        <f t="shared" si="10"/>
        <v>1055.75</v>
      </c>
      <c r="G166" s="7">
        <f t="shared" si="11"/>
        <v>263.9375</v>
      </c>
      <c r="H166" s="8">
        <f t="shared" si="12"/>
        <v>0</v>
      </c>
      <c r="I166" s="18">
        <f t="shared" si="13"/>
        <v>0</v>
      </c>
      <c r="J166" s="7">
        <f t="shared" si="14"/>
        <v>263.9375</v>
      </c>
      <c r="K166" s="5">
        <v>2025</v>
      </c>
      <c r="L166" s="5">
        <v>35</v>
      </c>
      <c r="M166" s="5"/>
      <c r="N166" s="5"/>
      <c r="O166" s="5" t="b">
        <v>0</v>
      </c>
      <c r="P166" s="5"/>
      <c r="Q166" s="5" t="s">
        <v>106</v>
      </c>
      <c r="R166" s="5"/>
    </row>
    <row r="167" spans="1:18" x14ac:dyDescent="0.2">
      <c r="A167" s="6">
        <v>45896</v>
      </c>
      <c r="B167" s="7">
        <v>0</v>
      </c>
      <c r="C167" s="17">
        <v>0</v>
      </c>
      <c r="D167" s="17">
        <v>85</v>
      </c>
      <c r="E167" s="7">
        <v>1137</v>
      </c>
      <c r="F167" s="7">
        <f t="shared" si="10"/>
        <v>1202.2</v>
      </c>
      <c r="G167" s="7">
        <f t="shared" si="11"/>
        <v>300.55</v>
      </c>
      <c r="H167" s="8">
        <f t="shared" si="12"/>
        <v>0</v>
      </c>
      <c r="I167" s="18">
        <f t="shared" si="13"/>
        <v>0</v>
      </c>
      <c r="J167" s="7">
        <f t="shared" si="14"/>
        <v>300.55</v>
      </c>
      <c r="K167" s="5">
        <v>2025</v>
      </c>
      <c r="L167" s="5">
        <v>35</v>
      </c>
      <c r="M167" s="5"/>
      <c r="N167" s="5"/>
      <c r="O167" s="5" t="b">
        <v>0</v>
      </c>
      <c r="P167" s="5"/>
      <c r="Q167" s="5" t="s">
        <v>106</v>
      </c>
      <c r="R167" s="5"/>
    </row>
    <row r="168" spans="1:18" x14ac:dyDescent="0.2">
      <c r="A168" s="6">
        <v>45897</v>
      </c>
      <c r="B168" s="7">
        <v>0</v>
      </c>
      <c r="C168" s="17">
        <v>0</v>
      </c>
      <c r="D168" s="17">
        <v>87.71</v>
      </c>
      <c r="E168" s="7">
        <v>1755</v>
      </c>
      <c r="F168" s="7">
        <f t="shared" si="10"/>
        <v>1217.4000000000001</v>
      </c>
      <c r="G168" s="7">
        <f t="shared" si="11"/>
        <v>304.35000000000002</v>
      </c>
      <c r="H168" s="8">
        <f t="shared" si="12"/>
        <v>0</v>
      </c>
      <c r="I168" s="18">
        <f t="shared" si="13"/>
        <v>0</v>
      </c>
      <c r="J168" s="7">
        <f t="shared" si="14"/>
        <v>304.35000000000002</v>
      </c>
      <c r="K168" s="5">
        <v>2025</v>
      </c>
      <c r="L168" s="5">
        <v>35</v>
      </c>
      <c r="M168" s="5"/>
      <c r="N168" s="5"/>
      <c r="O168" s="5" t="b">
        <v>0</v>
      </c>
      <c r="P168" s="5"/>
      <c r="Q168" s="5" t="s">
        <v>106</v>
      </c>
      <c r="R168" s="5"/>
    </row>
    <row r="169" spans="1:18" x14ac:dyDescent="0.2">
      <c r="A169" s="6">
        <v>45898</v>
      </c>
      <c r="B169" s="7">
        <v>0</v>
      </c>
      <c r="C169" s="17">
        <v>0</v>
      </c>
      <c r="D169" s="17">
        <v>94.4</v>
      </c>
      <c r="E169" s="7">
        <v>1470</v>
      </c>
      <c r="F169" s="7">
        <f t="shared" si="10"/>
        <v>1259.8499999999999</v>
      </c>
      <c r="G169" s="7">
        <f t="shared" si="11"/>
        <v>314.96249999999998</v>
      </c>
      <c r="H169" s="8">
        <f t="shared" si="12"/>
        <v>0</v>
      </c>
      <c r="I169" s="18">
        <f t="shared" si="13"/>
        <v>0</v>
      </c>
      <c r="J169" s="7">
        <f t="shared" si="14"/>
        <v>314.96249999999998</v>
      </c>
      <c r="K169" s="5">
        <v>2025</v>
      </c>
      <c r="L169" s="5">
        <v>35</v>
      </c>
      <c r="M169" s="5"/>
      <c r="N169" s="5"/>
      <c r="O169" s="5" t="b">
        <v>0</v>
      </c>
      <c r="P169" s="5"/>
      <c r="Q169" s="5" t="s">
        <v>106</v>
      </c>
      <c r="R169" s="5"/>
    </row>
    <row r="170" spans="1:18" x14ac:dyDescent="0.2">
      <c r="A170" s="6">
        <v>45901</v>
      </c>
      <c r="B170" s="7">
        <v>0</v>
      </c>
      <c r="C170" s="17">
        <v>0</v>
      </c>
      <c r="D170" s="17">
        <v>87.2</v>
      </c>
      <c r="E170" s="7">
        <v>2881</v>
      </c>
      <c r="F170" s="7">
        <f t="shared" si="10"/>
        <v>1298.75</v>
      </c>
      <c r="G170" s="7">
        <f t="shared" si="11"/>
        <v>324.6875</v>
      </c>
      <c r="H170" s="8">
        <f t="shared" si="12"/>
        <v>0</v>
      </c>
      <c r="I170" s="18">
        <f t="shared" si="13"/>
        <v>0</v>
      </c>
      <c r="J170" s="7">
        <f t="shared" si="14"/>
        <v>324.6875</v>
      </c>
      <c r="K170" s="5">
        <v>2025</v>
      </c>
      <c r="L170" s="5">
        <v>36</v>
      </c>
      <c r="M170" s="5"/>
      <c r="N170" s="5"/>
      <c r="O170" s="5" t="b">
        <v>0</v>
      </c>
      <c r="P170" s="5"/>
      <c r="Q170" s="5" t="s">
        <v>106</v>
      </c>
      <c r="R170" s="5"/>
    </row>
    <row r="171" spans="1:18" x14ac:dyDescent="0.2">
      <c r="A171" s="6">
        <v>45902</v>
      </c>
      <c r="B171" s="7">
        <v>354</v>
      </c>
      <c r="C171" s="17">
        <v>79.387006</v>
      </c>
      <c r="D171" s="17">
        <v>78</v>
      </c>
      <c r="E171" s="7">
        <v>3308</v>
      </c>
      <c r="F171" s="7">
        <f t="shared" si="10"/>
        <v>1417</v>
      </c>
      <c r="G171" s="7">
        <f t="shared" si="11"/>
        <v>354.25</v>
      </c>
      <c r="H171" s="8">
        <f t="shared" si="12"/>
        <v>0.24982357092448837</v>
      </c>
      <c r="I171" s="18">
        <f t="shared" si="13"/>
        <v>0</v>
      </c>
      <c r="J171" s="7">
        <f t="shared" si="14"/>
        <v>0.25</v>
      </c>
      <c r="K171" s="5">
        <v>2025</v>
      </c>
      <c r="L171" s="5">
        <v>36</v>
      </c>
      <c r="M171" s="5" t="s">
        <v>181</v>
      </c>
      <c r="N171" s="5" t="b">
        <v>0</v>
      </c>
      <c r="O171" s="5" t="b">
        <v>0</v>
      </c>
      <c r="P171" s="5" t="b">
        <v>0</v>
      </c>
      <c r="Q171" s="5"/>
      <c r="R171" s="5" t="b">
        <v>0</v>
      </c>
    </row>
    <row r="172" spans="1:18" x14ac:dyDescent="0.2">
      <c r="A172" s="6">
        <v>45903</v>
      </c>
      <c r="B172" s="7">
        <v>190</v>
      </c>
      <c r="C172" s="17">
        <v>78.664315999999999</v>
      </c>
      <c r="D172" s="17">
        <v>79</v>
      </c>
      <c r="E172" s="7">
        <v>941</v>
      </c>
      <c r="F172" s="7">
        <f t="shared" si="10"/>
        <v>1562.35</v>
      </c>
      <c r="G172" s="7">
        <f t="shared" si="11"/>
        <v>390.58749999999998</v>
      </c>
      <c r="H172" s="8">
        <f t="shared" si="12"/>
        <v>0.12161167472077321</v>
      </c>
      <c r="I172" s="18">
        <f t="shared" si="13"/>
        <v>0</v>
      </c>
      <c r="J172" s="7">
        <f t="shared" si="14"/>
        <v>200.58749999999998</v>
      </c>
      <c r="K172" s="5">
        <v>2025</v>
      </c>
      <c r="L172" s="5">
        <v>36</v>
      </c>
      <c r="M172" s="5" t="s">
        <v>181</v>
      </c>
      <c r="N172" s="5" t="b">
        <v>0</v>
      </c>
      <c r="O172" s="5" t="b">
        <v>0</v>
      </c>
      <c r="P172" s="5" t="b">
        <v>0</v>
      </c>
      <c r="Q172" s="5"/>
      <c r="R172" s="5" t="b">
        <v>0</v>
      </c>
    </row>
    <row r="173" spans="1:18" x14ac:dyDescent="0.2">
      <c r="A173" s="6">
        <v>45904</v>
      </c>
      <c r="B173" s="7">
        <v>111</v>
      </c>
      <c r="C173" s="17">
        <v>79.140900999999999</v>
      </c>
      <c r="D173" s="17">
        <v>79.16</v>
      </c>
      <c r="E173" s="7">
        <v>471</v>
      </c>
      <c r="F173" s="7">
        <f t="shared" si="10"/>
        <v>1543.9</v>
      </c>
      <c r="G173" s="7">
        <f t="shared" si="11"/>
        <v>385.97500000000002</v>
      </c>
      <c r="H173" s="8">
        <f t="shared" si="12"/>
        <v>7.1895848176695379E-2</v>
      </c>
      <c r="I173" s="18">
        <f t="shared" si="13"/>
        <v>0</v>
      </c>
      <c r="J173" s="7">
        <f t="shared" si="14"/>
        <v>274.97500000000002</v>
      </c>
      <c r="K173" s="5">
        <v>2025</v>
      </c>
      <c r="L173" s="5">
        <v>36</v>
      </c>
      <c r="M173" s="5" t="s">
        <v>181</v>
      </c>
      <c r="N173" s="5" t="b">
        <v>0</v>
      </c>
      <c r="O173" s="5" t="b">
        <v>0</v>
      </c>
      <c r="P173" s="5" t="b">
        <v>0</v>
      </c>
      <c r="Q173" s="5"/>
      <c r="R173" s="5" t="b">
        <v>0</v>
      </c>
    </row>
    <row r="174" spans="1:18" x14ac:dyDescent="0.2">
      <c r="A174" s="6">
        <v>45905</v>
      </c>
      <c r="B174" s="7">
        <v>73</v>
      </c>
      <c r="C174" s="17">
        <v>80</v>
      </c>
      <c r="D174" s="17">
        <v>80.3</v>
      </c>
      <c r="E174" s="7">
        <v>571</v>
      </c>
      <c r="F174" s="7">
        <f t="shared" si="10"/>
        <v>1508.7</v>
      </c>
      <c r="G174" s="7">
        <f t="shared" si="11"/>
        <v>377.17500000000001</v>
      </c>
      <c r="H174" s="8">
        <f t="shared" si="12"/>
        <v>4.8386027705972029E-2</v>
      </c>
      <c r="I174" s="18">
        <f t="shared" si="13"/>
        <v>0</v>
      </c>
      <c r="J174" s="7">
        <f t="shared" si="14"/>
        <v>304.17500000000001</v>
      </c>
      <c r="K174" s="5">
        <v>2025</v>
      </c>
      <c r="L174" s="5">
        <v>36</v>
      </c>
      <c r="M174" s="5" t="s">
        <v>181</v>
      </c>
      <c r="N174" s="5" t="b">
        <v>0</v>
      </c>
      <c r="O174" s="5" t="b">
        <v>0</v>
      </c>
      <c r="P174" s="5" t="b">
        <v>0</v>
      </c>
      <c r="Q174" s="5"/>
      <c r="R174" s="5" t="b">
        <v>0</v>
      </c>
    </row>
    <row r="175" spans="1:18" x14ac:dyDescent="0.2">
      <c r="A175" s="6">
        <v>45908</v>
      </c>
      <c r="B175" s="7">
        <v>224</v>
      </c>
      <c r="C175" s="17">
        <v>79.439820999999995</v>
      </c>
      <c r="D175" s="17">
        <v>79.23</v>
      </c>
      <c r="E175" s="7">
        <v>499</v>
      </c>
      <c r="F175" s="7">
        <f t="shared" si="10"/>
        <v>1529.5</v>
      </c>
      <c r="G175" s="7">
        <f t="shared" si="11"/>
        <v>382.375</v>
      </c>
      <c r="H175" s="8">
        <f t="shared" si="12"/>
        <v>0.14645308924485126</v>
      </c>
      <c r="I175" s="18">
        <f t="shared" si="13"/>
        <v>0</v>
      </c>
      <c r="J175" s="7">
        <f t="shared" si="14"/>
        <v>158.375</v>
      </c>
      <c r="K175" s="5">
        <v>2025</v>
      </c>
      <c r="L175" s="5">
        <v>37</v>
      </c>
      <c r="M175" s="5" t="s">
        <v>181</v>
      </c>
      <c r="N175" s="5" t="b">
        <v>0</v>
      </c>
      <c r="O175" s="5" t="b">
        <v>0</v>
      </c>
      <c r="P175" s="5" t="b">
        <v>0</v>
      </c>
      <c r="Q175" s="5"/>
      <c r="R175" s="5" t="b">
        <v>0</v>
      </c>
    </row>
    <row r="176" spans="1:18" x14ac:dyDescent="0.2">
      <c r="A176" s="6">
        <v>45909</v>
      </c>
      <c r="B176" s="7">
        <v>280</v>
      </c>
      <c r="C176" s="17">
        <v>79.892750000000007</v>
      </c>
      <c r="D176" s="17">
        <v>80.3</v>
      </c>
      <c r="E176" s="7">
        <v>1224</v>
      </c>
      <c r="F176" s="7">
        <f t="shared" si="10"/>
        <v>1521.6</v>
      </c>
      <c r="G176" s="7">
        <f t="shared" si="11"/>
        <v>380.4</v>
      </c>
      <c r="H176" s="8">
        <f t="shared" si="12"/>
        <v>0.18401682439537331</v>
      </c>
      <c r="I176" s="18">
        <f t="shared" si="13"/>
        <v>0</v>
      </c>
      <c r="J176" s="7">
        <f t="shared" si="14"/>
        <v>100.39999999999998</v>
      </c>
      <c r="K176" s="5">
        <v>2025</v>
      </c>
      <c r="L176" s="5">
        <v>37</v>
      </c>
      <c r="M176" s="5" t="s">
        <v>181</v>
      </c>
      <c r="N176" s="5" t="b">
        <v>0</v>
      </c>
      <c r="O176" s="5" t="b">
        <v>0</v>
      </c>
      <c r="P176" s="5" t="b">
        <v>0</v>
      </c>
      <c r="Q176" s="5"/>
      <c r="R176" s="5" t="b">
        <v>0</v>
      </c>
    </row>
    <row r="177" spans="1:18" x14ac:dyDescent="0.2">
      <c r="A177" s="6">
        <v>45910</v>
      </c>
      <c r="B177" s="7">
        <v>86</v>
      </c>
      <c r="C177" s="17">
        <v>80</v>
      </c>
      <c r="D177" s="17">
        <v>80</v>
      </c>
      <c r="E177" s="7">
        <v>94</v>
      </c>
      <c r="F177" s="7">
        <f t="shared" si="10"/>
        <v>1544.45</v>
      </c>
      <c r="G177" s="7">
        <f t="shared" si="11"/>
        <v>386.11250000000001</v>
      </c>
      <c r="H177" s="8">
        <f t="shared" si="12"/>
        <v>5.5683252937939069E-2</v>
      </c>
      <c r="I177" s="18">
        <f t="shared" si="13"/>
        <v>0</v>
      </c>
      <c r="J177" s="7">
        <f t="shared" si="14"/>
        <v>300.11250000000001</v>
      </c>
      <c r="K177" s="5">
        <v>2025</v>
      </c>
      <c r="L177" s="5">
        <v>37</v>
      </c>
      <c r="M177" s="5" t="s">
        <v>181</v>
      </c>
      <c r="N177" s="5" t="b">
        <v>0</v>
      </c>
      <c r="O177" s="5" t="b">
        <v>0</v>
      </c>
      <c r="P177" s="5" t="b">
        <v>0</v>
      </c>
      <c r="Q177" s="5"/>
      <c r="R177" s="5" t="b">
        <v>0</v>
      </c>
    </row>
    <row r="178" spans="1:18" x14ac:dyDescent="0.2">
      <c r="A178" s="6">
        <v>45911</v>
      </c>
      <c r="B178" s="7">
        <v>0</v>
      </c>
      <c r="C178" s="17">
        <v>0</v>
      </c>
      <c r="D178" s="17">
        <v>81</v>
      </c>
      <c r="E178" s="7">
        <v>655</v>
      </c>
      <c r="F178" s="7">
        <f t="shared" si="10"/>
        <v>1536</v>
      </c>
      <c r="G178" s="7">
        <f t="shared" si="11"/>
        <v>384</v>
      </c>
      <c r="H178" s="8">
        <f t="shared" si="12"/>
        <v>0</v>
      </c>
      <c r="I178" s="18">
        <f t="shared" si="13"/>
        <v>0</v>
      </c>
      <c r="J178" s="7">
        <f t="shared" si="14"/>
        <v>384</v>
      </c>
      <c r="K178" s="5">
        <v>2025</v>
      </c>
      <c r="L178" s="5">
        <v>37</v>
      </c>
      <c r="M178" s="5"/>
      <c r="N178" s="5"/>
      <c r="O178" s="5" t="b">
        <v>0</v>
      </c>
      <c r="P178" s="5"/>
      <c r="Q178" s="5" t="s">
        <v>106</v>
      </c>
      <c r="R178" s="5"/>
    </row>
    <row r="179" spans="1:18" x14ac:dyDescent="0.2">
      <c r="A179" s="6">
        <v>45912</v>
      </c>
      <c r="B179" s="7">
        <v>0</v>
      </c>
      <c r="C179" s="17">
        <v>0</v>
      </c>
      <c r="D179" s="17">
        <v>80.55</v>
      </c>
      <c r="E179" s="7">
        <v>190</v>
      </c>
      <c r="F179" s="7">
        <f t="shared" si="10"/>
        <v>1547.5</v>
      </c>
      <c r="G179" s="7">
        <f t="shared" si="11"/>
        <v>386.875</v>
      </c>
      <c r="H179" s="8">
        <f t="shared" si="12"/>
        <v>0</v>
      </c>
      <c r="I179" s="18">
        <f t="shared" si="13"/>
        <v>0</v>
      </c>
      <c r="J179" s="7">
        <f t="shared" si="14"/>
        <v>386.875</v>
      </c>
      <c r="K179" s="5">
        <v>2025</v>
      </c>
      <c r="L179" s="5">
        <v>37</v>
      </c>
      <c r="M179" s="5"/>
      <c r="N179" s="5"/>
      <c r="O179" s="5" t="b">
        <v>0</v>
      </c>
      <c r="P179" s="5"/>
      <c r="Q179" s="5" t="s">
        <v>106</v>
      </c>
      <c r="R179" s="5"/>
    </row>
    <row r="180" spans="1:18" x14ac:dyDescent="0.2">
      <c r="A180" s="6">
        <v>45915</v>
      </c>
      <c r="B180" s="7">
        <v>0</v>
      </c>
      <c r="C180" s="17">
        <v>0</v>
      </c>
      <c r="D180" s="17">
        <v>80.34</v>
      </c>
      <c r="E180" s="7">
        <v>1146</v>
      </c>
      <c r="F180" s="7">
        <f t="shared" si="10"/>
        <v>1545.1</v>
      </c>
      <c r="G180" s="7">
        <f t="shared" si="11"/>
        <v>386.27499999999998</v>
      </c>
      <c r="H180" s="8">
        <f t="shared" si="12"/>
        <v>0</v>
      </c>
      <c r="I180" s="18">
        <f t="shared" si="13"/>
        <v>0</v>
      </c>
      <c r="J180" s="7">
        <f t="shared" si="14"/>
        <v>386.27499999999998</v>
      </c>
      <c r="K180" s="5">
        <v>2025</v>
      </c>
      <c r="L180" s="5">
        <v>38</v>
      </c>
      <c r="M180" s="5"/>
      <c r="N180" s="5"/>
      <c r="O180" s="5" t="b">
        <v>0</v>
      </c>
      <c r="P180" s="5"/>
      <c r="Q180" s="5" t="s">
        <v>106</v>
      </c>
      <c r="R180" s="5"/>
    </row>
    <row r="181" spans="1:18" x14ac:dyDescent="0.2">
      <c r="A181" s="6">
        <v>45916</v>
      </c>
      <c r="B181" s="7">
        <v>283</v>
      </c>
      <c r="C181" s="17">
        <v>79.823322000000005</v>
      </c>
      <c r="D181" s="17">
        <v>79.260000000000005</v>
      </c>
      <c r="E181" s="7">
        <v>561</v>
      </c>
      <c r="F181" s="7">
        <f t="shared" si="10"/>
        <v>1512.7</v>
      </c>
      <c r="G181" s="7">
        <f t="shared" si="11"/>
        <v>378.17500000000001</v>
      </c>
      <c r="H181" s="8">
        <f t="shared" si="12"/>
        <v>0.18708269980828982</v>
      </c>
      <c r="I181" s="18">
        <f t="shared" si="13"/>
        <v>0</v>
      </c>
      <c r="J181" s="7">
        <f t="shared" si="14"/>
        <v>95.175000000000011</v>
      </c>
      <c r="K181" s="5">
        <v>2025</v>
      </c>
      <c r="L181" s="5">
        <v>38</v>
      </c>
      <c r="M181" s="5" t="s">
        <v>181</v>
      </c>
      <c r="N181" s="5" t="b">
        <v>0</v>
      </c>
      <c r="O181" s="5" t="b">
        <v>0</v>
      </c>
      <c r="P181" s="5" t="b">
        <v>0</v>
      </c>
      <c r="Q181" s="5"/>
      <c r="R181" s="5" t="b">
        <v>0</v>
      </c>
    </row>
    <row r="182" spans="1:18" x14ac:dyDescent="0.2">
      <c r="A182" s="6">
        <v>45917</v>
      </c>
      <c r="B182" s="7">
        <v>20</v>
      </c>
      <c r="C182" s="17">
        <v>79.61</v>
      </c>
      <c r="D182" s="17">
        <v>79.95</v>
      </c>
      <c r="E182" s="7">
        <v>335</v>
      </c>
      <c r="F182" s="7">
        <f t="shared" si="10"/>
        <v>1458.8</v>
      </c>
      <c r="G182" s="7">
        <f t="shared" si="11"/>
        <v>364.7</v>
      </c>
      <c r="H182" s="8">
        <f t="shared" si="12"/>
        <v>1.3709898546750754E-2</v>
      </c>
      <c r="I182" s="18">
        <f t="shared" si="13"/>
        <v>0</v>
      </c>
      <c r="J182" s="7">
        <f t="shared" si="14"/>
        <v>344.7</v>
      </c>
      <c r="K182" s="5">
        <v>2025</v>
      </c>
      <c r="L182" s="5">
        <v>38</v>
      </c>
      <c r="M182" s="5" t="s">
        <v>181</v>
      </c>
      <c r="N182" s="5" t="b">
        <v>0</v>
      </c>
      <c r="O182" s="5" t="b">
        <v>0</v>
      </c>
      <c r="P182" s="5" t="b">
        <v>0</v>
      </c>
      <c r="Q182" s="5"/>
      <c r="R182" s="5" t="b">
        <v>0</v>
      </c>
    </row>
    <row r="183" spans="1:18" x14ac:dyDescent="0.2">
      <c r="A183" s="6">
        <v>45918</v>
      </c>
      <c r="B183" s="7">
        <v>335</v>
      </c>
      <c r="C183" s="17">
        <v>80</v>
      </c>
      <c r="D183" s="17">
        <v>79.5</v>
      </c>
      <c r="E183" s="7">
        <v>521</v>
      </c>
      <c r="F183" s="7">
        <f t="shared" si="10"/>
        <v>1341.15</v>
      </c>
      <c r="G183" s="7">
        <f t="shared" si="11"/>
        <v>335.28750000000002</v>
      </c>
      <c r="H183" s="8">
        <f t="shared" si="12"/>
        <v>0.24978563173395965</v>
      </c>
      <c r="I183" s="18">
        <f t="shared" si="13"/>
        <v>0</v>
      </c>
      <c r="J183" s="7">
        <f t="shared" si="14"/>
        <v>0.28750000000002274</v>
      </c>
      <c r="K183" s="5">
        <v>2025</v>
      </c>
      <c r="L183" s="5">
        <v>38</v>
      </c>
      <c r="M183" s="5" t="s">
        <v>181</v>
      </c>
      <c r="N183" s="5" t="b">
        <v>0</v>
      </c>
      <c r="O183" s="5" t="b">
        <v>0</v>
      </c>
      <c r="P183" s="5" t="b">
        <v>0</v>
      </c>
      <c r="Q183" s="5"/>
      <c r="R183" s="5" t="b">
        <v>0</v>
      </c>
    </row>
    <row r="184" spans="1:18" x14ac:dyDescent="0.2">
      <c r="A184" s="6">
        <v>45919</v>
      </c>
      <c r="B184" s="7">
        <v>324</v>
      </c>
      <c r="C184" s="17">
        <v>79.5</v>
      </c>
      <c r="D184" s="17">
        <v>78.900000000000006</v>
      </c>
      <c r="E184" s="7">
        <v>1402</v>
      </c>
      <c r="F184" s="7">
        <f t="shared" si="10"/>
        <v>1298.1500000000001</v>
      </c>
      <c r="G184" s="7">
        <f t="shared" si="11"/>
        <v>324.53750000000002</v>
      </c>
      <c r="H184" s="8">
        <f t="shared" si="12"/>
        <v>0.24958594923545044</v>
      </c>
      <c r="I184" s="18">
        <f t="shared" si="13"/>
        <v>0</v>
      </c>
      <c r="J184" s="7">
        <f t="shared" si="14"/>
        <v>0.53750000000002274</v>
      </c>
      <c r="K184" s="5">
        <v>2025</v>
      </c>
      <c r="L184" s="5">
        <v>38</v>
      </c>
      <c r="M184" s="5" t="s">
        <v>181</v>
      </c>
      <c r="N184" s="5" t="b">
        <v>0</v>
      </c>
      <c r="O184" s="5" t="b">
        <v>0</v>
      </c>
      <c r="P184" s="5" t="b">
        <v>0</v>
      </c>
      <c r="Q184" s="5"/>
      <c r="R184" s="5" t="b">
        <v>0</v>
      </c>
    </row>
    <row r="185" spans="1:18" x14ac:dyDescent="0.2">
      <c r="A185" s="6">
        <v>45922</v>
      </c>
      <c r="B185" s="7">
        <v>323</v>
      </c>
      <c r="C185" s="17">
        <v>79.389474000000007</v>
      </c>
      <c r="D185" s="17">
        <v>79.2</v>
      </c>
      <c r="E185" s="7">
        <v>354</v>
      </c>
      <c r="F185" s="7">
        <f t="shared" si="10"/>
        <v>1292.5</v>
      </c>
      <c r="G185" s="7">
        <f t="shared" si="11"/>
        <v>323.125</v>
      </c>
      <c r="H185" s="8">
        <f t="shared" si="12"/>
        <v>0.24990328820116053</v>
      </c>
      <c r="I185" s="18">
        <f t="shared" si="13"/>
        <v>0</v>
      </c>
      <c r="J185" s="7">
        <f t="shared" si="14"/>
        <v>0.125</v>
      </c>
      <c r="K185" s="5">
        <v>2025</v>
      </c>
      <c r="L185" s="5">
        <v>39</v>
      </c>
      <c r="M185" s="5" t="s">
        <v>181</v>
      </c>
      <c r="N185" s="5" t="b">
        <v>0</v>
      </c>
      <c r="O185" s="5" t="b">
        <v>0</v>
      </c>
      <c r="P185" s="5" t="b">
        <v>0</v>
      </c>
      <c r="Q185" s="5"/>
      <c r="R185" s="5" t="b">
        <v>0</v>
      </c>
    </row>
    <row r="186" spans="1:18" x14ac:dyDescent="0.2">
      <c r="A186" s="6">
        <v>45923</v>
      </c>
      <c r="B186" s="7">
        <v>288</v>
      </c>
      <c r="C186" s="17">
        <v>79.209200999999993</v>
      </c>
      <c r="D186" s="17">
        <v>78.5</v>
      </c>
      <c r="E186" s="7">
        <v>648</v>
      </c>
      <c r="F186" s="7">
        <f t="shared" si="10"/>
        <v>1155</v>
      </c>
      <c r="G186" s="7">
        <f t="shared" si="11"/>
        <v>288.75</v>
      </c>
      <c r="H186" s="8">
        <f t="shared" si="12"/>
        <v>0.24935064935064935</v>
      </c>
      <c r="I186" s="18">
        <f t="shared" si="13"/>
        <v>0</v>
      </c>
      <c r="J186" s="7">
        <f t="shared" si="14"/>
        <v>0.75</v>
      </c>
      <c r="K186" s="5">
        <v>2025</v>
      </c>
      <c r="L186" s="5">
        <v>39</v>
      </c>
      <c r="M186" s="5" t="s">
        <v>181</v>
      </c>
      <c r="N186" s="5" t="b">
        <v>0</v>
      </c>
      <c r="O186" s="5" t="b">
        <v>0</v>
      </c>
      <c r="P186" s="5" t="b">
        <v>0</v>
      </c>
      <c r="Q186" s="5"/>
      <c r="R186" s="5" t="b">
        <v>0</v>
      </c>
    </row>
    <row r="187" spans="1:18" x14ac:dyDescent="0.2">
      <c r="A187" s="6">
        <v>45924</v>
      </c>
      <c r="B187" s="7">
        <v>252</v>
      </c>
      <c r="C187" s="17">
        <v>79.047222000000005</v>
      </c>
      <c r="D187" s="17">
        <v>78.2</v>
      </c>
      <c r="E187" s="7">
        <v>612</v>
      </c>
      <c r="F187" s="7">
        <f t="shared" si="10"/>
        <v>1008.15</v>
      </c>
      <c r="G187" s="7">
        <f t="shared" si="11"/>
        <v>252.03749999999999</v>
      </c>
      <c r="H187" s="8">
        <f t="shared" si="12"/>
        <v>0.24996280315429253</v>
      </c>
      <c r="I187" s="18">
        <f t="shared" si="13"/>
        <v>0</v>
      </c>
      <c r="J187" s="7">
        <f t="shared" si="14"/>
        <v>3.7499999999994316E-2</v>
      </c>
      <c r="K187" s="5">
        <v>2025</v>
      </c>
      <c r="L187" s="5">
        <v>39</v>
      </c>
      <c r="M187" s="5" t="s">
        <v>181</v>
      </c>
      <c r="N187" s="5" t="b">
        <v>0</v>
      </c>
      <c r="O187" s="5" t="b">
        <v>0</v>
      </c>
      <c r="P187" s="5" t="b">
        <v>0</v>
      </c>
      <c r="Q187" s="5"/>
      <c r="R187" s="5" t="b">
        <v>0</v>
      </c>
    </row>
    <row r="188" spans="1:18" x14ac:dyDescent="0.2">
      <c r="A188" s="6">
        <v>45925</v>
      </c>
      <c r="B188" s="7">
        <v>245</v>
      </c>
      <c r="C188" s="17">
        <v>78.37</v>
      </c>
      <c r="D188" s="17">
        <v>78.37</v>
      </c>
      <c r="E188" s="7">
        <v>510</v>
      </c>
      <c r="F188" s="7">
        <f t="shared" si="10"/>
        <v>981.9</v>
      </c>
      <c r="G188" s="7">
        <f t="shared" si="11"/>
        <v>245.47499999999999</v>
      </c>
      <c r="H188" s="8">
        <f t="shared" si="12"/>
        <v>0.2495162440167023</v>
      </c>
      <c r="I188" s="18">
        <f t="shared" si="13"/>
        <v>0</v>
      </c>
      <c r="J188" s="7">
        <f t="shared" si="14"/>
        <v>0.47499999999999432</v>
      </c>
      <c r="K188" s="5">
        <v>2025</v>
      </c>
      <c r="L188" s="5">
        <v>39</v>
      </c>
      <c r="M188" s="5" t="s">
        <v>181</v>
      </c>
      <c r="N188" s="5" t="b">
        <v>0</v>
      </c>
      <c r="O188" s="5" t="b">
        <v>0</v>
      </c>
      <c r="P188" s="5" t="b">
        <v>0</v>
      </c>
      <c r="Q188" s="5"/>
      <c r="R188" s="5" t="b">
        <v>0</v>
      </c>
    </row>
    <row r="189" spans="1:18" x14ac:dyDescent="0.2">
      <c r="A189" s="6">
        <v>45926</v>
      </c>
      <c r="B189" s="7">
        <v>107</v>
      </c>
      <c r="C189" s="17">
        <v>79.5</v>
      </c>
      <c r="D189" s="17">
        <v>80</v>
      </c>
      <c r="E189" s="7">
        <v>727</v>
      </c>
      <c r="F189" s="7">
        <f t="shared" si="10"/>
        <v>919.65</v>
      </c>
      <c r="G189" s="7">
        <f t="shared" si="11"/>
        <v>229.91249999999999</v>
      </c>
      <c r="H189" s="8">
        <f t="shared" si="12"/>
        <v>0.11634861088457565</v>
      </c>
      <c r="I189" s="18">
        <f t="shared" si="13"/>
        <v>0</v>
      </c>
      <c r="J189" s="7">
        <f t="shared" si="14"/>
        <v>122.91249999999999</v>
      </c>
      <c r="K189" s="5">
        <v>2025</v>
      </c>
      <c r="L189" s="5">
        <v>39</v>
      </c>
      <c r="M189" s="5" t="s">
        <v>181</v>
      </c>
      <c r="N189" s="5" t="b">
        <v>0</v>
      </c>
      <c r="O189" s="5" t="b">
        <v>0</v>
      </c>
      <c r="P189" s="5" t="b">
        <v>0</v>
      </c>
      <c r="Q189" s="5"/>
      <c r="R189" s="5" t="b">
        <v>0</v>
      </c>
    </row>
    <row r="190" spans="1:18" x14ac:dyDescent="0.2">
      <c r="A190" s="6">
        <v>45929</v>
      </c>
      <c r="B190" s="7">
        <v>0</v>
      </c>
      <c r="C190" s="17">
        <v>0</v>
      </c>
      <c r="D190" s="17">
        <v>86.01</v>
      </c>
      <c r="E190" s="7">
        <v>1518</v>
      </c>
      <c r="F190" s="7">
        <f t="shared" si="10"/>
        <v>882.5</v>
      </c>
      <c r="G190" s="7">
        <f t="shared" si="11"/>
        <v>220.625</v>
      </c>
      <c r="H190" s="8">
        <f t="shared" si="12"/>
        <v>0</v>
      </c>
      <c r="I190" s="18">
        <f t="shared" si="13"/>
        <v>0</v>
      </c>
      <c r="J190" s="7">
        <f t="shared" si="14"/>
        <v>220.625</v>
      </c>
      <c r="K190" s="5">
        <v>2025</v>
      </c>
      <c r="L190" s="5">
        <v>40</v>
      </c>
      <c r="M190" s="5"/>
      <c r="N190" s="5"/>
      <c r="O190" s="5" t="b">
        <v>0</v>
      </c>
      <c r="P190" s="5"/>
      <c r="Q190" s="5" t="s">
        <v>106</v>
      </c>
      <c r="R190" s="5"/>
    </row>
    <row r="191" spans="1:18" x14ac:dyDescent="0.2">
      <c r="A191" s="6">
        <v>45930</v>
      </c>
      <c r="B191" s="7">
        <v>0</v>
      </c>
      <c r="C191" s="17">
        <v>0</v>
      </c>
      <c r="D191" s="17">
        <v>86.49</v>
      </c>
      <c r="E191" s="7">
        <v>2513</v>
      </c>
      <c r="F191" s="7">
        <f t="shared" si="10"/>
        <v>814.35</v>
      </c>
      <c r="G191" s="7">
        <f t="shared" si="11"/>
        <v>203.58750000000001</v>
      </c>
      <c r="H191" s="8">
        <f t="shared" si="12"/>
        <v>0</v>
      </c>
      <c r="I191" s="18">
        <f t="shared" si="13"/>
        <v>0</v>
      </c>
      <c r="J191" s="7">
        <f t="shared" si="14"/>
        <v>203.58750000000001</v>
      </c>
      <c r="K191" s="5">
        <v>2025</v>
      </c>
      <c r="L191" s="5">
        <v>40</v>
      </c>
      <c r="M191" s="5"/>
      <c r="N191" s="5"/>
      <c r="O191" s="5" t="b">
        <v>0</v>
      </c>
      <c r="P191" s="5"/>
      <c r="Q191" s="5" t="s">
        <v>106</v>
      </c>
      <c r="R191" s="5"/>
    </row>
    <row r="192" spans="1:18" x14ac:dyDescent="0.2">
      <c r="A192" s="6">
        <v>45931</v>
      </c>
      <c r="B192" s="7">
        <v>0</v>
      </c>
      <c r="C192" s="17">
        <v>0</v>
      </c>
      <c r="D192" s="17">
        <v>86.8</v>
      </c>
      <c r="E192" s="7">
        <v>252</v>
      </c>
      <c r="F192" s="7">
        <f t="shared" si="10"/>
        <v>774.6</v>
      </c>
      <c r="G192" s="7">
        <f t="shared" si="11"/>
        <v>193.65</v>
      </c>
      <c r="H192" s="8">
        <f t="shared" si="12"/>
        <v>0</v>
      </c>
      <c r="I192" s="18">
        <f t="shared" si="13"/>
        <v>0</v>
      </c>
      <c r="J192" s="7">
        <f t="shared" si="14"/>
        <v>193.65</v>
      </c>
      <c r="K192" s="5">
        <v>2025</v>
      </c>
      <c r="L192" s="5">
        <v>40</v>
      </c>
      <c r="M192" s="5"/>
      <c r="N192" s="5"/>
      <c r="O192" s="5" t="b">
        <v>0</v>
      </c>
      <c r="P192" s="5"/>
      <c r="Q192" s="5" t="s">
        <v>106</v>
      </c>
      <c r="R192" s="5"/>
    </row>
    <row r="193" spans="1:18" x14ac:dyDescent="0.2">
      <c r="A193" s="6">
        <v>45932</v>
      </c>
      <c r="B193" s="7">
        <v>0</v>
      </c>
      <c r="C193" s="17">
        <v>0</v>
      </c>
      <c r="D193" s="17">
        <v>88.52</v>
      </c>
      <c r="E193" s="7">
        <v>868</v>
      </c>
      <c r="F193" s="7">
        <f t="shared" si="10"/>
        <v>740.15</v>
      </c>
      <c r="G193" s="7">
        <f t="shared" si="11"/>
        <v>185.03749999999999</v>
      </c>
      <c r="H193" s="8">
        <f t="shared" si="12"/>
        <v>0</v>
      </c>
      <c r="I193" s="18">
        <f t="shared" si="13"/>
        <v>0</v>
      </c>
      <c r="J193" s="7">
        <f t="shared" si="14"/>
        <v>185.03749999999999</v>
      </c>
      <c r="K193" s="5">
        <v>2025</v>
      </c>
      <c r="L193" s="5">
        <v>40</v>
      </c>
      <c r="M193" s="5"/>
      <c r="N193" s="5"/>
      <c r="O193" s="5" t="b">
        <v>0</v>
      </c>
      <c r="P193" s="5"/>
      <c r="Q193" s="5" t="s">
        <v>106</v>
      </c>
      <c r="R193" s="5"/>
    </row>
    <row r="194" spans="1:18" x14ac:dyDescent="0.2">
      <c r="A194" s="6">
        <v>45933</v>
      </c>
      <c r="B194" s="7">
        <v>0</v>
      </c>
      <c r="C194" s="17">
        <v>0</v>
      </c>
      <c r="D194" s="17">
        <v>90</v>
      </c>
      <c r="E194" s="7">
        <v>734</v>
      </c>
      <c r="F194" s="7">
        <f t="shared" si="10"/>
        <v>760</v>
      </c>
      <c r="G194" s="7">
        <f t="shared" si="11"/>
        <v>190</v>
      </c>
      <c r="H194" s="8">
        <f t="shared" si="12"/>
        <v>0</v>
      </c>
      <c r="I194" s="18">
        <f t="shared" si="13"/>
        <v>0</v>
      </c>
      <c r="J194" s="7">
        <f t="shared" si="14"/>
        <v>190</v>
      </c>
      <c r="K194" s="5">
        <v>2025</v>
      </c>
      <c r="L194" s="5">
        <v>40</v>
      </c>
      <c r="M194" s="5"/>
      <c r="N194" s="5"/>
      <c r="O194" s="5" t="b">
        <v>0</v>
      </c>
      <c r="P194" s="5"/>
      <c r="Q194" s="5" t="s">
        <v>106</v>
      </c>
      <c r="R194" s="5"/>
    </row>
    <row r="195" spans="1:18" x14ac:dyDescent="0.2">
      <c r="A195" s="6">
        <v>45936</v>
      </c>
      <c r="B195" s="7">
        <v>0</v>
      </c>
      <c r="C195" s="17">
        <v>0</v>
      </c>
      <c r="D195" s="17">
        <v>90</v>
      </c>
      <c r="E195" s="7">
        <v>1418</v>
      </c>
      <c r="F195" s="7">
        <f t="shared" si="10"/>
        <v>768.15</v>
      </c>
      <c r="G195" s="7">
        <f t="shared" si="11"/>
        <v>192.03749999999999</v>
      </c>
      <c r="H195" s="8">
        <f t="shared" si="12"/>
        <v>0</v>
      </c>
      <c r="I195" s="18">
        <f t="shared" si="13"/>
        <v>0</v>
      </c>
      <c r="J195" s="7">
        <f t="shared" si="14"/>
        <v>192.03749999999999</v>
      </c>
      <c r="K195" s="5">
        <v>2025</v>
      </c>
      <c r="L195" s="5">
        <v>41</v>
      </c>
      <c r="M195" s="5"/>
      <c r="N195" s="5"/>
      <c r="O195" s="5" t="b">
        <v>0</v>
      </c>
      <c r="P195" s="5"/>
      <c r="Q195" s="5" t="s">
        <v>106</v>
      </c>
      <c r="R195" s="5"/>
    </row>
    <row r="196" spans="1:18" x14ac:dyDescent="0.2">
      <c r="A196" s="6">
        <v>45937</v>
      </c>
      <c r="B196" s="7">
        <v>0</v>
      </c>
      <c r="C196" s="17">
        <v>0</v>
      </c>
      <c r="D196" s="17">
        <v>87.99</v>
      </c>
      <c r="E196" s="7">
        <v>710</v>
      </c>
      <c r="F196" s="7">
        <f t="shared" si="10"/>
        <v>814.1</v>
      </c>
      <c r="G196" s="7">
        <f t="shared" si="11"/>
        <v>203.52500000000001</v>
      </c>
      <c r="H196" s="8">
        <f t="shared" si="12"/>
        <v>0</v>
      </c>
      <c r="I196" s="18">
        <f t="shared" si="13"/>
        <v>0</v>
      </c>
      <c r="J196" s="7">
        <f t="shared" si="14"/>
        <v>203.52500000000001</v>
      </c>
      <c r="K196" s="5">
        <v>2025</v>
      </c>
      <c r="L196" s="5">
        <v>41</v>
      </c>
      <c r="M196" s="5"/>
      <c r="N196" s="5"/>
      <c r="O196" s="5" t="b">
        <v>0</v>
      </c>
      <c r="P196" s="5"/>
      <c r="Q196" s="5" t="s">
        <v>106</v>
      </c>
      <c r="R196" s="5"/>
    </row>
    <row r="197" spans="1:18" x14ac:dyDescent="0.2">
      <c r="A197" s="6">
        <v>45938</v>
      </c>
      <c r="B197" s="7">
        <v>0</v>
      </c>
      <c r="C197" s="17">
        <v>0</v>
      </c>
      <c r="D197" s="17">
        <v>88.6</v>
      </c>
      <c r="E197" s="7">
        <v>474</v>
      </c>
      <c r="F197" s="7">
        <f t="shared" si="10"/>
        <v>788.4</v>
      </c>
      <c r="G197" s="7">
        <f t="shared" si="11"/>
        <v>197.1</v>
      </c>
      <c r="H197" s="8">
        <f t="shared" si="12"/>
        <v>0</v>
      </c>
      <c r="I197" s="18">
        <f t="shared" si="13"/>
        <v>0</v>
      </c>
      <c r="J197" s="7">
        <f t="shared" si="14"/>
        <v>197.1</v>
      </c>
      <c r="K197" s="5">
        <v>2025</v>
      </c>
      <c r="L197" s="5">
        <v>41</v>
      </c>
      <c r="M197" s="5"/>
      <c r="N197" s="5"/>
      <c r="O197" s="5" t="b">
        <v>0</v>
      </c>
      <c r="P197" s="5"/>
      <c r="Q197" s="5" t="s">
        <v>106</v>
      </c>
      <c r="R197" s="5"/>
    </row>
    <row r="198" spans="1:18" x14ac:dyDescent="0.2">
      <c r="A198" s="6">
        <v>45939</v>
      </c>
      <c r="B198" s="7">
        <v>0</v>
      </c>
      <c r="C198" s="17">
        <v>0</v>
      </c>
      <c r="D198" s="17">
        <v>86.26</v>
      </c>
      <c r="E198" s="7">
        <v>915</v>
      </c>
      <c r="F198" s="7">
        <f t="shared" si="10"/>
        <v>807.4</v>
      </c>
      <c r="G198" s="7">
        <f t="shared" si="11"/>
        <v>201.85</v>
      </c>
      <c r="H198" s="8">
        <f t="shared" si="12"/>
        <v>0</v>
      </c>
      <c r="I198" s="18">
        <f t="shared" si="13"/>
        <v>0</v>
      </c>
      <c r="J198" s="7">
        <f t="shared" si="14"/>
        <v>201.85</v>
      </c>
      <c r="K198" s="5">
        <v>2025</v>
      </c>
      <c r="L198" s="5">
        <v>41</v>
      </c>
      <c r="M198" s="5"/>
      <c r="N198" s="5"/>
      <c r="O198" s="5" t="b">
        <v>0</v>
      </c>
      <c r="P198" s="5"/>
      <c r="Q198" s="5" t="s">
        <v>106</v>
      </c>
      <c r="R198" s="5"/>
    </row>
    <row r="199" spans="1:18" x14ac:dyDescent="0.2">
      <c r="A199" s="6">
        <v>45940</v>
      </c>
      <c r="B199" s="7">
        <v>0</v>
      </c>
      <c r="C199" s="17">
        <v>0</v>
      </c>
      <c r="D199" s="17">
        <v>87.13</v>
      </c>
      <c r="E199" s="7">
        <v>1560</v>
      </c>
      <c r="F199" s="7">
        <f t="shared" si="10"/>
        <v>820.4</v>
      </c>
      <c r="G199" s="7">
        <f t="shared" si="11"/>
        <v>205.1</v>
      </c>
      <c r="H199" s="8">
        <f t="shared" si="12"/>
        <v>0</v>
      </c>
      <c r="I199" s="18">
        <f t="shared" si="13"/>
        <v>0</v>
      </c>
      <c r="J199" s="7">
        <f t="shared" si="14"/>
        <v>205.1</v>
      </c>
      <c r="K199" s="5">
        <v>2025</v>
      </c>
      <c r="L199" s="5">
        <v>41</v>
      </c>
      <c r="M199" s="5"/>
      <c r="N199" s="5"/>
      <c r="O199" s="5" t="b">
        <v>0</v>
      </c>
      <c r="P199" s="5"/>
      <c r="Q199" s="5" t="s">
        <v>106</v>
      </c>
      <c r="R199" s="5"/>
    </row>
    <row r="200" spans="1:18" x14ac:dyDescent="0.2">
      <c r="A200" s="6">
        <v>45943</v>
      </c>
      <c r="B200" s="7">
        <v>0</v>
      </c>
      <c r="C200" s="17">
        <v>0</v>
      </c>
      <c r="D200" s="17">
        <v>86.31</v>
      </c>
      <c r="E200" s="7">
        <v>901</v>
      </c>
      <c r="F200" s="7">
        <f t="shared" si="10"/>
        <v>888.9</v>
      </c>
      <c r="G200" s="7">
        <f t="shared" si="11"/>
        <v>222.22499999999999</v>
      </c>
      <c r="H200" s="8">
        <f t="shared" si="12"/>
        <v>0</v>
      </c>
      <c r="I200" s="18">
        <f t="shared" si="13"/>
        <v>0</v>
      </c>
      <c r="J200" s="7">
        <f t="shared" si="14"/>
        <v>222.22499999999999</v>
      </c>
      <c r="K200" s="5">
        <v>2025</v>
      </c>
      <c r="L200" s="5">
        <v>42</v>
      </c>
      <c r="M200" s="5"/>
      <c r="N200" s="5"/>
      <c r="O200" s="5" t="b">
        <v>0</v>
      </c>
      <c r="P200" s="5"/>
      <c r="Q200" s="5" t="s">
        <v>106</v>
      </c>
      <c r="R200" s="5"/>
    </row>
    <row r="201" spans="1:18" x14ac:dyDescent="0.2">
      <c r="A201" s="6">
        <v>45944</v>
      </c>
      <c r="B201" s="7">
        <v>0</v>
      </c>
      <c r="C201" s="17">
        <v>0</v>
      </c>
      <c r="D201" s="17">
        <v>87</v>
      </c>
      <c r="E201" s="7">
        <v>403</v>
      </c>
      <c r="F201" s="7">
        <f t="shared" si="10"/>
        <v>876.65</v>
      </c>
      <c r="G201" s="7">
        <f t="shared" si="11"/>
        <v>219.16249999999999</v>
      </c>
      <c r="H201" s="8">
        <f t="shared" si="12"/>
        <v>0</v>
      </c>
      <c r="I201" s="18">
        <f t="shared" si="13"/>
        <v>0</v>
      </c>
      <c r="J201" s="7">
        <f t="shared" si="14"/>
        <v>219.16249999999999</v>
      </c>
      <c r="K201" s="5">
        <v>2025</v>
      </c>
      <c r="L201" s="5">
        <v>42</v>
      </c>
      <c r="M201" s="5"/>
      <c r="N201" s="5"/>
      <c r="O201" s="5" t="b">
        <v>0</v>
      </c>
      <c r="P201" s="5"/>
      <c r="Q201" s="5" t="s">
        <v>106</v>
      </c>
      <c r="R201" s="5"/>
    </row>
    <row r="202" spans="1:18" x14ac:dyDescent="0.2">
      <c r="A202" s="6">
        <v>45945</v>
      </c>
      <c r="B202" s="7">
        <v>0</v>
      </c>
      <c r="C202" s="17">
        <v>0</v>
      </c>
      <c r="D202" s="17">
        <v>88.61</v>
      </c>
      <c r="E202" s="7">
        <v>163</v>
      </c>
      <c r="F202" s="7">
        <f t="shared" si="10"/>
        <v>868.75</v>
      </c>
      <c r="G202" s="7">
        <f t="shared" si="11"/>
        <v>217.1875</v>
      </c>
      <c r="H202" s="8">
        <f t="shared" si="12"/>
        <v>0</v>
      </c>
      <c r="I202" s="18">
        <f t="shared" si="13"/>
        <v>0</v>
      </c>
      <c r="J202" s="7">
        <f t="shared" si="14"/>
        <v>217.1875</v>
      </c>
      <c r="K202" s="5">
        <v>2025</v>
      </c>
      <c r="L202" s="5">
        <v>42</v>
      </c>
      <c r="M202" s="5"/>
      <c r="N202" s="5"/>
      <c r="O202" s="5" t="b">
        <v>0</v>
      </c>
      <c r="P202" s="5"/>
      <c r="Q202" s="5" t="s">
        <v>106</v>
      </c>
      <c r="R202" s="5"/>
    </row>
    <row r="203" spans="1:18" x14ac:dyDescent="0.2">
      <c r="A203" s="6">
        <v>45946</v>
      </c>
      <c r="B203" s="7">
        <v>0</v>
      </c>
      <c r="C203" s="17">
        <v>0</v>
      </c>
      <c r="D203" s="17">
        <v>87.5</v>
      </c>
      <c r="E203" s="7">
        <v>244</v>
      </c>
      <c r="F203" s="7">
        <f t="shared" si="10"/>
        <v>860.15</v>
      </c>
      <c r="G203" s="7">
        <f t="shared" si="11"/>
        <v>215.03749999999999</v>
      </c>
      <c r="H203" s="8">
        <f t="shared" si="12"/>
        <v>0</v>
      </c>
      <c r="I203" s="18">
        <f t="shared" si="13"/>
        <v>0</v>
      </c>
      <c r="J203" s="7">
        <f t="shared" si="14"/>
        <v>215.03749999999999</v>
      </c>
      <c r="K203" s="5">
        <v>2025</v>
      </c>
      <c r="L203" s="5">
        <v>42</v>
      </c>
      <c r="M203" s="5"/>
      <c r="N203" s="5"/>
      <c r="O203" s="5" t="b">
        <v>0</v>
      </c>
      <c r="P203" s="5"/>
      <c r="Q203" s="5" t="s">
        <v>106</v>
      </c>
      <c r="R203" s="5"/>
    </row>
    <row r="204" spans="1:18" x14ac:dyDescent="0.2">
      <c r="A204" s="6">
        <v>45947</v>
      </c>
      <c r="B204" s="7">
        <v>0</v>
      </c>
      <c r="C204" s="17">
        <v>0</v>
      </c>
      <c r="D204" s="17">
        <v>87.33</v>
      </c>
      <c r="E204" s="7">
        <v>675</v>
      </c>
      <c r="F204" s="7">
        <f t="shared" si="10"/>
        <v>846.3</v>
      </c>
      <c r="G204" s="7">
        <f t="shared" si="11"/>
        <v>211.57499999999999</v>
      </c>
      <c r="H204" s="8">
        <f t="shared" si="12"/>
        <v>0</v>
      </c>
      <c r="I204" s="18">
        <f t="shared" si="13"/>
        <v>0</v>
      </c>
      <c r="J204" s="7">
        <f t="shared" si="14"/>
        <v>211.57499999999999</v>
      </c>
      <c r="K204" s="5">
        <v>2025</v>
      </c>
      <c r="L204" s="5">
        <v>42</v>
      </c>
      <c r="M204" s="5"/>
      <c r="N204" s="5"/>
      <c r="O204" s="5" t="b">
        <v>0</v>
      </c>
      <c r="P204" s="5"/>
      <c r="Q204" s="5" t="s">
        <v>106</v>
      </c>
      <c r="R204" s="5"/>
    </row>
    <row r="205" spans="1:18" x14ac:dyDescent="0.2">
      <c r="A205" s="6">
        <v>45950</v>
      </c>
      <c r="B205" s="7">
        <v>0</v>
      </c>
      <c r="C205" s="17">
        <v>0</v>
      </c>
      <c r="D205" s="17">
        <v>89</v>
      </c>
      <c r="E205" s="7">
        <v>175</v>
      </c>
      <c r="F205" s="7">
        <f t="shared" si="10"/>
        <v>809.95</v>
      </c>
      <c r="G205" s="7">
        <f t="shared" si="11"/>
        <v>202.48750000000001</v>
      </c>
      <c r="H205" s="8">
        <f t="shared" si="12"/>
        <v>0</v>
      </c>
      <c r="I205" s="18">
        <f t="shared" si="13"/>
        <v>0</v>
      </c>
      <c r="J205" s="7">
        <f t="shared" si="14"/>
        <v>202.48750000000001</v>
      </c>
      <c r="K205" s="5">
        <v>2025</v>
      </c>
      <c r="L205" s="5">
        <v>43</v>
      </c>
      <c r="M205" s="5"/>
      <c r="N205" s="5"/>
      <c r="O205" s="5" t="b">
        <v>0</v>
      </c>
      <c r="P205" s="5"/>
      <c r="Q205" s="5" t="s">
        <v>106</v>
      </c>
      <c r="R205" s="5"/>
    </row>
    <row r="206" spans="1:18" x14ac:dyDescent="0.2">
      <c r="A206" s="6">
        <v>45951</v>
      </c>
      <c r="B206" s="7">
        <v>0</v>
      </c>
      <c r="C206" s="17">
        <v>0</v>
      </c>
      <c r="D206" s="17">
        <v>88.5</v>
      </c>
      <c r="E206" s="7">
        <v>38</v>
      </c>
      <c r="F206" s="7">
        <f t="shared" si="10"/>
        <v>801</v>
      </c>
      <c r="G206" s="7">
        <f t="shared" si="11"/>
        <v>200.25</v>
      </c>
      <c r="H206" s="8">
        <f t="shared" si="12"/>
        <v>0</v>
      </c>
      <c r="I206" s="18">
        <f t="shared" si="13"/>
        <v>0</v>
      </c>
      <c r="J206" s="7">
        <f t="shared" si="14"/>
        <v>200.25</v>
      </c>
      <c r="K206" s="5">
        <v>2025</v>
      </c>
      <c r="L206" s="5">
        <v>43</v>
      </c>
      <c r="M206" s="5"/>
      <c r="N206" s="5"/>
      <c r="O206" s="5" t="b">
        <v>0</v>
      </c>
      <c r="P206" s="5"/>
      <c r="Q206" s="5" t="s">
        <v>106</v>
      </c>
      <c r="R206" s="5"/>
    </row>
    <row r="207" spans="1:18" x14ac:dyDescent="0.2">
      <c r="A207" s="6">
        <v>45952</v>
      </c>
      <c r="B207" s="7">
        <v>0</v>
      </c>
      <c r="C207" s="17">
        <v>0</v>
      </c>
      <c r="D207" s="17">
        <v>85.86</v>
      </c>
      <c r="E207" s="7">
        <v>913</v>
      </c>
      <c r="F207" s="7">
        <f t="shared" si="10"/>
        <v>770.5</v>
      </c>
      <c r="G207" s="7">
        <f t="shared" si="11"/>
        <v>192.625</v>
      </c>
      <c r="H207" s="8">
        <f t="shared" si="12"/>
        <v>0</v>
      </c>
      <c r="I207" s="18">
        <f t="shared" si="13"/>
        <v>0</v>
      </c>
      <c r="J207" s="7">
        <f t="shared" si="14"/>
        <v>192.625</v>
      </c>
      <c r="K207" s="5">
        <v>2025</v>
      </c>
      <c r="L207" s="5">
        <v>43</v>
      </c>
      <c r="M207" s="5"/>
      <c r="N207" s="5"/>
      <c r="O207" s="5" t="b">
        <v>0</v>
      </c>
      <c r="P207" s="5"/>
      <c r="Q207" s="5" t="s">
        <v>106</v>
      </c>
      <c r="R207" s="5"/>
    </row>
    <row r="208" spans="1:18" x14ac:dyDescent="0.2">
      <c r="A208" s="6">
        <v>45953</v>
      </c>
      <c r="B208" s="7">
        <v>0</v>
      </c>
      <c r="C208" s="17">
        <v>0</v>
      </c>
      <c r="D208" s="17">
        <v>85.8</v>
      </c>
      <c r="E208" s="7">
        <v>369</v>
      </c>
      <c r="F208" s="7">
        <f t="shared" si="10"/>
        <v>785.55</v>
      </c>
      <c r="G208" s="7">
        <f t="shared" si="11"/>
        <v>196.38749999999999</v>
      </c>
      <c r="H208" s="8">
        <f t="shared" si="12"/>
        <v>0</v>
      </c>
      <c r="I208" s="18">
        <f t="shared" si="13"/>
        <v>0</v>
      </c>
      <c r="J208" s="7">
        <f t="shared" si="14"/>
        <v>196.38749999999999</v>
      </c>
      <c r="K208" s="5">
        <v>2025</v>
      </c>
      <c r="L208" s="5">
        <v>43</v>
      </c>
      <c r="M208" s="5"/>
      <c r="N208" s="5"/>
      <c r="O208" s="5" t="b">
        <v>0</v>
      </c>
      <c r="P208" s="5"/>
      <c r="Q208" s="5" t="s">
        <v>106</v>
      </c>
      <c r="R208" s="5"/>
    </row>
    <row r="209" spans="1:18" x14ac:dyDescent="0.2">
      <c r="A209" s="6">
        <v>45954</v>
      </c>
      <c r="B209" s="7">
        <v>0</v>
      </c>
      <c r="C209" s="17">
        <v>0</v>
      </c>
      <c r="D209" s="17">
        <v>86</v>
      </c>
      <c r="E209" s="7">
        <v>1179</v>
      </c>
      <c r="F209" s="7">
        <f t="shared" si="10"/>
        <v>778.5</v>
      </c>
      <c r="G209" s="7">
        <f t="shared" si="11"/>
        <v>194.625</v>
      </c>
      <c r="H209" s="8">
        <f t="shared" si="12"/>
        <v>0</v>
      </c>
      <c r="I209" s="18">
        <f t="shared" si="13"/>
        <v>0</v>
      </c>
      <c r="J209" s="7">
        <f t="shared" si="14"/>
        <v>194.625</v>
      </c>
      <c r="K209" s="5">
        <v>2025</v>
      </c>
      <c r="L209" s="5">
        <v>43</v>
      </c>
      <c r="M209" s="5"/>
      <c r="N209" s="5"/>
      <c r="O209" s="5" t="b">
        <v>0</v>
      </c>
      <c r="P209" s="5"/>
      <c r="Q209" s="5" t="s">
        <v>106</v>
      </c>
      <c r="R209" s="5"/>
    </row>
    <row r="210" spans="1:18" x14ac:dyDescent="0.2">
      <c r="A210" s="6">
        <v>45957</v>
      </c>
      <c r="B210" s="7">
        <v>0</v>
      </c>
      <c r="C210" s="17">
        <v>0</v>
      </c>
      <c r="D210" s="17">
        <v>84.7</v>
      </c>
      <c r="E210" s="7">
        <v>295</v>
      </c>
      <c r="F210" s="7">
        <f t="shared" si="10"/>
        <v>801.1</v>
      </c>
      <c r="G210" s="7">
        <f t="shared" si="11"/>
        <v>200.27500000000001</v>
      </c>
      <c r="H210" s="8">
        <f t="shared" si="12"/>
        <v>0</v>
      </c>
      <c r="I210" s="18">
        <f t="shared" si="13"/>
        <v>0</v>
      </c>
      <c r="J210" s="7">
        <f t="shared" si="14"/>
        <v>200.27500000000001</v>
      </c>
      <c r="K210" s="5">
        <v>2025</v>
      </c>
      <c r="L210" s="5">
        <v>44</v>
      </c>
      <c r="M210" s="5"/>
      <c r="N210" s="5"/>
      <c r="O210" s="5" t="b">
        <v>0</v>
      </c>
      <c r="P210" s="5"/>
      <c r="Q210" s="5" t="s">
        <v>106</v>
      </c>
      <c r="R210" s="5"/>
    </row>
    <row r="211" spans="1:18" x14ac:dyDescent="0.2">
      <c r="A211" s="6">
        <v>45958</v>
      </c>
      <c r="B211" s="7">
        <v>0</v>
      </c>
      <c r="C211" s="17">
        <v>0</v>
      </c>
      <c r="D211" s="17">
        <v>84.7</v>
      </c>
      <c r="E211" s="7">
        <v>728</v>
      </c>
      <c r="F211" s="7">
        <f t="shared" si="10"/>
        <v>739.95</v>
      </c>
      <c r="G211" s="7">
        <f t="shared" si="11"/>
        <v>184.98750000000001</v>
      </c>
      <c r="H211" s="8">
        <f t="shared" si="12"/>
        <v>0</v>
      </c>
      <c r="I211" s="18">
        <f t="shared" si="13"/>
        <v>0</v>
      </c>
      <c r="J211" s="7">
        <f t="shared" si="14"/>
        <v>184.98750000000001</v>
      </c>
      <c r="K211" s="5">
        <v>2025</v>
      </c>
      <c r="L211" s="5">
        <v>44</v>
      </c>
      <c r="M211" s="5"/>
      <c r="N211" s="5"/>
      <c r="O211" s="5" t="b">
        <v>0</v>
      </c>
      <c r="P211" s="5"/>
      <c r="Q211" s="5" t="s">
        <v>106</v>
      </c>
      <c r="R211" s="5"/>
    </row>
    <row r="212" spans="1:18" x14ac:dyDescent="0.2">
      <c r="A212" s="6">
        <v>45959</v>
      </c>
      <c r="B212" s="7">
        <v>0</v>
      </c>
      <c r="C212" s="17">
        <v>0</v>
      </c>
      <c r="D212" s="17">
        <v>83.5</v>
      </c>
      <c r="E212" s="7">
        <v>15</v>
      </c>
      <c r="F212" s="7">
        <f t="shared" si="10"/>
        <v>650.70000000000005</v>
      </c>
      <c r="G212" s="7">
        <f t="shared" si="11"/>
        <v>162.67500000000001</v>
      </c>
      <c r="H212" s="8">
        <f t="shared" si="12"/>
        <v>0</v>
      </c>
      <c r="I212" s="18">
        <f t="shared" si="13"/>
        <v>0</v>
      </c>
      <c r="J212" s="7">
        <f t="shared" si="14"/>
        <v>162.67500000000001</v>
      </c>
      <c r="K212" s="5">
        <v>2025</v>
      </c>
      <c r="L212" s="5">
        <v>44</v>
      </c>
      <c r="M212" s="5"/>
      <c r="N212" s="5"/>
      <c r="O212" s="5" t="b">
        <v>0</v>
      </c>
      <c r="P212" s="5"/>
      <c r="Q212" s="5" t="s">
        <v>106</v>
      </c>
      <c r="R212" s="5"/>
    </row>
    <row r="213" spans="1:18" x14ac:dyDescent="0.2">
      <c r="A213" s="6">
        <v>45960</v>
      </c>
      <c r="B213" s="7">
        <v>0</v>
      </c>
      <c r="C213" s="17">
        <v>0</v>
      </c>
      <c r="D213" s="17">
        <v>82.6</v>
      </c>
      <c r="E213" s="7">
        <v>1433</v>
      </c>
      <c r="F213" s="7">
        <f t="shared" si="10"/>
        <v>638.85</v>
      </c>
      <c r="G213" s="7">
        <f t="shared" si="11"/>
        <v>159.71250000000001</v>
      </c>
      <c r="H213" s="8">
        <f t="shared" si="12"/>
        <v>0</v>
      </c>
      <c r="I213" s="18">
        <f t="shared" si="13"/>
        <v>0</v>
      </c>
      <c r="J213" s="7">
        <f t="shared" si="14"/>
        <v>159.71250000000001</v>
      </c>
      <c r="K213" s="5">
        <v>2025</v>
      </c>
      <c r="L213" s="5">
        <v>44</v>
      </c>
      <c r="M213" s="5"/>
      <c r="N213" s="5"/>
      <c r="O213" s="5" t="b">
        <v>0</v>
      </c>
      <c r="P213" s="5"/>
      <c r="Q213" s="5" t="s">
        <v>106</v>
      </c>
      <c r="R213" s="5"/>
    </row>
    <row r="214" spans="1:18" x14ac:dyDescent="0.2">
      <c r="A214" s="6">
        <v>45961</v>
      </c>
      <c r="B214" s="7">
        <v>0</v>
      </c>
      <c r="C214" s="17">
        <v>0</v>
      </c>
      <c r="D214" s="17">
        <v>83.2</v>
      </c>
      <c r="E214" s="7">
        <v>60</v>
      </c>
      <c r="F214" s="7">
        <f t="shared" ref="F214:F277" si="15">IFERROR(AVERAGE(E194:E213),"")</f>
        <v>667.1</v>
      </c>
      <c r="G214" s="7">
        <f t="shared" ref="G214:G277" si="16">IF(N(F214)=0,"",0.25*F214)</f>
        <v>166.77500000000001</v>
      </c>
      <c r="H214" s="8">
        <f t="shared" ref="H214:H277" si="17">IF(OR(N(F214)=0,NOT(ISNUMBER(B214))),"",B214/F214)</f>
        <v>0</v>
      </c>
      <c r="I214" s="18">
        <f t="shared" ref="I214:I277" si="18">IF(OR(N(F214)=0,NOT(ISNUMBER(B214))),"",IF(B214/F214&gt;0.25,1,0))</f>
        <v>0</v>
      </c>
      <c r="J214" s="7">
        <f t="shared" ref="J214:J277" si="19">IF(OR(N(F214)=0,NOT(ISNUMBER(B214))),"",MAX(0,0.25*F214-B214))</f>
        <v>166.77500000000001</v>
      </c>
      <c r="K214" s="5">
        <v>2025</v>
      </c>
      <c r="L214" s="5">
        <v>44</v>
      </c>
      <c r="M214" s="5"/>
      <c r="N214" s="5"/>
      <c r="O214" s="5" t="b">
        <v>0</v>
      </c>
      <c r="P214" s="5"/>
      <c r="Q214" s="5" t="s">
        <v>106</v>
      </c>
      <c r="R214" s="5"/>
    </row>
    <row r="215" spans="1:18" x14ac:dyDescent="0.2">
      <c r="A215" s="6">
        <v>45964</v>
      </c>
      <c r="B215" s="7">
        <v>0</v>
      </c>
      <c r="C215" s="17">
        <v>0</v>
      </c>
      <c r="D215" s="17">
        <v>82.03</v>
      </c>
      <c r="E215" s="7">
        <v>183</v>
      </c>
      <c r="F215" s="7">
        <f t="shared" si="15"/>
        <v>633.4</v>
      </c>
      <c r="G215" s="7">
        <f t="shared" si="16"/>
        <v>158.35</v>
      </c>
      <c r="H215" s="8">
        <f t="shared" si="17"/>
        <v>0</v>
      </c>
      <c r="I215" s="18">
        <f t="shared" si="18"/>
        <v>0</v>
      </c>
      <c r="J215" s="7">
        <f t="shared" si="19"/>
        <v>158.35</v>
      </c>
      <c r="K215" s="5">
        <v>2025</v>
      </c>
      <c r="L215" s="5">
        <v>45</v>
      </c>
      <c r="M215" s="5"/>
      <c r="N215" s="5"/>
      <c r="O215" s="5" t="b">
        <v>0</v>
      </c>
      <c r="P215" s="5"/>
      <c r="Q215" s="5" t="s">
        <v>106</v>
      </c>
      <c r="R215" s="5"/>
    </row>
    <row r="216" spans="1:18" x14ac:dyDescent="0.2">
      <c r="A216" s="6">
        <v>45965</v>
      </c>
      <c r="B216" s="7">
        <v>0</v>
      </c>
      <c r="C216" s="17">
        <v>0</v>
      </c>
      <c r="D216" s="17">
        <v>82.5</v>
      </c>
      <c r="E216" s="7">
        <v>51</v>
      </c>
      <c r="F216" s="7">
        <f t="shared" si="15"/>
        <v>571.65</v>
      </c>
      <c r="G216" s="7">
        <f t="shared" si="16"/>
        <v>142.91249999999999</v>
      </c>
      <c r="H216" s="8">
        <f t="shared" si="17"/>
        <v>0</v>
      </c>
      <c r="I216" s="18">
        <f t="shared" si="18"/>
        <v>0</v>
      </c>
      <c r="J216" s="7">
        <f t="shared" si="19"/>
        <v>142.91249999999999</v>
      </c>
      <c r="K216" s="5">
        <v>2025</v>
      </c>
      <c r="L216" s="5">
        <v>45</v>
      </c>
      <c r="M216" s="5"/>
      <c r="N216" s="5"/>
      <c r="O216" s="5" t="b">
        <v>0</v>
      </c>
      <c r="P216" s="5"/>
      <c r="Q216" s="5" t="s">
        <v>106</v>
      </c>
      <c r="R216" s="5"/>
    </row>
    <row r="217" spans="1:18" x14ac:dyDescent="0.2">
      <c r="A217" s="6">
        <v>45966</v>
      </c>
      <c r="B217" s="7">
        <v>0</v>
      </c>
      <c r="C217" s="17">
        <v>0</v>
      </c>
      <c r="D217" s="17">
        <v>84.1</v>
      </c>
      <c r="E217" s="7">
        <v>1108</v>
      </c>
      <c r="F217" s="7">
        <f t="shared" si="15"/>
        <v>538.70000000000005</v>
      </c>
      <c r="G217" s="7">
        <f t="shared" si="16"/>
        <v>134.67500000000001</v>
      </c>
      <c r="H217" s="8">
        <f t="shared" si="17"/>
        <v>0</v>
      </c>
      <c r="I217" s="18">
        <f t="shared" si="18"/>
        <v>0</v>
      </c>
      <c r="J217" s="7">
        <f t="shared" si="19"/>
        <v>134.67500000000001</v>
      </c>
      <c r="K217" s="5">
        <v>2025</v>
      </c>
      <c r="L217" s="5">
        <v>45</v>
      </c>
      <c r="M217" s="5"/>
      <c r="N217" s="5"/>
      <c r="O217" s="5" t="b">
        <v>0</v>
      </c>
      <c r="P217" s="5"/>
      <c r="Q217" s="5" t="s">
        <v>106</v>
      </c>
      <c r="R217" s="5"/>
    </row>
    <row r="218" spans="1:18" x14ac:dyDescent="0.2">
      <c r="A218" s="6">
        <v>45967</v>
      </c>
      <c r="B218" s="7">
        <v>0</v>
      </c>
      <c r="C218" s="17">
        <v>0</v>
      </c>
      <c r="D218" s="17">
        <v>83</v>
      </c>
      <c r="E218" s="7">
        <v>105</v>
      </c>
      <c r="F218" s="7">
        <f t="shared" si="15"/>
        <v>570.4</v>
      </c>
      <c r="G218" s="7">
        <f t="shared" si="16"/>
        <v>142.6</v>
      </c>
      <c r="H218" s="8">
        <f t="shared" si="17"/>
        <v>0</v>
      </c>
      <c r="I218" s="18">
        <f t="shared" si="18"/>
        <v>0</v>
      </c>
      <c r="J218" s="7">
        <f t="shared" si="19"/>
        <v>142.6</v>
      </c>
      <c r="K218" s="5">
        <v>2025</v>
      </c>
      <c r="L218" s="5">
        <v>45</v>
      </c>
      <c r="M218" s="5"/>
      <c r="N218" s="5"/>
      <c r="O218" s="5" t="b">
        <v>0</v>
      </c>
      <c r="P218" s="5"/>
      <c r="Q218" s="5" t="s">
        <v>106</v>
      </c>
      <c r="R218" s="5"/>
    </row>
    <row r="219" spans="1:18" x14ac:dyDescent="0.2">
      <c r="A219" s="6">
        <v>45968</v>
      </c>
      <c r="B219" s="7">
        <v>0</v>
      </c>
      <c r="C219" s="17">
        <v>0</v>
      </c>
      <c r="D219" s="17">
        <v>82.17</v>
      </c>
      <c r="E219" s="7">
        <v>1456</v>
      </c>
      <c r="F219" s="7">
        <f t="shared" si="15"/>
        <v>529.9</v>
      </c>
      <c r="G219" s="7">
        <f t="shared" si="16"/>
        <v>132.47499999999999</v>
      </c>
      <c r="H219" s="8">
        <f t="shared" si="17"/>
        <v>0</v>
      </c>
      <c r="I219" s="18">
        <f t="shared" si="18"/>
        <v>0</v>
      </c>
      <c r="J219" s="7">
        <f t="shared" si="19"/>
        <v>132.47499999999999</v>
      </c>
      <c r="K219" s="5">
        <v>2025</v>
      </c>
      <c r="L219" s="5">
        <v>45</v>
      </c>
      <c r="M219" s="5"/>
      <c r="N219" s="5"/>
      <c r="O219" s="5" t="b">
        <v>0</v>
      </c>
      <c r="P219" s="5"/>
      <c r="Q219" s="5" t="s">
        <v>106</v>
      </c>
      <c r="R219" s="5"/>
    </row>
    <row r="220" spans="1:18" x14ac:dyDescent="0.2">
      <c r="A220" s="6">
        <v>45971</v>
      </c>
      <c r="B220" s="7">
        <v>0</v>
      </c>
      <c r="C220" s="17">
        <v>0</v>
      </c>
      <c r="D220" s="17">
        <v>84.09</v>
      </c>
      <c r="E220" s="7">
        <v>451</v>
      </c>
      <c r="F220" s="7">
        <f t="shared" si="15"/>
        <v>524.70000000000005</v>
      </c>
      <c r="G220" s="7">
        <f t="shared" si="16"/>
        <v>131.17500000000001</v>
      </c>
      <c r="H220" s="8">
        <f t="shared" si="17"/>
        <v>0</v>
      </c>
      <c r="I220" s="18">
        <f t="shared" si="18"/>
        <v>0</v>
      </c>
      <c r="J220" s="7">
        <f t="shared" si="19"/>
        <v>131.17500000000001</v>
      </c>
      <c r="K220" s="5">
        <v>2025</v>
      </c>
      <c r="L220" s="5">
        <v>46</v>
      </c>
      <c r="M220" s="5"/>
      <c r="N220" s="5"/>
      <c r="O220" s="5" t="b">
        <v>0</v>
      </c>
      <c r="P220" s="5"/>
      <c r="Q220" s="5" t="s">
        <v>106</v>
      </c>
      <c r="R220" s="5"/>
    </row>
    <row r="221" spans="1:18" x14ac:dyDescent="0.2">
      <c r="A221" s="6">
        <v>45972</v>
      </c>
      <c r="B221" s="7">
        <v>0</v>
      </c>
      <c r="C221" s="17">
        <v>0</v>
      </c>
      <c r="D221" s="17">
        <v>84.4</v>
      </c>
      <c r="E221" s="7">
        <v>56</v>
      </c>
      <c r="F221" s="7">
        <f t="shared" si="15"/>
        <v>502.2</v>
      </c>
      <c r="G221" s="7">
        <f t="shared" si="16"/>
        <v>125.55</v>
      </c>
      <c r="H221" s="8">
        <f t="shared" si="17"/>
        <v>0</v>
      </c>
      <c r="I221" s="18">
        <f t="shared" si="18"/>
        <v>0</v>
      </c>
      <c r="J221" s="7">
        <f t="shared" si="19"/>
        <v>125.55</v>
      </c>
      <c r="K221" s="5">
        <v>2025</v>
      </c>
      <c r="L221" s="5">
        <v>46</v>
      </c>
      <c r="M221" s="5"/>
      <c r="N221" s="5"/>
      <c r="O221" s="5" t="b">
        <v>0</v>
      </c>
      <c r="P221" s="5"/>
      <c r="Q221" s="5" t="s">
        <v>106</v>
      </c>
      <c r="R221" s="5"/>
    </row>
    <row r="222" spans="1:18" x14ac:dyDescent="0.2">
      <c r="A222" s="6">
        <v>45973</v>
      </c>
      <c r="B222" s="7">
        <v>0</v>
      </c>
      <c r="C222" s="17">
        <v>0</v>
      </c>
      <c r="D222" s="17">
        <v>84.5</v>
      </c>
      <c r="E222" s="7">
        <v>1107</v>
      </c>
      <c r="F222" s="7">
        <f t="shared" si="15"/>
        <v>484.85</v>
      </c>
      <c r="G222" s="7">
        <f t="shared" si="16"/>
        <v>121.21250000000001</v>
      </c>
      <c r="H222" s="8">
        <f t="shared" si="17"/>
        <v>0</v>
      </c>
      <c r="I222" s="18">
        <f t="shared" si="18"/>
        <v>0</v>
      </c>
      <c r="J222" s="7">
        <f t="shared" si="19"/>
        <v>121.21250000000001</v>
      </c>
      <c r="K222" s="5">
        <v>2025</v>
      </c>
      <c r="L222" s="5">
        <v>46</v>
      </c>
      <c r="M222" s="5"/>
      <c r="N222" s="5"/>
      <c r="O222" s="5" t="b">
        <v>0</v>
      </c>
      <c r="P222" s="5"/>
      <c r="Q222" s="5" t="s">
        <v>106</v>
      </c>
      <c r="R222" s="5"/>
    </row>
    <row r="223" spans="1:18" x14ac:dyDescent="0.2">
      <c r="A223" s="6">
        <v>45974</v>
      </c>
      <c r="B223" s="7">
        <v>0</v>
      </c>
      <c r="C223" s="17">
        <v>0</v>
      </c>
      <c r="D223" s="17">
        <v>86.11</v>
      </c>
      <c r="E223" s="7">
        <v>2506</v>
      </c>
      <c r="F223" s="7">
        <f t="shared" si="15"/>
        <v>532.04999999999995</v>
      </c>
      <c r="G223" s="7">
        <f t="shared" si="16"/>
        <v>133.01249999999999</v>
      </c>
      <c r="H223" s="8">
        <f t="shared" si="17"/>
        <v>0</v>
      </c>
      <c r="I223" s="18">
        <f t="shared" si="18"/>
        <v>0</v>
      </c>
      <c r="J223" s="7">
        <f t="shared" si="19"/>
        <v>133.01249999999999</v>
      </c>
      <c r="K223" s="5">
        <v>2025</v>
      </c>
      <c r="L223" s="5">
        <v>46</v>
      </c>
      <c r="M223" s="5"/>
      <c r="N223" s="5"/>
      <c r="O223" s="5" t="b">
        <v>0</v>
      </c>
      <c r="P223" s="5"/>
      <c r="Q223" s="5" t="s">
        <v>106</v>
      </c>
      <c r="R223" s="5"/>
    </row>
    <row r="224" spans="1:18" x14ac:dyDescent="0.2">
      <c r="A224" s="6">
        <v>45975</v>
      </c>
      <c r="B224" s="7">
        <v>0</v>
      </c>
      <c r="C224" s="17">
        <v>0</v>
      </c>
      <c r="D224" s="17">
        <v>85</v>
      </c>
      <c r="E224" s="7">
        <v>241</v>
      </c>
      <c r="F224" s="7">
        <f t="shared" si="15"/>
        <v>645.15</v>
      </c>
      <c r="G224" s="7">
        <f t="shared" si="16"/>
        <v>161.28749999999999</v>
      </c>
      <c r="H224" s="8">
        <f t="shared" si="17"/>
        <v>0</v>
      </c>
      <c r="I224" s="18">
        <f t="shared" si="18"/>
        <v>0</v>
      </c>
      <c r="J224" s="7">
        <f t="shared" si="19"/>
        <v>161.28749999999999</v>
      </c>
      <c r="K224" s="5">
        <v>2025</v>
      </c>
      <c r="L224" s="5">
        <v>46</v>
      </c>
      <c r="M224" s="5"/>
      <c r="N224" s="5"/>
      <c r="O224" s="5" t="b">
        <v>0</v>
      </c>
      <c r="P224" s="5"/>
      <c r="Q224" s="5" t="s">
        <v>106</v>
      </c>
      <c r="R224" s="5"/>
    </row>
    <row r="225" spans="1:18" x14ac:dyDescent="0.2">
      <c r="A225" s="6">
        <v>45978</v>
      </c>
      <c r="B225" s="7">
        <v>0</v>
      </c>
      <c r="C225" s="17">
        <v>0</v>
      </c>
      <c r="D225" s="17">
        <v>81.8</v>
      </c>
      <c r="E225" s="7">
        <v>870</v>
      </c>
      <c r="F225" s="7">
        <f t="shared" si="15"/>
        <v>623.45000000000005</v>
      </c>
      <c r="G225" s="7">
        <f t="shared" si="16"/>
        <v>155.86250000000001</v>
      </c>
      <c r="H225" s="8">
        <f t="shared" si="17"/>
        <v>0</v>
      </c>
      <c r="I225" s="18">
        <f t="shared" si="18"/>
        <v>0</v>
      </c>
      <c r="J225" s="7">
        <f t="shared" si="19"/>
        <v>155.86250000000001</v>
      </c>
      <c r="K225" s="5">
        <v>2025</v>
      </c>
      <c r="L225" s="5">
        <v>47</v>
      </c>
      <c r="M225" s="5"/>
      <c r="N225" s="5"/>
      <c r="O225" s="5" t="b">
        <v>0</v>
      </c>
      <c r="P225" s="5"/>
      <c r="Q225" s="5" t="s">
        <v>106</v>
      </c>
      <c r="R225" s="5"/>
    </row>
    <row r="226" spans="1:18" x14ac:dyDescent="0.2">
      <c r="A226" s="6">
        <v>45979</v>
      </c>
      <c r="B226" s="7">
        <v>164</v>
      </c>
      <c r="C226" s="17">
        <v>80</v>
      </c>
      <c r="D226" s="17">
        <v>76.8</v>
      </c>
      <c r="E226" s="7">
        <v>2717</v>
      </c>
      <c r="F226" s="7">
        <f t="shared" si="15"/>
        <v>658.2</v>
      </c>
      <c r="G226" s="7">
        <f t="shared" si="16"/>
        <v>164.55</v>
      </c>
      <c r="H226" s="8">
        <f t="shared" si="17"/>
        <v>0.24916438772409599</v>
      </c>
      <c r="I226" s="18">
        <f t="shared" si="18"/>
        <v>0</v>
      </c>
      <c r="J226" s="7">
        <f t="shared" si="19"/>
        <v>0.55000000000001137</v>
      </c>
      <c r="K226" s="5">
        <v>2025</v>
      </c>
      <c r="L226" s="5">
        <v>47</v>
      </c>
      <c r="M226" s="5" t="s">
        <v>181</v>
      </c>
      <c r="N226" s="5" t="b">
        <v>0</v>
      </c>
      <c r="O226" s="5" t="b">
        <v>0</v>
      </c>
      <c r="P226" s="5" t="b">
        <v>0</v>
      </c>
      <c r="Q226" s="5"/>
      <c r="R226" s="5" t="b">
        <v>0</v>
      </c>
    </row>
    <row r="227" spans="1:18" x14ac:dyDescent="0.2">
      <c r="A227" s="6">
        <v>45980</v>
      </c>
      <c r="B227" s="7">
        <v>198</v>
      </c>
      <c r="C227" s="17">
        <v>77</v>
      </c>
      <c r="D227" s="17">
        <v>76.5</v>
      </c>
      <c r="E227" s="7">
        <v>408</v>
      </c>
      <c r="F227" s="7">
        <f t="shared" si="15"/>
        <v>792.15</v>
      </c>
      <c r="G227" s="7">
        <f t="shared" si="16"/>
        <v>198.03749999999999</v>
      </c>
      <c r="H227" s="8">
        <f t="shared" si="17"/>
        <v>0.24995266048096951</v>
      </c>
      <c r="I227" s="18">
        <f t="shared" si="18"/>
        <v>0</v>
      </c>
      <c r="J227" s="7">
        <f t="shared" si="19"/>
        <v>3.7499999999994316E-2</v>
      </c>
      <c r="K227" s="5">
        <v>2025</v>
      </c>
      <c r="L227" s="5">
        <v>47</v>
      </c>
      <c r="M227" s="5" t="s">
        <v>181</v>
      </c>
      <c r="N227" s="5" t="b">
        <v>0</v>
      </c>
      <c r="O227" s="5" t="b">
        <v>0</v>
      </c>
      <c r="P227" s="5" t="b">
        <v>0</v>
      </c>
      <c r="Q227" s="5"/>
      <c r="R227" s="5" t="b">
        <v>0</v>
      </c>
    </row>
    <row r="228" spans="1:18" x14ac:dyDescent="0.2">
      <c r="A228" s="6">
        <v>45981</v>
      </c>
      <c r="B228" s="7">
        <v>191</v>
      </c>
      <c r="C228" s="17">
        <v>76.874346000000003</v>
      </c>
      <c r="D228" s="17">
        <v>76.8</v>
      </c>
      <c r="E228" s="7">
        <v>546</v>
      </c>
      <c r="F228" s="7">
        <f t="shared" si="15"/>
        <v>766.9</v>
      </c>
      <c r="G228" s="7">
        <f t="shared" si="16"/>
        <v>191.72499999999999</v>
      </c>
      <c r="H228" s="8">
        <f t="shared" si="17"/>
        <v>0.24905463554570348</v>
      </c>
      <c r="I228" s="18">
        <f t="shared" si="18"/>
        <v>0</v>
      </c>
      <c r="J228" s="7">
        <f t="shared" si="19"/>
        <v>0.72499999999999432</v>
      </c>
      <c r="K228" s="5">
        <v>2025</v>
      </c>
      <c r="L228" s="5">
        <v>47</v>
      </c>
      <c r="M228" s="5" t="s">
        <v>181</v>
      </c>
      <c r="N228" s="5" t="b">
        <v>0</v>
      </c>
      <c r="O228" s="5" t="b">
        <v>0</v>
      </c>
      <c r="P228" s="5" t="b">
        <v>0</v>
      </c>
      <c r="Q228" s="5"/>
      <c r="R228" s="5" t="b">
        <v>0</v>
      </c>
    </row>
    <row r="229" spans="1:18" x14ac:dyDescent="0.2">
      <c r="A229" s="6">
        <v>45982</v>
      </c>
      <c r="B229" s="7">
        <v>193</v>
      </c>
      <c r="C229" s="17">
        <v>76.5</v>
      </c>
      <c r="D229" s="17">
        <v>76.489999999999995</v>
      </c>
      <c r="E229" s="7">
        <v>641</v>
      </c>
      <c r="F229" s="7">
        <f t="shared" si="15"/>
        <v>775.75</v>
      </c>
      <c r="G229" s="7">
        <f t="shared" si="16"/>
        <v>193.9375</v>
      </c>
      <c r="H229" s="8">
        <f t="shared" si="17"/>
        <v>0.24879149210441509</v>
      </c>
      <c r="I229" s="18">
        <f t="shared" si="18"/>
        <v>0</v>
      </c>
      <c r="J229" s="7">
        <f t="shared" si="19"/>
        <v>0.9375</v>
      </c>
      <c r="K229" s="5">
        <v>2025</v>
      </c>
      <c r="L229" s="5">
        <v>47</v>
      </c>
      <c r="M229" s="5" t="s">
        <v>181</v>
      </c>
      <c r="N229" s="5" t="b">
        <v>0</v>
      </c>
      <c r="O229" s="5" t="b">
        <v>0</v>
      </c>
      <c r="P229" s="5" t="b">
        <v>0</v>
      </c>
      <c r="Q229" s="5"/>
      <c r="R229" s="5" t="b">
        <v>0</v>
      </c>
    </row>
    <row r="230" spans="1:18" x14ac:dyDescent="0.2">
      <c r="A230" s="6">
        <v>45985</v>
      </c>
      <c r="B230" s="7">
        <v>187</v>
      </c>
      <c r="C230" s="17">
        <v>76.489999999999995</v>
      </c>
      <c r="D230" s="17">
        <v>76</v>
      </c>
      <c r="E230" s="7">
        <v>845</v>
      </c>
      <c r="F230" s="7">
        <f t="shared" si="15"/>
        <v>748.85</v>
      </c>
      <c r="G230" s="7">
        <f t="shared" si="16"/>
        <v>187.21250000000001</v>
      </c>
      <c r="H230" s="8">
        <f t="shared" si="17"/>
        <v>0.24971623155505107</v>
      </c>
      <c r="I230" s="18">
        <f t="shared" si="18"/>
        <v>0</v>
      </c>
      <c r="J230" s="7">
        <f t="shared" si="19"/>
        <v>0.21250000000000568</v>
      </c>
      <c r="K230" s="5">
        <v>2025</v>
      </c>
      <c r="L230" s="5">
        <v>48</v>
      </c>
      <c r="M230" s="5" t="s">
        <v>181</v>
      </c>
      <c r="N230" s="5" t="b">
        <v>0</v>
      </c>
      <c r="O230" s="5" t="b">
        <v>0</v>
      </c>
      <c r="P230" s="5" t="b">
        <v>0</v>
      </c>
      <c r="Q230" s="5"/>
      <c r="R230" s="5" t="b">
        <v>0</v>
      </c>
    </row>
    <row r="231" spans="1:18" x14ac:dyDescent="0.2">
      <c r="A231" s="6">
        <v>45986</v>
      </c>
      <c r="B231" s="7">
        <v>194</v>
      </c>
      <c r="C231" s="17">
        <v>76.5</v>
      </c>
      <c r="D231" s="17">
        <v>74</v>
      </c>
      <c r="E231" s="7">
        <v>852</v>
      </c>
      <c r="F231" s="7">
        <f t="shared" si="15"/>
        <v>776.35</v>
      </c>
      <c r="G231" s="7">
        <f t="shared" si="16"/>
        <v>194.08750000000001</v>
      </c>
      <c r="H231" s="8">
        <f t="shared" si="17"/>
        <v>0.24988729310233784</v>
      </c>
      <c r="I231" s="18">
        <f t="shared" si="18"/>
        <v>0</v>
      </c>
      <c r="J231" s="7">
        <f t="shared" si="19"/>
        <v>8.7500000000005684E-2</v>
      </c>
      <c r="K231" s="5">
        <v>2025</v>
      </c>
      <c r="L231" s="5">
        <v>48</v>
      </c>
      <c r="M231" s="5" t="s">
        <v>181</v>
      </c>
      <c r="N231" s="5" t="b">
        <v>0</v>
      </c>
      <c r="O231" s="5" t="b">
        <v>0</v>
      </c>
      <c r="P231" s="5" t="b">
        <v>0</v>
      </c>
      <c r="Q231" s="5"/>
      <c r="R231" s="5" t="b">
        <v>0</v>
      </c>
    </row>
    <row r="232" spans="1:18" x14ac:dyDescent="0.2">
      <c r="A232" s="6">
        <v>45987</v>
      </c>
      <c r="B232" s="7">
        <v>195</v>
      </c>
      <c r="C232" s="17">
        <v>77.922409999999999</v>
      </c>
      <c r="D232" s="17">
        <v>78.3</v>
      </c>
      <c r="E232" s="7">
        <v>2086</v>
      </c>
      <c r="F232" s="7">
        <f t="shared" si="15"/>
        <v>782.55</v>
      </c>
      <c r="G232" s="7">
        <f t="shared" si="16"/>
        <v>195.63749999999999</v>
      </c>
      <c r="H232" s="8">
        <f t="shared" si="17"/>
        <v>0.24918535556833429</v>
      </c>
      <c r="I232" s="18">
        <f t="shared" si="18"/>
        <v>0</v>
      </c>
      <c r="J232" s="7">
        <f t="shared" si="19"/>
        <v>0.63749999999998863</v>
      </c>
      <c r="K232" s="5">
        <v>2025</v>
      </c>
      <c r="L232" s="5">
        <v>48</v>
      </c>
      <c r="M232" s="5" t="s">
        <v>181</v>
      </c>
      <c r="N232" s="5" t="b">
        <v>0</v>
      </c>
      <c r="O232" s="5" t="b">
        <v>0</v>
      </c>
      <c r="P232" s="5" t="b">
        <v>0</v>
      </c>
      <c r="Q232" s="5"/>
      <c r="R232" s="5" t="b">
        <v>0</v>
      </c>
    </row>
    <row r="233" spans="1:18" x14ac:dyDescent="0.2">
      <c r="A233" s="6">
        <v>45988</v>
      </c>
      <c r="B233" s="7">
        <v>221</v>
      </c>
      <c r="C233" s="17">
        <v>78.299683000000002</v>
      </c>
      <c r="D233" s="17">
        <v>76</v>
      </c>
      <c r="E233" s="7">
        <v>711</v>
      </c>
      <c r="F233" s="7">
        <f t="shared" si="15"/>
        <v>886.1</v>
      </c>
      <c r="G233" s="7">
        <f t="shared" si="16"/>
        <v>221.52500000000001</v>
      </c>
      <c r="H233" s="8">
        <f t="shared" si="17"/>
        <v>0.24940751608170636</v>
      </c>
      <c r="I233" s="18">
        <f t="shared" si="18"/>
        <v>0</v>
      </c>
      <c r="J233" s="7">
        <f t="shared" si="19"/>
        <v>0.52500000000000568</v>
      </c>
      <c r="K233" s="5">
        <v>2025</v>
      </c>
      <c r="L233" s="5">
        <v>48</v>
      </c>
      <c r="M233" s="5" t="s">
        <v>181</v>
      </c>
      <c r="N233" s="5" t="b">
        <v>0</v>
      </c>
      <c r="O233" s="5" t="b">
        <v>0</v>
      </c>
      <c r="P233" s="5" t="b">
        <v>0</v>
      </c>
      <c r="Q233" s="5"/>
      <c r="R233" s="5" t="b">
        <v>0</v>
      </c>
    </row>
    <row r="234" spans="1:18" x14ac:dyDescent="0.2">
      <c r="A234" s="6">
        <v>45989</v>
      </c>
      <c r="B234" s="7">
        <v>212</v>
      </c>
      <c r="C234" s="17">
        <v>77</v>
      </c>
      <c r="D234" s="17">
        <v>78</v>
      </c>
      <c r="E234" s="7">
        <v>796</v>
      </c>
      <c r="F234" s="7">
        <f t="shared" si="15"/>
        <v>850</v>
      </c>
      <c r="G234" s="7">
        <f t="shared" si="16"/>
        <v>212.5</v>
      </c>
      <c r="H234" s="8">
        <f t="shared" si="17"/>
        <v>0.24941176470588236</v>
      </c>
      <c r="I234" s="18">
        <f t="shared" si="18"/>
        <v>0</v>
      </c>
      <c r="J234" s="7">
        <f t="shared" si="19"/>
        <v>0.5</v>
      </c>
      <c r="K234" s="5">
        <v>2025</v>
      </c>
      <c r="L234" s="5">
        <v>48</v>
      </c>
      <c r="M234" s="5" t="s">
        <v>181</v>
      </c>
      <c r="N234" s="5" t="b">
        <v>0</v>
      </c>
      <c r="O234" s="5" t="b">
        <v>0</v>
      </c>
      <c r="P234" s="5" t="b">
        <v>0</v>
      </c>
      <c r="Q234" s="5"/>
      <c r="R234" s="5" t="b">
        <v>0</v>
      </c>
    </row>
    <row r="235" spans="1:18" x14ac:dyDescent="0.2">
      <c r="A235" s="6">
        <v>45992</v>
      </c>
      <c r="B235" s="7">
        <v>221</v>
      </c>
      <c r="C235" s="17">
        <v>78</v>
      </c>
      <c r="D235" s="17">
        <v>75.040000000000006</v>
      </c>
      <c r="E235" s="7">
        <v>1056</v>
      </c>
      <c r="F235" s="7">
        <f t="shared" si="15"/>
        <v>886.8</v>
      </c>
      <c r="G235" s="7">
        <f t="shared" si="16"/>
        <v>221.7</v>
      </c>
      <c r="H235" s="8">
        <f t="shared" si="17"/>
        <v>0.2492106450157871</v>
      </c>
      <c r="I235" s="18">
        <f t="shared" si="18"/>
        <v>0</v>
      </c>
      <c r="J235" s="7">
        <f t="shared" si="19"/>
        <v>0.69999999999998863</v>
      </c>
      <c r="K235" s="5">
        <v>2025</v>
      </c>
      <c r="L235" s="5">
        <v>49</v>
      </c>
      <c r="M235" s="5" t="s">
        <v>181</v>
      </c>
      <c r="N235" s="5" t="b">
        <v>0</v>
      </c>
      <c r="O235" s="5" t="b">
        <v>0</v>
      </c>
      <c r="P235" s="5" t="b">
        <v>0</v>
      </c>
      <c r="Q235" s="5"/>
      <c r="R235" s="5" t="b">
        <v>0</v>
      </c>
    </row>
    <row r="236" spans="1:18" x14ac:dyDescent="0.2">
      <c r="A236" s="6">
        <v>45993</v>
      </c>
      <c r="B236" s="7">
        <v>232</v>
      </c>
      <c r="C236" s="17">
        <v>75.040000000000006</v>
      </c>
      <c r="D236" s="17">
        <v>77.97</v>
      </c>
      <c r="E236" s="7">
        <v>2371</v>
      </c>
      <c r="F236" s="7">
        <f t="shared" si="15"/>
        <v>930.45</v>
      </c>
      <c r="G236" s="7">
        <f t="shared" si="16"/>
        <v>232.61250000000001</v>
      </c>
      <c r="H236" s="8">
        <f t="shared" si="17"/>
        <v>0.24934171637379762</v>
      </c>
      <c r="I236" s="18">
        <f t="shared" si="18"/>
        <v>0</v>
      </c>
      <c r="J236" s="7">
        <f t="shared" si="19"/>
        <v>0.61250000000001137</v>
      </c>
      <c r="K236" s="5">
        <v>2025</v>
      </c>
      <c r="L236" s="5">
        <v>49</v>
      </c>
      <c r="M236" s="5" t="s">
        <v>181</v>
      </c>
      <c r="N236" s="5" t="b">
        <v>0</v>
      </c>
      <c r="O236" s="5" t="b">
        <v>0</v>
      </c>
      <c r="P236" s="5" t="b">
        <v>0</v>
      </c>
      <c r="Q236" s="5"/>
      <c r="R236" s="5" t="b">
        <v>0</v>
      </c>
    </row>
    <row r="237" spans="1:18" x14ac:dyDescent="0.2">
      <c r="A237" s="6">
        <v>45994</v>
      </c>
      <c r="B237" s="7">
        <v>261</v>
      </c>
      <c r="C237" s="17">
        <v>77.97</v>
      </c>
      <c r="D237" s="17">
        <v>76.010000000000005</v>
      </c>
      <c r="E237" s="7">
        <v>436</v>
      </c>
      <c r="F237" s="7">
        <f t="shared" si="15"/>
        <v>1046.45</v>
      </c>
      <c r="G237" s="7">
        <f t="shared" si="16"/>
        <v>261.61250000000001</v>
      </c>
      <c r="H237" s="8">
        <f t="shared" si="17"/>
        <v>0.24941468775383438</v>
      </c>
      <c r="I237" s="18">
        <f t="shared" si="18"/>
        <v>0</v>
      </c>
      <c r="J237" s="7">
        <f t="shared" si="19"/>
        <v>0.61250000000001137</v>
      </c>
      <c r="K237" s="5">
        <v>2025</v>
      </c>
      <c r="L237" s="5">
        <v>49</v>
      </c>
      <c r="M237" s="5" t="s">
        <v>181</v>
      </c>
      <c r="N237" s="5" t="b">
        <v>0</v>
      </c>
      <c r="O237" s="5" t="b">
        <v>0</v>
      </c>
      <c r="P237" s="5" t="b">
        <v>0</v>
      </c>
      <c r="Q237" s="5"/>
      <c r="R237" s="5" t="b">
        <v>0</v>
      </c>
    </row>
    <row r="238" spans="1:18" x14ac:dyDescent="0.2">
      <c r="A238" s="6">
        <v>45995</v>
      </c>
      <c r="B238" s="7">
        <v>253</v>
      </c>
      <c r="C238" s="17">
        <v>76.724386999999993</v>
      </c>
      <c r="D238" s="17">
        <v>77.5</v>
      </c>
      <c r="E238" s="7">
        <v>1660</v>
      </c>
      <c r="F238" s="7">
        <f t="shared" si="15"/>
        <v>1012.85</v>
      </c>
      <c r="G238" s="7">
        <f t="shared" si="16"/>
        <v>253.21250000000001</v>
      </c>
      <c r="H238" s="8">
        <f t="shared" si="17"/>
        <v>0.24979019598163596</v>
      </c>
      <c r="I238" s="18">
        <f t="shared" si="18"/>
        <v>0</v>
      </c>
      <c r="J238" s="7">
        <f t="shared" si="19"/>
        <v>0.21250000000000568</v>
      </c>
      <c r="K238" s="5">
        <v>2025</v>
      </c>
      <c r="L238" s="5">
        <v>49</v>
      </c>
      <c r="M238" s="5" t="s">
        <v>181</v>
      </c>
      <c r="N238" s="5" t="b">
        <v>0</v>
      </c>
      <c r="O238" s="5" t="b">
        <v>0</v>
      </c>
      <c r="P238" s="5" t="b">
        <v>0</v>
      </c>
      <c r="Q238" s="5"/>
      <c r="R238" s="5" t="b">
        <v>0</v>
      </c>
    </row>
    <row r="239" spans="1:18" x14ac:dyDescent="0.2">
      <c r="A239" s="6">
        <v>45996</v>
      </c>
      <c r="B239" s="7">
        <v>272</v>
      </c>
      <c r="C239" s="17">
        <v>77.5</v>
      </c>
      <c r="D239" s="17">
        <v>75.849999999999994</v>
      </c>
      <c r="E239" s="7">
        <v>503</v>
      </c>
      <c r="F239" s="7">
        <f t="shared" si="15"/>
        <v>1090.5999999999999</v>
      </c>
      <c r="G239" s="7">
        <f t="shared" si="16"/>
        <v>272.64999999999998</v>
      </c>
      <c r="H239" s="8">
        <f t="shared" si="17"/>
        <v>0.2494039977993765</v>
      </c>
      <c r="I239" s="18">
        <f t="shared" si="18"/>
        <v>0</v>
      </c>
      <c r="J239" s="7">
        <f t="shared" si="19"/>
        <v>0.64999999999997726</v>
      </c>
      <c r="K239" s="5">
        <v>2025</v>
      </c>
      <c r="L239" s="5">
        <v>49</v>
      </c>
      <c r="M239" s="5" t="s">
        <v>181</v>
      </c>
      <c r="N239" s="5" t="b">
        <v>0</v>
      </c>
      <c r="O239" s="5" t="b">
        <v>0</v>
      </c>
      <c r="P239" s="5" t="b">
        <v>0</v>
      </c>
      <c r="Q239" s="5"/>
      <c r="R239" s="5" t="b">
        <v>0</v>
      </c>
    </row>
    <row r="240" spans="1:18" x14ac:dyDescent="0.2">
      <c r="A240" s="6">
        <v>45999</v>
      </c>
      <c r="B240" s="7">
        <v>260</v>
      </c>
      <c r="C240" s="17">
        <v>75.84</v>
      </c>
      <c r="D240" s="17">
        <v>75.5</v>
      </c>
      <c r="E240" s="7">
        <v>3072</v>
      </c>
      <c r="F240" s="7">
        <f t="shared" si="15"/>
        <v>1042.95</v>
      </c>
      <c r="G240" s="7">
        <f t="shared" si="16"/>
        <v>260.73750000000001</v>
      </c>
      <c r="H240" s="8">
        <f t="shared" si="17"/>
        <v>0.24929287118270291</v>
      </c>
      <c r="I240" s="18">
        <f t="shared" si="18"/>
        <v>0</v>
      </c>
      <c r="J240" s="7">
        <f t="shared" si="19"/>
        <v>0.73750000000001137</v>
      </c>
      <c r="K240" s="5">
        <v>2025</v>
      </c>
      <c r="L240" s="5">
        <v>50</v>
      </c>
      <c r="M240" s="5" t="s">
        <v>181</v>
      </c>
      <c r="N240" s="5" t="b">
        <v>0</v>
      </c>
      <c r="O240" s="5" t="b">
        <v>0</v>
      </c>
      <c r="P240" s="5" t="b">
        <v>0</v>
      </c>
      <c r="Q240" s="5"/>
      <c r="R240" s="5" t="b">
        <v>0</v>
      </c>
    </row>
    <row r="241" spans="1:18" x14ac:dyDescent="0.2">
      <c r="A241" s="6">
        <v>46000</v>
      </c>
      <c r="B241" s="7">
        <v>293</v>
      </c>
      <c r="C241" s="17">
        <v>75</v>
      </c>
      <c r="D241" s="17">
        <v>74.239999999999995</v>
      </c>
      <c r="E241" s="7">
        <v>1400</v>
      </c>
      <c r="F241" s="7">
        <f t="shared" si="15"/>
        <v>1174</v>
      </c>
      <c r="G241" s="7">
        <f t="shared" si="16"/>
        <v>293.5</v>
      </c>
      <c r="H241" s="8">
        <f t="shared" si="17"/>
        <v>0.24957410562180579</v>
      </c>
      <c r="I241" s="18">
        <f t="shared" si="18"/>
        <v>0</v>
      </c>
      <c r="J241" s="7">
        <f t="shared" si="19"/>
        <v>0.5</v>
      </c>
      <c r="K241" s="5">
        <v>2025</v>
      </c>
      <c r="L241" s="5">
        <v>50</v>
      </c>
      <c r="M241" s="5" t="s">
        <v>181</v>
      </c>
      <c r="N241" s="5" t="b">
        <v>0</v>
      </c>
      <c r="O241" s="5" t="b">
        <v>0</v>
      </c>
      <c r="P241" s="5" t="b">
        <v>0</v>
      </c>
      <c r="Q241" s="5"/>
      <c r="R241" s="5" t="b">
        <v>0</v>
      </c>
    </row>
    <row r="242" spans="1:18" x14ac:dyDescent="0.2">
      <c r="A242" s="6">
        <v>46001</v>
      </c>
      <c r="B242" s="7">
        <v>310</v>
      </c>
      <c r="C242" s="17">
        <v>76.5</v>
      </c>
      <c r="D242" s="17">
        <v>75</v>
      </c>
      <c r="E242" s="7">
        <v>2031</v>
      </c>
      <c r="F242" s="7">
        <f t="shared" si="15"/>
        <v>1241.2</v>
      </c>
      <c r="G242" s="7">
        <f t="shared" si="16"/>
        <v>310.3</v>
      </c>
      <c r="H242" s="8">
        <f t="shared" si="17"/>
        <v>0.24975829842088301</v>
      </c>
      <c r="I242" s="18">
        <f t="shared" si="18"/>
        <v>0</v>
      </c>
      <c r="J242" s="7">
        <f t="shared" si="19"/>
        <v>0.30000000000001137</v>
      </c>
      <c r="K242" s="5">
        <v>2025</v>
      </c>
      <c r="L242" s="5">
        <v>50</v>
      </c>
      <c r="M242" s="5" t="s">
        <v>181</v>
      </c>
      <c r="N242" s="5" t="b">
        <v>0</v>
      </c>
      <c r="O242" s="5" t="b">
        <v>0</v>
      </c>
      <c r="P242" s="5" t="b">
        <v>0</v>
      </c>
      <c r="Q242" s="5"/>
      <c r="R242" s="5" t="b">
        <v>0</v>
      </c>
    </row>
    <row r="243" spans="1:18" x14ac:dyDescent="0.2">
      <c r="A243" s="6">
        <v>46002</v>
      </c>
      <c r="B243" s="7">
        <v>321</v>
      </c>
      <c r="C243" s="17">
        <v>75.333364000000003</v>
      </c>
      <c r="D243" s="17">
        <v>75.989999999999995</v>
      </c>
      <c r="E243" s="7">
        <v>351</v>
      </c>
      <c r="F243" s="7">
        <f t="shared" si="15"/>
        <v>1287.4000000000001</v>
      </c>
      <c r="G243" s="7">
        <f t="shared" si="16"/>
        <v>321.85000000000002</v>
      </c>
      <c r="H243" s="8">
        <f t="shared" si="17"/>
        <v>0.24933975454404222</v>
      </c>
      <c r="I243" s="18">
        <f t="shared" si="18"/>
        <v>0</v>
      </c>
      <c r="J243" s="7">
        <f t="shared" si="19"/>
        <v>0.85000000000002274</v>
      </c>
      <c r="K243" s="5">
        <v>2025</v>
      </c>
      <c r="L243" s="5">
        <v>50</v>
      </c>
      <c r="M243" s="5" t="s">
        <v>181</v>
      </c>
      <c r="N243" s="5" t="b">
        <v>0</v>
      </c>
      <c r="O243" s="5" t="b">
        <v>0</v>
      </c>
      <c r="P243" s="5" t="b">
        <v>0</v>
      </c>
      <c r="Q243" s="5"/>
      <c r="R243" s="5" t="b">
        <v>0</v>
      </c>
    </row>
    <row r="244" spans="1:18" x14ac:dyDescent="0.2">
      <c r="A244" s="6">
        <v>46003</v>
      </c>
      <c r="B244" s="7">
        <v>294</v>
      </c>
      <c r="C244" s="17">
        <v>75.02</v>
      </c>
      <c r="D244" s="17">
        <v>75</v>
      </c>
      <c r="E244" s="7">
        <v>1471</v>
      </c>
      <c r="F244" s="7">
        <f t="shared" si="15"/>
        <v>1179.6500000000001</v>
      </c>
      <c r="G244" s="7">
        <f t="shared" si="16"/>
        <v>294.91250000000002</v>
      </c>
      <c r="H244" s="8">
        <f t="shared" si="17"/>
        <v>0.24922646547704827</v>
      </c>
      <c r="I244" s="18">
        <f t="shared" si="18"/>
        <v>0</v>
      </c>
      <c r="J244" s="7">
        <f t="shared" si="19"/>
        <v>0.91250000000002274</v>
      </c>
      <c r="K244" s="5">
        <v>2025</v>
      </c>
      <c r="L244" s="5">
        <v>50</v>
      </c>
      <c r="M244" s="5" t="s">
        <v>181</v>
      </c>
      <c r="N244" s="5" t="b">
        <v>0</v>
      </c>
      <c r="O244" s="5" t="b">
        <v>0</v>
      </c>
      <c r="P244" s="5" t="b">
        <v>0</v>
      </c>
      <c r="Q244" s="5"/>
      <c r="R244" s="5" t="b">
        <v>0</v>
      </c>
    </row>
    <row r="245" spans="1:18" x14ac:dyDescent="0.2">
      <c r="A245" s="6">
        <v>46006</v>
      </c>
      <c r="B245" s="7">
        <v>310</v>
      </c>
      <c r="C245" s="17">
        <v>75</v>
      </c>
      <c r="D245" s="17">
        <v>74.02</v>
      </c>
      <c r="E245" s="7">
        <v>1466</v>
      </c>
      <c r="F245" s="7">
        <f t="shared" si="15"/>
        <v>1241.1500000000001</v>
      </c>
      <c r="G245" s="7">
        <f t="shared" si="16"/>
        <v>310.28750000000002</v>
      </c>
      <c r="H245" s="8">
        <f t="shared" si="17"/>
        <v>0.24976835998872013</v>
      </c>
      <c r="I245" s="18">
        <f t="shared" si="18"/>
        <v>0</v>
      </c>
      <c r="J245" s="7">
        <f t="shared" si="19"/>
        <v>0.28750000000002274</v>
      </c>
      <c r="K245" s="5">
        <v>2025</v>
      </c>
      <c r="L245" s="5">
        <v>51</v>
      </c>
      <c r="M245" s="5" t="s">
        <v>181</v>
      </c>
      <c r="N245" s="5" t="b">
        <v>0</v>
      </c>
      <c r="O245" s="5" t="b">
        <v>0</v>
      </c>
      <c r="P245" s="5" t="b">
        <v>0</v>
      </c>
      <c r="Q245" s="5"/>
      <c r="R245" s="5" t="b">
        <v>0</v>
      </c>
    </row>
    <row r="246" spans="1:18" x14ac:dyDescent="0.2">
      <c r="A246" s="6">
        <v>46007</v>
      </c>
      <c r="B246" s="7">
        <v>317</v>
      </c>
      <c r="C246" s="17">
        <v>74.010000000000005</v>
      </c>
      <c r="D246" s="17">
        <v>73.099999999999994</v>
      </c>
      <c r="E246" s="7">
        <v>2485</v>
      </c>
      <c r="F246" s="7">
        <f t="shared" si="15"/>
        <v>1270.95</v>
      </c>
      <c r="G246" s="7">
        <f t="shared" si="16"/>
        <v>317.73750000000001</v>
      </c>
      <c r="H246" s="8">
        <f t="shared" si="17"/>
        <v>0.24941972540225815</v>
      </c>
      <c r="I246" s="18">
        <f t="shared" si="18"/>
        <v>0</v>
      </c>
      <c r="J246" s="7">
        <f t="shared" si="19"/>
        <v>0.73750000000001137</v>
      </c>
      <c r="K246" s="5">
        <v>2025</v>
      </c>
      <c r="L246" s="5">
        <v>51</v>
      </c>
      <c r="M246" s="5" t="s">
        <v>181</v>
      </c>
      <c r="N246" s="5" t="b">
        <v>0</v>
      </c>
      <c r="O246" s="5" t="b">
        <v>0</v>
      </c>
      <c r="P246" s="5" t="b">
        <v>0</v>
      </c>
      <c r="Q246" s="5"/>
      <c r="R246" s="5" t="b">
        <v>0</v>
      </c>
    </row>
    <row r="247" spans="1:18" x14ac:dyDescent="0.2">
      <c r="A247" s="6">
        <v>46008</v>
      </c>
      <c r="B247" s="7">
        <v>314</v>
      </c>
      <c r="C247" s="17">
        <v>74.999013000000005</v>
      </c>
      <c r="D247" s="17">
        <v>75.95</v>
      </c>
      <c r="E247" s="7">
        <v>2939</v>
      </c>
      <c r="F247" s="7">
        <f t="shared" si="15"/>
        <v>1259.3499999999999</v>
      </c>
      <c r="G247" s="7">
        <f t="shared" si="16"/>
        <v>314.83749999999998</v>
      </c>
      <c r="H247" s="8">
        <f t="shared" si="17"/>
        <v>0.24933497439155122</v>
      </c>
      <c r="I247" s="18">
        <f t="shared" si="18"/>
        <v>0</v>
      </c>
      <c r="J247" s="7">
        <f t="shared" si="19"/>
        <v>0.83749999999997726</v>
      </c>
      <c r="K247" s="5">
        <v>2025</v>
      </c>
      <c r="L247" s="5">
        <v>51</v>
      </c>
      <c r="M247" s="5" t="s">
        <v>181</v>
      </c>
      <c r="N247" s="5" t="b">
        <v>0</v>
      </c>
      <c r="O247" s="5" t="b">
        <v>0</v>
      </c>
      <c r="P247" s="5" t="b">
        <v>0</v>
      </c>
      <c r="Q247" s="5"/>
      <c r="R247" s="5" t="b">
        <v>0</v>
      </c>
    </row>
    <row r="248" spans="1:18" x14ac:dyDescent="0.2">
      <c r="A248" s="6">
        <v>46009</v>
      </c>
      <c r="B248" s="7">
        <v>346</v>
      </c>
      <c r="C248" s="17">
        <v>77.479393000000002</v>
      </c>
      <c r="D248" s="17">
        <v>78.44</v>
      </c>
      <c r="E248" s="7">
        <v>1118</v>
      </c>
      <c r="F248" s="7">
        <f t="shared" si="15"/>
        <v>1385.9</v>
      </c>
      <c r="G248" s="7">
        <f t="shared" si="16"/>
        <v>346.47500000000002</v>
      </c>
      <c r="H248" s="8">
        <f t="shared" si="17"/>
        <v>0.24965726242874664</v>
      </c>
      <c r="I248" s="18">
        <f t="shared" si="18"/>
        <v>0</v>
      </c>
      <c r="J248" s="7">
        <f t="shared" si="19"/>
        <v>0.47500000000002274</v>
      </c>
      <c r="K248" s="5">
        <v>2025</v>
      </c>
      <c r="L248" s="5">
        <v>51</v>
      </c>
      <c r="M248" s="5" t="s">
        <v>181</v>
      </c>
      <c r="N248" s="5" t="b">
        <v>0</v>
      </c>
      <c r="O248" s="5" t="b">
        <v>0</v>
      </c>
      <c r="P248" s="5" t="b">
        <v>0</v>
      </c>
      <c r="Q248" s="5"/>
      <c r="R248" s="5" t="b">
        <v>0</v>
      </c>
    </row>
    <row r="249" spans="1:18" x14ac:dyDescent="0.2">
      <c r="A249" s="6">
        <v>46010</v>
      </c>
      <c r="B249" s="7">
        <v>353</v>
      </c>
      <c r="C249" s="17">
        <v>78.430000000000007</v>
      </c>
      <c r="D249" s="17">
        <v>78.099999999999994</v>
      </c>
      <c r="E249" s="7">
        <v>665</v>
      </c>
      <c r="F249" s="7">
        <f t="shared" si="15"/>
        <v>1414.5</v>
      </c>
      <c r="G249" s="7">
        <f t="shared" si="16"/>
        <v>353.625</v>
      </c>
      <c r="H249" s="8">
        <f t="shared" si="17"/>
        <v>0.24955814775539059</v>
      </c>
      <c r="I249" s="18">
        <f t="shared" si="18"/>
        <v>0</v>
      </c>
      <c r="J249" s="7">
        <f t="shared" si="19"/>
        <v>0.625</v>
      </c>
      <c r="K249" s="5">
        <v>2025</v>
      </c>
      <c r="L249" s="5">
        <v>51</v>
      </c>
      <c r="M249" s="5" t="s">
        <v>181</v>
      </c>
      <c r="N249" s="5" t="b">
        <v>0</v>
      </c>
      <c r="O249" s="5" t="b">
        <v>0</v>
      </c>
      <c r="P249" s="5" t="b">
        <v>0</v>
      </c>
      <c r="Q249" s="5"/>
      <c r="R249" s="5" t="b">
        <v>0</v>
      </c>
    </row>
    <row r="250" spans="1:18" x14ac:dyDescent="0.2">
      <c r="A250" s="6">
        <v>46013</v>
      </c>
      <c r="B250" s="7">
        <v>353</v>
      </c>
      <c r="C250" s="17">
        <v>78.099999999999994</v>
      </c>
      <c r="D250" s="17">
        <v>79</v>
      </c>
      <c r="E250" s="7">
        <v>1677</v>
      </c>
      <c r="F250" s="7">
        <f t="shared" si="15"/>
        <v>1415.7</v>
      </c>
      <c r="G250" s="7">
        <f t="shared" si="16"/>
        <v>353.92500000000001</v>
      </c>
      <c r="H250" s="8">
        <f t="shared" si="17"/>
        <v>0.24934661298297661</v>
      </c>
      <c r="I250" s="18">
        <f t="shared" si="18"/>
        <v>0</v>
      </c>
      <c r="J250" s="7">
        <f t="shared" si="19"/>
        <v>0.92500000000001137</v>
      </c>
      <c r="K250" s="5">
        <v>2025</v>
      </c>
      <c r="L250" s="5">
        <v>52</v>
      </c>
      <c r="M250" s="5" t="s">
        <v>181</v>
      </c>
      <c r="N250" s="5" t="b">
        <v>0</v>
      </c>
      <c r="O250" s="5" t="b">
        <v>0</v>
      </c>
      <c r="P250" s="5" t="b">
        <v>0</v>
      </c>
      <c r="Q250" s="5"/>
      <c r="R250" s="5" t="b">
        <v>0</v>
      </c>
    </row>
    <row r="251" spans="1:18" x14ac:dyDescent="0.2">
      <c r="A251" s="6">
        <v>46014</v>
      </c>
      <c r="B251" s="7">
        <v>364</v>
      </c>
      <c r="C251" s="17">
        <v>79</v>
      </c>
      <c r="D251" s="17">
        <v>79.010000000000005</v>
      </c>
      <c r="E251" s="7">
        <v>1233</v>
      </c>
      <c r="F251" s="7">
        <f t="shared" si="15"/>
        <v>1457.3</v>
      </c>
      <c r="G251" s="7">
        <f t="shared" si="16"/>
        <v>364.32499999999999</v>
      </c>
      <c r="H251" s="8">
        <f t="shared" si="17"/>
        <v>0.2497769848349688</v>
      </c>
      <c r="I251" s="18">
        <f t="shared" si="18"/>
        <v>0</v>
      </c>
      <c r="J251" s="7">
        <f t="shared" si="19"/>
        <v>0.32499999999998863</v>
      </c>
      <c r="K251" s="5">
        <v>2025</v>
      </c>
      <c r="L251" s="5">
        <v>52</v>
      </c>
      <c r="M251" s="5" t="s">
        <v>181</v>
      </c>
      <c r="N251" s="5" t="b">
        <v>0</v>
      </c>
      <c r="O251" s="5" t="b">
        <v>0</v>
      </c>
      <c r="P251" s="5" t="b">
        <v>0</v>
      </c>
      <c r="Q251" s="5"/>
      <c r="R251" s="5" t="b">
        <v>0</v>
      </c>
    </row>
    <row r="252" spans="1:18" x14ac:dyDescent="0.2">
      <c r="A252" s="6">
        <v>46015</v>
      </c>
      <c r="B252" s="7">
        <v>310</v>
      </c>
      <c r="C252" s="17">
        <v>79.790000000000006</v>
      </c>
      <c r="D252" s="17">
        <v>79.900000000000006</v>
      </c>
      <c r="E252" s="7">
        <v>910</v>
      </c>
      <c r="F252" s="7">
        <f t="shared" si="15"/>
        <v>1476.35</v>
      </c>
      <c r="G252" s="7">
        <f t="shared" si="16"/>
        <v>369.08749999999998</v>
      </c>
      <c r="H252" s="8">
        <f t="shared" si="17"/>
        <v>0.20997730890371524</v>
      </c>
      <c r="I252" s="18">
        <f t="shared" si="18"/>
        <v>0</v>
      </c>
      <c r="J252" s="7">
        <f t="shared" si="19"/>
        <v>59.087499999999977</v>
      </c>
      <c r="K252" s="5">
        <v>2025</v>
      </c>
      <c r="L252" s="5">
        <v>52</v>
      </c>
      <c r="M252" s="5" t="s">
        <v>181</v>
      </c>
      <c r="N252" s="5" t="b">
        <v>0</v>
      </c>
      <c r="O252" s="5" t="b">
        <v>0</v>
      </c>
      <c r="P252" s="5" t="b">
        <v>0</v>
      </c>
      <c r="Q252" s="5"/>
      <c r="R252" s="5" t="b">
        <v>0</v>
      </c>
    </row>
    <row r="253" spans="1:18" x14ac:dyDescent="0.2">
      <c r="A253" s="6">
        <v>46020</v>
      </c>
      <c r="B253" s="7">
        <v>0</v>
      </c>
      <c r="C253" s="17">
        <v>0</v>
      </c>
      <c r="D253" s="17">
        <v>80.02</v>
      </c>
      <c r="E253" s="7">
        <v>377</v>
      </c>
      <c r="F253" s="7">
        <f t="shared" si="15"/>
        <v>1417.55</v>
      </c>
      <c r="G253" s="7">
        <f t="shared" si="16"/>
        <v>354.38749999999999</v>
      </c>
      <c r="H253" s="8">
        <f t="shared" si="17"/>
        <v>0</v>
      </c>
      <c r="I253" s="18">
        <f t="shared" si="18"/>
        <v>0</v>
      </c>
      <c r="J253" s="7">
        <f t="shared" si="19"/>
        <v>354.38749999999999</v>
      </c>
      <c r="K253" s="5">
        <v>2025</v>
      </c>
      <c r="L253" s="5">
        <v>1</v>
      </c>
      <c r="M253" s="5"/>
      <c r="N253" s="5"/>
      <c r="O253" s="5" t="b">
        <v>0</v>
      </c>
      <c r="P253" s="5"/>
      <c r="Q253" s="5" t="s">
        <v>106</v>
      </c>
      <c r="R253" s="5"/>
    </row>
    <row r="254" spans="1:18" x14ac:dyDescent="0.2">
      <c r="A254" s="6">
        <v>46021</v>
      </c>
      <c r="B254" s="7">
        <v>0</v>
      </c>
      <c r="C254" s="17">
        <v>0</v>
      </c>
      <c r="D254" s="17">
        <v>80.67</v>
      </c>
      <c r="E254" s="7">
        <v>422</v>
      </c>
      <c r="F254" s="7">
        <f t="shared" si="15"/>
        <v>1400.85</v>
      </c>
      <c r="G254" s="7">
        <f t="shared" si="16"/>
        <v>350.21249999999998</v>
      </c>
      <c r="H254" s="8">
        <f t="shared" si="17"/>
        <v>0</v>
      </c>
      <c r="I254" s="18">
        <f t="shared" si="18"/>
        <v>0</v>
      </c>
      <c r="J254" s="7">
        <f t="shared" si="19"/>
        <v>350.21249999999998</v>
      </c>
      <c r="K254" s="5">
        <v>2025</v>
      </c>
      <c r="L254" s="5">
        <v>1</v>
      </c>
      <c r="M254" s="5"/>
      <c r="N254" s="5"/>
      <c r="O254" s="5" t="b">
        <v>0</v>
      </c>
      <c r="P254" s="5"/>
      <c r="Q254" s="5" t="s">
        <v>106</v>
      </c>
      <c r="R254" s="5"/>
    </row>
    <row r="255" spans="1:18" x14ac:dyDescent="0.2">
      <c r="A255" s="6">
        <v>46022</v>
      </c>
      <c r="B255" s="7">
        <v>0</v>
      </c>
      <c r="C255" s="17">
        <v>0</v>
      </c>
      <c r="D255" s="17">
        <v>80.5</v>
      </c>
      <c r="E255" s="7">
        <v>33</v>
      </c>
      <c r="F255" s="7">
        <f t="shared" si="15"/>
        <v>1382.15</v>
      </c>
      <c r="G255" s="7">
        <f t="shared" si="16"/>
        <v>345.53750000000002</v>
      </c>
      <c r="H255" s="8">
        <f t="shared" si="17"/>
        <v>0</v>
      </c>
      <c r="I255" s="18">
        <f t="shared" si="18"/>
        <v>0</v>
      </c>
      <c r="J255" s="7">
        <f t="shared" si="19"/>
        <v>345.53750000000002</v>
      </c>
      <c r="K255" s="5">
        <v>2025</v>
      </c>
      <c r="L255" s="5">
        <v>1</v>
      </c>
      <c r="M255" s="5"/>
      <c r="N255" s="5"/>
      <c r="O255" s="5" t="b">
        <v>0</v>
      </c>
      <c r="P255" s="5"/>
      <c r="Q255" s="5" t="s">
        <v>106</v>
      </c>
      <c r="R255" s="5"/>
    </row>
    <row r="256" spans="1:18" x14ac:dyDescent="0.2">
      <c r="A256" s="6">
        <v>46024</v>
      </c>
      <c r="B256" s="7">
        <v>62</v>
      </c>
      <c r="C256" s="17">
        <v>80</v>
      </c>
      <c r="D256" s="17">
        <v>81</v>
      </c>
      <c r="E256" s="7">
        <v>134</v>
      </c>
      <c r="F256" s="7">
        <f t="shared" si="15"/>
        <v>1331</v>
      </c>
      <c r="G256" s="7">
        <f t="shared" si="16"/>
        <v>332.75</v>
      </c>
      <c r="H256" s="8">
        <f t="shared" si="17"/>
        <v>4.6581517655897818E-2</v>
      </c>
      <c r="I256" s="18">
        <f t="shared" si="18"/>
        <v>0</v>
      </c>
      <c r="J256" s="7">
        <f t="shared" si="19"/>
        <v>270.75</v>
      </c>
      <c r="K256" s="5">
        <v>2026</v>
      </c>
      <c r="L256" s="5">
        <v>1</v>
      </c>
      <c r="M256" s="5" t="s">
        <v>182</v>
      </c>
      <c r="N256" s="5" t="b">
        <v>0</v>
      </c>
      <c r="O256" s="5" t="b">
        <v>0</v>
      </c>
      <c r="P256" s="5" t="b">
        <v>0</v>
      </c>
      <c r="Q256" s="5"/>
      <c r="R256" s="5" t="b">
        <v>0</v>
      </c>
    </row>
    <row r="257" spans="1:18" x14ac:dyDescent="0.2">
      <c r="A257" s="6">
        <v>46027</v>
      </c>
      <c r="B257" s="7">
        <v>0</v>
      </c>
      <c r="C257" s="17">
        <v>0</v>
      </c>
      <c r="D257" s="17">
        <v>80.510000000000005</v>
      </c>
      <c r="E257" s="7">
        <v>105</v>
      </c>
      <c r="F257" s="7">
        <f t="shared" si="15"/>
        <v>1219.1500000000001</v>
      </c>
      <c r="G257" s="7">
        <f t="shared" si="16"/>
        <v>304.78750000000002</v>
      </c>
      <c r="H257" s="8">
        <f t="shared" si="17"/>
        <v>0</v>
      </c>
      <c r="I257" s="18">
        <f t="shared" si="18"/>
        <v>0</v>
      </c>
      <c r="J257" s="7">
        <f t="shared" si="19"/>
        <v>304.78750000000002</v>
      </c>
      <c r="K257" s="5">
        <v>2026</v>
      </c>
      <c r="L257" s="5">
        <v>2</v>
      </c>
      <c r="M257" s="5"/>
      <c r="N257" s="5"/>
      <c r="O257" s="5" t="b">
        <v>0</v>
      </c>
      <c r="P257" s="5"/>
      <c r="Q257" s="5" t="s">
        <v>106</v>
      </c>
      <c r="R257" s="5"/>
    </row>
    <row r="258" spans="1:18" x14ac:dyDescent="0.2">
      <c r="A258" s="6">
        <v>46028</v>
      </c>
      <c r="B258" s="7">
        <v>0</v>
      </c>
      <c r="C258" s="17">
        <v>0</v>
      </c>
      <c r="D258" s="17">
        <v>80.599999999999994</v>
      </c>
      <c r="E258" s="7">
        <v>34</v>
      </c>
      <c r="F258" s="7">
        <f t="shared" si="15"/>
        <v>1202.5999999999999</v>
      </c>
      <c r="G258" s="7">
        <f t="shared" si="16"/>
        <v>300.64999999999998</v>
      </c>
      <c r="H258" s="8">
        <f t="shared" si="17"/>
        <v>0</v>
      </c>
      <c r="I258" s="18">
        <f t="shared" si="18"/>
        <v>0</v>
      </c>
      <c r="J258" s="7">
        <f t="shared" si="19"/>
        <v>300.64999999999998</v>
      </c>
      <c r="K258" s="5">
        <v>2026</v>
      </c>
      <c r="L258" s="5">
        <v>2</v>
      </c>
      <c r="M258" s="5"/>
      <c r="N258" s="5"/>
      <c r="O258" s="5" t="b">
        <v>0</v>
      </c>
      <c r="P258" s="5"/>
      <c r="Q258" s="5" t="s">
        <v>106</v>
      </c>
      <c r="R258" s="5"/>
    </row>
    <row r="259" spans="1:18" x14ac:dyDescent="0.2">
      <c r="A259" s="6">
        <v>46029</v>
      </c>
      <c r="B259" s="7">
        <v>19</v>
      </c>
      <c r="C259" s="17">
        <v>80</v>
      </c>
      <c r="D259" s="17">
        <v>80.3</v>
      </c>
      <c r="E259" s="7">
        <v>422</v>
      </c>
      <c r="F259" s="7">
        <f t="shared" si="15"/>
        <v>1121.3</v>
      </c>
      <c r="G259" s="7">
        <f t="shared" si="16"/>
        <v>280.32499999999999</v>
      </c>
      <c r="H259" s="8">
        <f t="shared" si="17"/>
        <v>1.6944617854276287E-2</v>
      </c>
      <c r="I259" s="18">
        <f t="shared" si="18"/>
        <v>0</v>
      </c>
      <c r="J259" s="7">
        <f t="shared" si="19"/>
        <v>261.32499999999999</v>
      </c>
      <c r="K259" s="5">
        <v>2026</v>
      </c>
      <c r="L259" s="5">
        <v>2</v>
      </c>
      <c r="M259" s="5" t="s">
        <v>182</v>
      </c>
      <c r="N259" s="5" t="b">
        <v>0</v>
      </c>
      <c r="O259" s="5" t="b">
        <v>0</v>
      </c>
      <c r="P259" s="5" t="b">
        <v>0</v>
      </c>
      <c r="Q259" s="5"/>
      <c r="R259" s="5" t="b">
        <v>0</v>
      </c>
    </row>
    <row r="260" spans="1:18" x14ac:dyDescent="0.2">
      <c r="A260" s="6">
        <v>46030</v>
      </c>
      <c r="B260" s="7">
        <v>193</v>
      </c>
      <c r="C260" s="17">
        <v>79.991347000000005</v>
      </c>
      <c r="D260" s="17">
        <v>80</v>
      </c>
      <c r="E260" s="7">
        <v>268</v>
      </c>
      <c r="F260" s="7">
        <f t="shared" si="15"/>
        <v>1117.25</v>
      </c>
      <c r="G260" s="7">
        <f t="shared" si="16"/>
        <v>279.3125</v>
      </c>
      <c r="H260" s="8">
        <f t="shared" si="17"/>
        <v>0.17274558066681583</v>
      </c>
      <c r="I260" s="18">
        <f t="shared" si="18"/>
        <v>0</v>
      </c>
      <c r="J260" s="7">
        <f t="shared" si="19"/>
        <v>86.3125</v>
      </c>
      <c r="K260" s="5">
        <v>2026</v>
      </c>
      <c r="L260" s="5">
        <v>2</v>
      </c>
      <c r="M260" s="5" t="s">
        <v>182</v>
      </c>
      <c r="N260" s="5" t="b">
        <v>0</v>
      </c>
      <c r="O260" s="5" t="b">
        <v>0</v>
      </c>
      <c r="P260" s="5" t="b">
        <v>0</v>
      </c>
      <c r="Q260" s="5"/>
      <c r="R260" s="5" t="b">
        <v>0</v>
      </c>
    </row>
    <row r="261" spans="1:18" x14ac:dyDescent="0.2">
      <c r="A261" s="6">
        <v>46031</v>
      </c>
      <c r="B261" s="7">
        <v>0</v>
      </c>
      <c r="C261" s="17">
        <v>0</v>
      </c>
      <c r="D261" s="17">
        <v>80.3</v>
      </c>
      <c r="E261" s="7">
        <v>296</v>
      </c>
      <c r="F261" s="7">
        <f t="shared" si="15"/>
        <v>977.05</v>
      </c>
      <c r="G261" s="7">
        <f t="shared" si="16"/>
        <v>244.26249999999999</v>
      </c>
      <c r="H261" s="8">
        <f t="shared" si="17"/>
        <v>0</v>
      </c>
      <c r="I261" s="18">
        <f t="shared" si="18"/>
        <v>0</v>
      </c>
      <c r="J261" s="7">
        <f t="shared" si="19"/>
        <v>244.26249999999999</v>
      </c>
      <c r="K261" s="5">
        <v>2026</v>
      </c>
      <c r="L261" s="5">
        <v>2</v>
      </c>
      <c r="M261" s="5"/>
      <c r="N261" s="5"/>
      <c r="O261" s="5" t="b">
        <v>0</v>
      </c>
      <c r="P261" s="5"/>
      <c r="Q261" s="5" t="s">
        <v>106</v>
      </c>
      <c r="R261" s="5"/>
    </row>
    <row r="262" spans="1:18" x14ac:dyDescent="0.2">
      <c r="A262" s="6">
        <v>46034</v>
      </c>
      <c r="B262" s="7">
        <v>50</v>
      </c>
      <c r="C262" s="17">
        <v>79.760800000000003</v>
      </c>
      <c r="D262" s="17">
        <v>80.989999999999995</v>
      </c>
      <c r="E262" s="7">
        <v>1028</v>
      </c>
      <c r="F262" s="7">
        <f t="shared" si="15"/>
        <v>921.85</v>
      </c>
      <c r="G262" s="7">
        <f t="shared" si="16"/>
        <v>230.46250000000001</v>
      </c>
      <c r="H262" s="8">
        <f t="shared" si="17"/>
        <v>5.4238759017193688E-2</v>
      </c>
      <c r="I262" s="18">
        <f t="shared" si="18"/>
        <v>0</v>
      </c>
      <c r="J262" s="7">
        <f t="shared" si="19"/>
        <v>180.46250000000001</v>
      </c>
      <c r="K262" s="5">
        <v>2026</v>
      </c>
      <c r="L262" s="5">
        <v>3</v>
      </c>
      <c r="M262" s="5" t="s">
        <v>182</v>
      </c>
      <c r="N262" s="5" t="b">
        <v>0</v>
      </c>
      <c r="O262" s="5" t="b">
        <v>0</v>
      </c>
      <c r="P262" s="5" t="b">
        <v>0</v>
      </c>
      <c r="Q262" s="5"/>
      <c r="R262" s="5" t="b">
        <v>0</v>
      </c>
    </row>
    <row r="263" spans="1:18" x14ac:dyDescent="0.2">
      <c r="A263" s="6">
        <v>46035</v>
      </c>
      <c r="B263" s="7">
        <v>217</v>
      </c>
      <c r="C263" s="17">
        <v>79.099999999999994</v>
      </c>
      <c r="D263" s="17">
        <v>80.5</v>
      </c>
      <c r="E263" s="7">
        <v>1641</v>
      </c>
      <c r="F263" s="7">
        <f t="shared" si="15"/>
        <v>871.7</v>
      </c>
      <c r="G263" s="7">
        <f t="shared" si="16"/>
        <v>217.92500000000001</v>
      </c>
      <c r="H263" s="8">
        <f t="shared" si="17"/>
        <v>0.24893885511070321</v>
      </c>
      <c r="I263" s="18">
        <f t="shared" si="18"/>
        <v>0</v>
      </c>
      <c r="J263" s="7">
        <f t="shared" si="19"/>
        <v>0.92500000000001137</v>
      </c>
      <c r="K263" s="5">
        <v>2026</v>
      </c>
      <c r="L263" s="5">
        <v>3</v>
      </c>
      <c r="M263" s="5" t="s">
        <v>182</v>
      </c>
      <c r="N263" s="5" t="b">
        <v>0</v>
      </c>
      <c r="O263" s="5" t="b">
        <v>0</v>
      </c>
      <c r="P263" s="5" t="b">
        <v>0</v>
      </c>
      <c r="Q263" s="5"/>
      <c r="R263" s="5" t="b">
        <v>0</v>
      </c>
    </row>
    <row r="264" spans="1:18" x14ac:dyDescent="0.2">
      <c r="A264" s="6">
        <v>46036</v>
      </c>
      <c r="B264" s="7">
        <v>0</v>
      </c>
      <c r="C264" s="17">
        <v>0</v>
      </c>
      <c r="D264" s="17">
        <v>81</v>
      </c>
      <c r="E264" s="7">
        <v>1791</v>
      </c>
      <c r="F264" s="7">
        <f t="shared" si="15"/>
        <v>936.2</v>
      </c>
      <c r="G264" s="7">
        <f t="shared" si="16"/>
        <v>234.05</v>
      </c>
      <c r="H264" s="8">
        <f t="shared" si="17"/>
        <v>0</v>
      </c>
      <c r="I264" s="18">
        <f t="shared" si="18"/>
        <v>0</v>
      </c>
      <c r="J264" s="7">
        <f t="shared" si="19"/>
        <v>234.05</v>
      </c>
      <c r="K264" s="5">
        <v>2026</v>
      </c>
      <c r="L264" s="5">
        <v>3</v>
      </c>
      <c r="M264" s="5"/>
      <c r="N264" s="5"/>
      <c r="O264" s="5" t="b">
        <v>0</v>
      </c>
      <c r="P264" s="5"/>
      <c r="Q264" s="5" t="s">
        <v>106</v>
      </c>
      <c r="R264" s="5"/>
    </row>
    <row r="265" spans="1:18" x14ac:dyDescent="0.2">
      <c r="A265" s="6">
        <v>46037</v>
      </c>
      <c r="B265" s="7">
        <v>0</v>
      </c>
      <c r="C265" s="17">
        <v>0</v>
      </c>
      <c r="D265" s="17">
        <v>84</v>
      </c>
      <c r="E265" s="7">
        <v>674</v>
      </c>
      <c r="F265" s="7">
        <f t="shared" si="15"/>
        <v>952.2</v>
      </c>
      <c r="G265" s="7">
        <f t="shared" si="16"/>
        <v>238.05</v>
      </c>
      <c r="H265" s="8">
        <f t="shared" si="17"/>
        <v>0</v>
      </c>
      <c r="I265" s="18">
        <f t="shared" si="18"/>
        <v>0</v>
      </c>
      <c r="J265" s="7">
        <f t="shared" si="19"/>
        <v>238.05</v>
      </c>
      <c r="K265" s="5">
        <v>2026</v>
      </c>
      <c r="L265" s="5">
        <v>3</v>
      </c>
      <c r="M265" s="5"/>
      <c r="N265" s="5"/>
      <c r="O265" s="5" t="b">
        <v>0</v>
      </c>
      <c r="P265" s="5"/>
      <c r="Q265" s="5" t="s">
        <v>106</v>
      </c>
      <c r="R265" s="5"/>
    </row>
    <row r="266" spans="1:18" x14ac:dyDescent="0.2">
      <c r="A266" s="6">
        <v>46038</v>
      </c>
      <c r="B266" s="7">
        <v>0</v>
      </c>
      <c r="C266" s="17">
        <v>0</v>
      </c>
      <c r="D266" s="17">
        <v>80.8</v>
      </c>
      <c r="E266" s="7">
        <v>1604</v>
      </c>
      <c r="F266" s="7">
        <f t="shared" si="15"/>
        <v>912.6</v>
      </c>
      <c r="G266" s="7">
        <f t="shared" si="16"/>
        <v>228.15</v>
      </c>
      <c r="H266" s="8">
        <f t="shared" si="17"/>
        <v>0</v>
      </c>
      <c r="I266" s="18">
        <f t="shared" si="18"/>
        <v>0</v>
      </c>
      <c r="J266" s="7">
        <f t="shared" si="19"/>
        <v>228.15</v>
      </c>
      <c r="K266" s="5">
        <v>2026</v>
      </c>
      <c r="L266" s="5">
        <v>3</v>
      </c>
      <c r="M266" s="5"/>
      <c r="N266" s="5"/>
      <c r="O266" s="5" t="b">
        <v>0</v>
      </c>
      <c r="P266" s="5"/>
      <c r="Q266" s="5" t="s">
        <v>106</v>
      </c>
      <c r="R266" s="5"/>
    </row>
    <row r="267" spans="1:18" x14ac:dyDescent="0.2">
      <c r="A267" s="6">
        <v>46041</v>
      </c>
      <c r="B267" s="7">
        <v>37</v>
      </c>
      <c r="C267" s="17">
        <v>80</v>
      </c>
      <c r="D267" s="17">
        <v>80.5</v>
      </c>
      <c r="E267" s="7">
        <v>81</v>
      </c>
      <c r="F267" s="7">
        <f t="shared" si="15"/>
        <v>868.55</v>
      </c>
      <c r="G267" s="7">
        <f t="shared" si="16"/>
        <v>217.13749999999999</v>
      </c>
      <c r="H267" s="8">
        <f t="shared" si="17"/>
        <v>4.2599735190835306E-2</v>
      </c>
      <c r="I267" s="18">
        <f t="shared" si="18"/>
        <v>0</v>
      </c>
      <c r="J267" s="7">
        <f t="shared" si="19"/>
        <v>180.13749999999999</v>
      </c>
      <c r="K267" s="5">
        <v>2026</v>
      </c>
      <c r="L267" s="5">
        <v>4</v>
      </c>
      <c r="M267" s="5" t="s">
        <v>182</v>
      </c>
      <c r="N267" s="5" t="b">
        <v>0</v>
      </c>
      <c r="O267" s="5" t="b">
        <v>0</v>
      </c>
      <c r="P267" s="5" t="b">
        <v>0</v>
      </c>
      <c r="Q267" s="5"/>
      <c r="R267" s="5" t="b">
        <v>0</v>
      </c>
    </row>
    <row r="268" spans="1:18" x14ac:dyDescent="0.2">
      <c r="A268" s="6">
        <v>46042</v>
      </c>
      <c r="B268" s="7">
        <v>181</v>
      </c>
      <c r="C268" s="17">
        <v>80</v>
      </c>
      <c r="D268" s="17">
        <v>79.5</v>
      </c>
      <c r="E268" s="7">
        <v>449</v>
      </c>
      <c r="F268" s="7">
        <f t="shared" si="15"/>
        <v>725.65</v>
      </c>
      <c r="G268" s="7">
        <f t="shared" si="16"/>
        <v>181.41249999999999</v>
      </c>
      <c r="H268" s="8">
        <f t="shared" si="17"/>
        <v>0.24943154413284643</v>
      </c>
      <c r="I268" s="18">
        <f t="shared" si="18"/>
        <v>0</v>
      </c>
      <c r="J268" s="7">
        <f t="shared" si="19"/>
        <v>0.41249999999999432</v>
      </c>
      <c r="K268" s="5">
        <v>2026</v>
      </c>
      <c r="L268" s="5">
        <v>4</v>
      </c>
      <c r="M268" s="5" t="s">
        <v>182</v>
      </c>
      <c r="N268" s="5" t="b">
        <v>0</v>
      </c>
      <c r="O268" s="5" t="b">
        <v>0</v>
      </c>
      <c r="P268" s="5" t="b">
        <v>0</v>
      </c>
      <c r="Q268" s="5"/>
      <c r="R268" s="5" t="b">
        <v>0</v>
      </c>
    </row>
    <row r="269" spans="1:18" x14ac:dyDescent="0.2">
      <c r="A269" s="6">
        <v>46043</v>
      </c>
      <c r="B269" s="7">
        <v>173</v>
      </c>
      <c r="C269" s="17">
        <v>79.510000000000005</v>
      </c>
      <c r="D269" s="17">
        <v>79.400000000000006</v>
      </c>
      <c r="E269" s="7">
        <v>556</v>
      </c>
      <c r="F269" s="7">
        <f t="shared" si="15"/>
        <v>692.2</v>
      </c>
      <c r="G269" s="7">
        <f t="shared" si="16"/>
        <v>173.05</v>
      </c>
      <c r="H269" s="8">
        <f t="shared" si="17"/>
        <v>0.24992776654146198</v>
      </c>
      <c r="I269" s="18">
        <f t="shared" si="18"/>
        <v>0</v>
      </c>
      <c r="J269" s="7">
        <f t="shared" si="19"/>
        <v>5.0000000000011369E-2</v>
      </c>
      <c r="K269" s="5">
        <v>2026</v>
      </c>
      <c r="L269" s="5">
        <v>4</v>
      </c>
      <c r="M269" s="5" t="s">
        <v>182</v>
      </c>
      <c r="N269" s="5" t="b">
        <v>0</v>
      </c>
      <c r="O269" s="5" t="b">
        <v>0</v>
      </c>
      <c r="P269" s="5" t="b">
        <v>0</v>
      </c>
      <c r="Q269" s="5"/>
      <c r="R269" s="5" t="b">
        <v>0</v>
      </c>
    </row>
    <row r="270" spans="1:18" x14ac:dyDescent="0.2">
      <c r="A270" s="6">
        <v>46044</v>
      </c>
      <c r="B270" s="7">
        <v>171</v>
      </c>
      <c r="C270" s="17">
        <v>79.400000000000006</v>
      </c>
      <c r="D270" s="17">
        <v>79.8</v>
      </c>
      <c r="E270" s="7">
        <v>232</v>
      </c>
      <c r="F270" s="7">
        <f t="shared" si="15"/>
        <v>686.75</v>
      </c>
      <c r="G270" s="7">
        <f t="shared" si="16"/>
        <v>171.6875</v>
      </c>
      <c r="H270" s="8">
        <f t="shared" si="17"/>
        <v>0.24899890789952675</v>
      </c>
      <c r="I270" s="18">
        <f t="shared" si="18"/>
        <v>0</v>
      </c>
      <c r="J270" s="7">
        <f t="shared" si="19"/>
        <v>0.6875</v>
      </c>
      <c r="K270" s="5">
        <v>2026</v>
      </c>
      <c r="L270" s="5">
        <v>4</v>
      </c>
      <c r="M270" s="5" t="s">
        <v>182</v>
      </c>
      <c r="N270" s="5" t="b">
        <v>0</v>
      </c>
      <c r="O270" s="5" t="b">
        <v>0</v>
      </c>
      <c r="P270" s="5" t="b">
        <v>0</v>
      </c>
      <c r="Q270" s="5"/>
      <c r="R270" s="5" t="b">
        <v>0</v>
      </c>
    </row>
    <row r="271" spans="1:18" x14ac:dyDescent="0.2">
      <c r="A271" s="6">
        <v>46045</v>
      </c>
      <c r="B271" s="7">
        <v>153</v>
      </c>
      <c r="C271" s="17">
        <v>79</v>
      </c>
      <c r="D271" s="17">
        <v>78.8</v>
      </c>
      <c r="E271" s="7">
        <v>455</v>
      </c>
      <c r="F271" s="7">
        <f t="shared" si="15"/>
        <v>614.5</v>
      </c>
      <c r="G271" s="7">
        <f t="shared" si="16"/>
        <v>153.625</v>
      </c>
      <c r="H271" s="8">
        <f t="shared" si="17"/>
        <v>0.24898291293734745</v>
      </c>
      <c r="I271" s="18">
        <f t="shared" si="18"/>
        <v>0</v>
      </c>
      <c r="J271" s="7">
        <f t="shared" si="19"/>
        <v>0.625</v>
      </c>
      <c r="K271" s="5">
        <v>2026</v>
      </c>
      <c r="L271" s="5">
        <v>4</v>
      </c>
      <c r="M271" s="5" t="s">
        <v>182</v>
      </c>
      <c r="N271" s="5" t="b">
        <v>0</v>
      </c>
      <c r="O271" s="5" t="b">
        <v>0</v>
      </c>
      <c r="P271" s="5" t="b">
        <v>0</v>
      </c>
      <c r="Q271" s="5"/>
      <c r="R271" s="5" t="b">
        <v>0</v>
      </c>
    </row>
    <row r="272" spans="1:18" x14ac:dyDescent="0.2">
      <c r="A272" s="6">
        <v>46048</v>
      </c>
      <c r="B272" s="7">
        <v>143</v>
      </c>
      <c r="C272" s="17">
        <v>78.966083999999995</v>
      </c>
      <c r="D272" s="17">
        <v>79.099999999999994</v>
      </c>
      <c r="E272" s="7">
        <v>400</v>
      </c>
      <c r="F272" s="7">
        <f t="shared" si="15"/>
        <v>575.6</v>
      </c>
      <c r="G272" s="7">
        <f t="shared" si="16"/>
        <v>143.9</v>
      </c>
      <c r="H272" s="8">
        <f t="shared" si="17"/>
        <v>0.24843641417651147</v>
      </c>
      <c r="I272" s="18">
        <f t="shared" si="18"/>
        <v>0</v>
      </c>
      <c r="J272" s="7">
        <f t="shared" si="19"/>
        <v>0.90000000000000568</v>
      </c>
      <c r="K272" s="5">
        <v>2026</v>
      </c>
      <c r="L272" s="5">
        <v>5</v>
      </c>
      <c r="M272" s="5" t="s">
        <v>182</v>
      </c>
      <c r="N272" s="5" t="b">
        <v>0</v>
      </c>
      <c r="O272" s="5" t="b">
        <v>0</v>
      </c>
      <c r="P272" s="5" t="b">
        <v>0</v>
      </c>
      <c r="Q272" s="5"/>
      <c r="R272" s="5" t="b">
        <v>0</v>
      </c>
    </row>
    <row r="273" spans="1:18" x14ac:dyDescent="0.2">
      <c r="A273" s="6">
        <v>46049</v>
      </c>
      <c r="B273" s="7">
        <v>137</v>
      </c>
      <c r="C273" s="17">
        <v>79.37</v>
      </c>
      <c r="D273" s="17">
        <v>79.81</v>
      </c>
      <c r="E273" s="7">
        <v>943</v>
      </c>
      <c r="F273" s="7">
        <f t="shared" si="15"/>
        <v>550.1</v>
      </c>
      <c r="G273" s="7">
        <f t="shared" si="16"/>
        <v>137.52500000000001</v>
      </c>
      <c r="H273" s="8">
        <f t="shared" si="17"/>
        <v>0.24904562806762406</v>
      </c>
      <c r="I273" s="18">
        <f t="shared" si="18"/>
        <v>0</v>
      </c>
      <c r="J273" s="7">
        <f t="shared" si="19"/>
        <v>0.52500000000000568</v>
      </c>
      <c r="K273" s="5">
        <v>2026</v>
      </c>
      <c r="L273" s="5">
        <v>5</v>
      </c>
      <c r="M273" s="5" t="s">
        <v>182</v>
      </c>
      <c r="N273" s="5" t="b">
        <v>0</v>
      </c>
      <c r="O273" s="5" t="b">
        <v>0</v>
      </c>
      <c r="P273" s="5" t="b">
        <v>0</v>
      </c>
      <c r="Q273" s="5"/>
      <c r="R273" s="5" t="b">
        <v>0</v>
      </c>
    </row>
    <row r="274" spans="1:18" x14ac:dyDescent="0.2">
      <c r="A274" s="6">
        <v>46050</v>
      </c>
      <c r="B274" s="7">
        <v>144</v>
      </c>
      <c r="C274" s="17">
        <v>80</v>
      </c>
      <c r="D274" s="17">
        <v>80.5</v>
      </c>
      <c r="E274" s="7">
        <v>885</v>
      </c>
      <c r="F274" s="7">
        <f t="shared" si="15"/>
        <v>578.4</v>
      </c>
      <c r="G274" s="7">
        <f t="shared" si="16"/>
        <v>144.6</v>
      </c>
      <c r="H274" s="8">
        <f t="shared" si="17"/>
        <v>0.24896265560165975</v>
      </c>
      <c r="I274" s="18">
        <f t="shared" si="18"/>
        <v>0</v>
      </c>
      <c r="J274" s="7">
        <f t="shared" si="19"/>
        <v>0.59999999999999432</v>
      </c>
      <c r="K274" s="5">
        <v>2026</v>
      </c>
      <c r="L274" s="5">
        <v>5</v>
      </c>
      <c r="M274" s="5" t="s">
        <v>182</v>
      </c>
      <c r="N274" s="5" t="b">
        <v>0</v>
      </c>
      <c r="O274" s="5" t="b">
        <v>0</v>
      </c>
      <c r="P274" s="5" t="b">
        <v>0</v>
      </c>
      <c r="Q274" s="5"/>
      <c r="R274" s="5" t="b">
        <v>0</v>
      </c>
    </row>
    <row r="275" spans="1:18" x14ac:dyDescent="0.2">
      <c r="A275" s="6">
        <v>46051</v>
      </c>
      <c r="B275" s="7">
        <v>150</v>
      </c>
      <c r="C275" s="17">
        <v>80</v>
      </c>
      <c r="D275" s="17">
        <v>80</v>
      </c>
      <c r="E275" s="7">
        <v>297</v>
      </c>
      <c r="F275" s="7">
        <f t="shared" si="15"/>
        <v>601.54999999999995</v>
      </c>
      <c r="G275" s="7">
        <f t="shared" si="16"/>
        <v>150.38749999999999</v>
      </c>
      <c r="H275" s="8">
        <f t="shared" si="17"/>
        <v>0.24935583077050955</v>
      </c>
      <c r="I275" s="18">
        <f t="shared" si="18"/>
        <v>0</v>
      </c>
      <c r="J275" s="7">
        <f t="shared" si="19"/>
        <v>0.38749999999998863</v>
      </c>
      <c r="K275" s="5">
        <v>2026</v>
      </c>
      <c r="L275" s="5">
        <v>5</v>
      </c>
      <c r="M275" s="5" t="s">
        <v>182</v>
      </c>
      <c r="N275" s="5" t="b">
        <v>0</v>
      </c>
      <c r="O275" s="5" t="b">
        <v>0</v>
      </c>
      <c r="P275" s="5" t="b">
        <v>0</v>
      </c>
      <c r="Q275" s="5"/>
      <c r="R275" s="5" t="b">
        <v>0</v>
      </c>
    </row>
    <row r="276" spans="1:18" x14ac:dyDescent="0.2">
      <c r="A276" s="6">
        <v>46052</v>
      </c>
      <c r="B276" s="7">
        <v>153</v>
      </c>
      <c r="C276" s="17">
        <v>80</v>
      </c>
      <c r="D276" s="17">
        <v>80.5</v>
      </c>
      <c r="E276" s="7">
        <v>426</v>
      </c>
      <c r="F276" s="7">
        <f t="shared" si="15"/>
        <v>614.75</v>
      </c>
      <c r="G276" s="7">
        <f t="shared" si="16"/>
        <v>153.6875</v>
      </c>
      <c r="H276" s="8">
        <f t="shared" si="17"/>
        <v>0.2488816592110614</v>
      </c>
      <c r="I276" s="18">
        <f t="shared" si="18"/>
        <v>0</v>
      </c>
      <c r="J276" s="7">
        <f t="shared" si="19"/>
        <v>0.6875</v>
      </c>
      <c r="K276" s="5">
        <v>2026</v>
      </c>
      <c r="L276" s="5">
        <v>5</v>
      </c>
      <c r="M276" s="5" t="s">
        <v>182</v>
      </c>
      <c r="N276" s="5" t="b">
        <v>0</v>
      </c>
      <c r="O276" s="5" t="b">
        <v>0</v>
      </c>
      <c r="P276" s="5" t="b">
        <v>0</v>
      </c>
      <c r="Q276" s="5"/>
      <c r="R276" s="5" t="b">
        <v>0</v>
      </c>
    </row>
    <row r="277" spans="1:18" x14ac:dyDescent="0.2">
      <c r="A277" s="6">
        <v>46055</v>
      </c>
      <c r="B277" s="7">
        <v>0</v>
      </c>
      <c r="C277" s="17">
        <v>0</v>
      </c>
      <c r="D277" s="17">
        <v>80.2</v>
      </c>
      <c r="E277" s="7">
        <v>63</v>
      </c>
      <c r="F277" s="7">
        <f t="shared" si="15"/>
        <v>629.35</v>
      </c>
      <c r="G277" s="7">
        <f t="shared" si="16"/>
        <v>157.33750000000001</v>
      </c>
      <c r="H277" s="8">
        <f t="shared" si="17"/>
        <v>0</v>
      </c>
      <c r="I277" s="18">
        <f t="shared" si="18"/>
        <v>0</v>
      </c>
      <c r="J277" s="7">
        <f t="shared" si="19"/>
        <v>157.33750000000001</v>
      </c>
      <c r="K277" s="5">
        <v>2026</v>
      </c>
      <c r="L277" s="5">
        <v>6</v>
      </c>
      <c r="M277" s="5"/>
      <c r="N277" s="5"/>
      <c r="O277" s="5" t="b">
        <v>0</v>
      </c>
      <c r="P277" s="5"/>
      <c r="Q277" s="5" t="s">
        <v>106</v>
      </c>
      <c r="R277" s="5"/>
    </row>
    <row r="278" spans="1:18" x14ac:dyDescent="0.2">
      <c r="A278" s="6">
        <v>46056</v>
      </c>
      <c r="B278" s="7">
        <v>0</v>
      </c>
      <c r="C278" s="17">
        <v>0</v>
      </c>
      <c r="D278" s="17">
        <v>80.489999999999995</v>
      </c>
      <c r="E278" s="7">
        <v>559</v>
      </c>
      <c r="F278" s="7">
        <f t="shared" ref="F278:F341" si="20">IFERROR(AVERAGE(E258:E277),"")</f>
        <v>627.25</v>
      </c>
      <c r="G278" s="7">
        <f t="shared" ref="G278:G341" si="21">IF(N(F278)=0,"",0.25*F278)</f>
        <v>156.8125</v>
      </c>
      <c r="H278" s="8">
        <f t="shared" ref="H278:H341" si="22">IF(OR(N(F278)=0,NOT(ISNUMBER(B278))),"",B278/F278)</f>
        <v>0</v>
      </c>
      <c r="I278" s="18">
        <f t="shared" ref="I278:I341" si="23">IF(OR(N(F278)=0,NOT(ISNUMBER(B278))),"",IF(B278/F278&gt;0.25,1,0))</f>
        <v>0</v>
      </c>
      <c r="J278" s="7">
        <f t="shared" ref="J278:J341" si="24">IF(OR(N(F278)=0,NOT(ISNUMBER(B278))),"",MAX(0,0.25*F278-B278))</f>
        <v>156.8125</v>
      </c>
      <c r="K278" s="5">
        <v>2026</v>
      </c>
      <c r="L278" s="5">
        <v>6</v>
      </c>
      <c r="M278" s="5"/>
      <c r="N278" s="5"/>
      <c r="O278" s="5" t="b">
        <v>0</v>
      </c>
      <c r="P278" s="5"/>
      <c r="Q278" s="5" t="s">
        <v>106</v>
      </c>
      <c r="R278" s="5"/>
    </row>
    <row r="279" spans="1:18" x14ac:dyDescent="0.2">
      <c r="A279" s="6">
        <v>46057</v>
      </c>
      <c r="B279" s="7">
        <v>0</v>
      </c>
      <c r="C279" s="17">
        <v>0</v>
      </c>
      <c r="D279" s="17">
        <v>80.5</v>
      </c>
      <c r="E279" s="7">
        <v>782</v>
      </c>
      <c r="F279" s="7">
        <f t="shared" si="20"/>
        <v>653.5</v>
      </c>
      <c r="G279" s="7">
        <f t="shared" si="21"/>
        <v>163.375</v>
      </c>
      <c r="H279" s="8">
        <f t="shared" si="22"/>
        <v>0</v>
      </c>
      <c r="I279" s="18">
        <f t="shared" si="23"/>
        <v>0</v>
      </c>
      <c r="J279" s="7">
        <f t="shared" si="24"/>
        <v>163.375</v>
      </c>
      <c r="K279" s="5">
        <v>2026</v>
      </c>
      <c r="L279" s="5">
        <v>6</v>
      </c>
      <c r="M279" s="5"/>
      <c r="N279" s="5"/>
      <c r="O279" s="5" t="b">
        <v>0</v>
      </c>
      <c r="P279" s="5"/>
      <c r="Q279" s="5" t="s">
        <v>106</v>
      </c>
      <c r="R279" s="5"/>
    </row>
    <row r="280" spans="1:18" x14ac:dyDescent="0.2">
      <c r="A280" s="6">
        <v>46058</v>
      </c>
      <c r="B280" s="7">
        <v>0</v>
      </c>
      <c r="C280" s="17">
        <v>0</v>
      </c>
      <c r="D280" s="17">
        <v>81.459999999999994</v>
      </c>
      <c r="E280" s="7">
        <v>250</v>
      </c>
      <c r="F280" s="7">
        <f t="shared" si="20"/>
        <v>671.5</v>
      </c>
      <c r="G280" s="7">
        <f t="shared" si="21"/>
        <v>167.875</v>
      </c>
      <c r="H280" s="8">
        <f t="shared" si="22"/>
        <v>0</v>
      </c>
      <c r="I280" s="18">
        <f t="shared" si="23"/>
        <v>0</v>
      </c>
      <c r="J280" s="7">
        <f t="shared" si="24"/>
        <v>167.875</v>
      </c>
      <c r="K280" s="5">
        <v>2026</v>
      </c>
      <c r="L280" s="5">
        <v>6</v>
      </c>
      <c r="M280" s="5"/>
      <c r="N280" s="5"/>
      <c r="O280" s="5" t="b">
        <v>0</v>
      </c>
      <c r="P280" s="5"/>
      <c r="Q280" s="5" t="s">
        <v>106</v>
      </c>
      <c r="R280" s="5"/>
    </row>
    <row r="281" spans="1:18" x14ac:dyDescent="0.2">
      <c r="A281" s="6">
        <v>46059</v>
      </c>
      <c r="B281" s="7">
        <v>0</v>
      </c>
      <c r="C281" s="17">
        <v>0</v>
      </c>
      <c r="D281" s="17">
        <v>81</v>
      </c>
      <c r="E281" s="7">
        <v>14</v>
      </c>
      <c r="F281" s="7">
        <f t="shared" si="20"/>
        <v>670.6</v>
      </c>
      <c r="G281" s="7">
        <f t="shared" si="21"/>
        <v>167.65</v>
      </c>
      <c r="H281" s="8">
        <f t="shared" si="22"/>
        <v>0</v>
      </c>
      <c r="I281" s="18">
        <f t="shared" si="23"/>
        <v>0</v>
      </c>
      <c r="J281" s="7">
        <f t="shared" si="24"/>
        <v>167.65</v>
      </c>
      <c r="K281" s="5">
        <v>2026</v>
      </c>
      <c r="L281" s="5">
        <v>6</v>
      </c>
      <c r="M281" s="5"/>
      <c r="N281" s="5"/>
      <c r="O281" s="5" t="b">
        <v>0</v>
      </c>
      <c r="P281" s="5"/>
      <c r="Q281" s="5" t="s">
        <v>106</v>
      </c>
      <c r="R281" s="5"/>
    </row>
    <row r="282" spans="1:18" x14ac:dyDescent="0.2">
      <c r="A282" s="6">
        <v>46062</v>
      </c>
      <c r="B282" s="7">
        <v>0</v>
      </c>
      <c r="C282" s="17">
        <v>0</v>
      </c>
      <c r="D282" s="17">
        <v>80.63</v>
      </c>
      <c r="E282" s="7">
        <v>57</v>
      </c>
      <c r="F282" s="7">
        <f t="shared" si="20"/>
        <v>656.5</v>
      </c>
      <c r="G282" s="7">
        <f t="shared" si="21"/>
        <v>164.125</v>
      </c>
      <c r="H282" s="8">
        <f t="shared" si="22"/>
        <v>0</v>
      </c>
      <c r="I282" s="18">
        <f t="shared" si="23"/>
        <v>0</v>
      </c>
      <c r="J282" s="7">
        <f t="shared" si="24"/>
        <v>164.125</v>
      </c>
      <c r="K282" s="5">
        <v>2026</v>
      </c>
      <c r="L282" s="5">
        <v>7</v>
      </c>
      <c r="M282" s="5"/>
      <c r="N282" s="5"/>
      <c r="O282" s="5" t="b">
        <v>0</v>
      </c>
      <c r="P282" s="5"/>
      <c r="Q282" s="5" t="s">
        <v>106</v>
      </c>
      <c r="R282" s="5"/>
    </row>
    <row r="283" spans="1:18" x14ac:dyDescent="0.2">
      <c r="A283" s="6">
        <v>46063</v>
      </c>
      <c r="B283" s="7">
        <v>151</v>
      </c>
      <c r="C283" s="17">
        <v>79.900000000000006</v>
      </c>
      <c r="D283" s="17">
        <v>81</v>
      </c>
      <c r="E283" s="7">
        <v>764</v>
      </c>
      <c r="F283" s="7">
        <f t="shared" si="20"/>
        <v>607.95000000000005</v>
      </c>
      <c r="G283" s="7">
        <f t="shared" si="21"/>
        <v>151.98750000000001</v>
      </c>
      <c r="H283" s="8">
        <f t="shared" si="22"/>
        <v>0.24837568879019653</v>
      </c>
      <c r="I283" s="18">
        <f t="shared" si="23"/>
        <v>0</v>
      </c>
      <c r="J283" s="7">
        <f t="shared" si="24"/>
        <v>0.98750000000001137</v>
      </c>
      <c r="K283" s="5">
        <v>2026</v>
      </c>
      <c r="L283" s="5">
        <v>7</v>
      </c>
      <c r="M283" s="5" t="s">
        <v>182</v>
      </c>
      <c r="N283" s="5" t="b">
        <v>0</v>
      </c>
      <c r="O283" s="5" t="b">
        <v>0</v>
      </c>
      <c r="P283" s="5" t="b">
        <v>0</v>
      </c>
      <c r="Q283" s="5"/>
      <c r="R283" s="5" t="b">
        <v>0</v>
      </c>
    </row>
    <row r="284" spans="1:18" x14ac:dyDescent="0.2">
      <c r="A284" s="6">
        <v>46064</v>
      </c>
      <c r="B284" s="7">
        <v>0</v>
      </c>
      <c r="C284" s="17">
        <v>0</v>
      </c>
      <c r="D284" s="17">
        <v>82.48</v>
      </c>
      <c r="E284" s="7">
        <v>252</v>
      </c>
      <c r="F284" s="7">
        <f t="shared" si="20"/>
        <v>564.1</v>
      </c>
      <c r="G284" s="7">
        <f t="shared" si="21"/>
        <v>141.02500000000001</v>
      </c>
      <c r="H284" s="8">
        <f t="shared" si="22"/>
        <v>0</v>
      </c>
      <c r="I284" s="18">
        <f t="shared" si="23"/>
        <v>0</v>
      </c>
      <c r="J284" s="7">
        <f t="shared" si="24"/>
        <v>141.02500000000001</v>
      </c>
      <c r="K284" s="5">
        <v>2026</v>
      </c>
      <c r="L284" s="5">
        <v>7</v>
      </c>
      <c r="M284" s="5"/>
      <c r="N284" s="5"/>
      <c r="O284" s="5" t="b">
        <v>0</v>
      </c>
      <c r="P284" s="5"/>
      <c r="Q284" s="5" t="s">
        <v>106</v>
      </c>
      <c r="R284" s="5"/>
    </row>
    <row r="285" spans="1:18" x14ac:dyDescent="0.2">
      <c r="A285" s="6">
        <v>46065</v>
      </c>
      <c r="B285" s="7">
        <v>0</v>
      </c>
      <c r="C285" s="17">
        <v>0</v>
      </c>
      <c r="D285" s="17">
        <v>83.24</v>
      </c>
      <c r="E285" s="7">
        <v>298</v>
      </c>
      <c r="F285" s="7">
        <f t="shared" si="20"/>
        <v>487.15</v>
      </c>
      <c r="G285" s="7">
        <f t="shared" si="21"/>
        <v>121.78749999999999</v>
      </c>
      <c r="H285" s="8">
        <f t="shared" si="22"/>
        <v>0</v>
      </c>
      <c r="I285" s="18">
        <f t="shared" si="23"/>
        <v>0</v>
      </c>
      <c r="J285" s="7">
        <f t="shared" si="24"/>
        <v>121.78749999999999</v>
      </c>
      <c r="K285" s="5">
        <v>2026</v>
      </c>
      <c r="L285" s="5">
        <v>7</v>
      </c>
      <c r="M285" s="5"/>
      <c r="N285" s="5"/>
      <c r="O285" s="5" t="b">
        <v>0</v>
      </c>
      <c r="P285" s="5"/>
      <c r="Q285" s="5" t="s">
        <v>106</v>
      </c>
      <c r="R285" s="5"/>
    </row>
    <row r="286" spans="1:18" x14ac:dyDescent="0.2">
      <c r="A286" s="6">
        <v>46066</v>
      </c>
      <c r="B286" s="7">
        <v>0</v>
      </c>
      <c r="C286" s="17">
        <v>0</v>
      </c>
      <c r="D286" s="17">
        <v>80.680000000000007</v>
      </c>
      <c r="E286" s="7">
        <v>135</v>
      </c>
      <c r="F286" s="7">
        <f t="shared" si="20"/>
        <v>468.35</v>
      </c>
      <c r="G286" s="7">
        <f t="shared" si="21"/>
        <v>117.08750000000001</v>
      </c>
      <c r="H286" s="8">
        <f t="shared" si="22"/>
        <v>0</v>
      </c>
      <c r="I286" s="18">
        <f t="shared" si="23"/>
        <v>0</v>
      </c>
      <c r="J286" s="7">
        <f t="shared" si="24"/>
        <v>117.08750000000001</v>
      </c>
      <c r="K286" s="5">
        <v>2026</v>
      </c>
      <c r="L286" s="5">
        <v>7</v>
      </c>
      <c r="M286" s="5"/>
      <c r="N286" s="5"/>
      <c r="O286" s="5" t="b">
        <v>0</v>
      </c>
      <c r="P286" s="5"/>
      <c r="Q286" s="5" t="s">
        <v>106</v>
      </c>
      <c r="R286" s="5"/>
    </row>
    <row r="287" spans="1:18" x14ac:dyDescent="0.2">
      <c r="A287" s="6">
        <v>46069</v>
      </c>
      <c r="B287" s="7">
        <v>98</v>
      </c>
      <c r="C287" s="17">
        <v>79.900000000000006</v>
      </c>
      <c r="D287" s="17">
        <v>79.5</v>
      </c>
      <c r="E287" s="7">
        <v>344</v>
      </c>
      <c r="F287" s="7">
        <f t="shared" si="20"/>
        <v>394.9</v>
      </c>
      <c r="G287" s="7">
        <f t="shared" si="21"/>
        <v>98.724999999999994</v>
      </c>
      <c r="H287" s="8">
        <f t="shared" si="22"/>
        <v>0.24816409217523425</v>
      </c>
      <c r="I287" s="18">
        <f t="shared" si="23"/>
        <v>0</v>
      </c>
      <c r="J287" s="7">
        <f t="shared" si="24"/>
        <v>0.72499999999999432</v>
      </c>
      <c r="K287" s="5">
        <v>2026</v>
      </c>
      <c r="L287" s="5">
        <v>8</v>
      </c>
      <c r="M287" s="5" t="s">
        <v>182</v>
      </c>
      <c r="N287" s="5" t="b">
        <v>0</v>
      </c>
      <c r="O287" s="5" t="b">
        <v>0</v>
      </c>
      <c r="P287" s="5" t="b">
        <v>0</v>
      </c>
      <c r="Q287" s="5"/>
      <c r="R287" s="5" t="b">
        <v>0</v>
      </c>
    </row>
    <row r="288" spans="1:18" x14ac:dyDescent="0.2">
      <c r="A288" s="6">
        <v>46070</v>
      </c>
      <c r="B288" s="7">
        <v>102</v>
      </c>
      <c r="C288" s="17">
        <v>79.5</v>
      </c>
      <c r="D288" s="17">
        <v>79</v>
      </c>
      <c r="E288" s="7">
        <v>254</v>
      </c>
      <c r="F288" s="7">
        <f t="shared" si="20"/>
        <v>408.05</v>
      </c>
      <c r="G288" s="7">
        <f t="shared" si="21"/>
        <v>102.0125</v>
      </c>
      <c r="H288" s="8">
        <f t="shared" si="22"/>
        <v>0.24996936649920351</v>
      </c>
      <c r="I288" s="18">
        <f t="shared" si="23"/>
        <v>0</v>
      </c>
      <c r="J288" s="7">
        <f t="shared" si="24"/>
        <v>1.2500000000002842E-2</v>
      </c>
      <c r="K288" s="5">
        <v>2026</v>
      </c>
      <c r="L288" s="5">
        <v>8</v>
      </c>
      <c r="M288" s="5" t="s">
        <v>182</v>
      </c>
      <c r="N288" s="5" t="b">
        <v>0</v>
      </c>
      <c r="O288" s="5" t="b">
        <v>0</v>
      </c>
      <c r="P288" s="5" t="b">
        <v>0</v>
      </c>
      <c r="Q288" s="5"/>
      <c r="R288" s="5" t="b">
        <v>0</v>
      </c>
    </row>
    <row r="289" spans="1:18" x14ac:dyDescent="0.2">
      <c r="A289" s="6">
        <v>46071</v>
      </c>
      <c r="B289" s="7">
        <v>6</v>
      </c>
      <c r="C289" s="17">
        <v>79.010000000000005</v>
      </c>
      <c r="D289" s="17">
        <v>79.010000000000005</v>
      </c>
      <c r="E289" s="7">
        <v>9</v>
      </c>
      <c r="F289" s="7">
        <f t="shared" si="20"/>
        <v>398.3</v>
      </c>
      <c r="G289" s="7">
        <f t="shared" si="21"/>
        <v>99.575000000000003</v>
      </c>
      <c r="H289" s="8">
        <f t="shared" si="22"/>
        <v>1.5064022093899071E-2</v>
      </c>
      <c r="I289" s="18">
        <f t="shared" si="23"/>
        <v>0</v>
      </c>
      <c r="J289" s="7">
        <f t="shared" si="24"/>
        <v>93.575000000000003</v>
      </c>
      <c r="K289" s="5">
        <v>2026</v>
      </c>
      <c r="L289" s="5">
        <v>8</v>
      </c>
      <c r="M289" s="5" t="s">
        <v>182</v>
      </c>
      <c r="N289" s="5" t="b">
        <v>0</v>
      </c>
      <c r="O289" s="5" t="b">
        <v>0</v>
      </c>
      <c r="P289" s="5" t="b">
        <v>0</v>
      </c>
      <c r="Q289" s="5"/>
      <c r="R289" s="5" t="b">
        <v>0</v>
      </c>
    </row>
    <row r="290" spans="1:18" x14ac:dyDescent="0.2">
      <c r="A290" s="6">
        <v>46072</v>
      </c>
      <c r="B290" s="7">
        <v>92</v>
      </c>
      <c r="C290" s="17">
        <v>79.010000000000005</v>
      </c>
      <c r="D290" s="17">
        <v>79</v>
      </c>
      <c r="E290" s="7">
        <v>219</v>
      </c>
      <c r="F290" s="7">
        <f t="shared" si="20"/>
        <v>370.95</v>
      </c>
      <c r="G290" s="7">
        <f t="shared" si="21"/>
        <v>92.737499999999997</v>
      </c>
      <c r="H290" s="8">
        <f t="shared" si="22"/>
        <v>0.24801186143685133</v>
      </c>
      <c r="I290" s="18">
        <f t="shared" si="23"/>
        <v>0</v>
      </c>
      <c r="J290" s="7">
        <f t="shared" si="24"/>
        <v>0.73749999999999716</v>
      </c>
      <c r="K290" s="5">
        <v>2026</v>
      </c>
      <c r="L290" s="5">
        <v>8</v>
      </c>
      <c r="M290" s="5" t="s">
        <v>182</v>
      </c>
      <c r="N290" s="5" t="b">
        <v>0</v>
      </c>
      <c r="O290" s="5" t="b">
        <v>0</v>
      </c>
      <c r="P290" s="5" t="b">
        <v>0</v>
      </c>
      <c r="Q290" s="5"/>
      <c r="R290" s="5" t="b">
        <v>0</v>
      </c>
    </row>
    <row r="291" spans="1:18" x14ac:dyDescent="0.2">
      <c r="A291" s="6">
        <v>46073</v>
      </c>
      <c r="B291" s="7">
        <v>2</v>
      </c>
      <c r="C291" s="17">
        <v>79</v>
      </c>
      <c r="D291" s="17">
        <v>80.010000000000005</v>
      </c>
      <c r="E291" s="7">
        <v>1393</v>
      </c>
      <c r="F291" s="7">
        <f t="shared" si="20"/>
        <v>370.3</v>
      </c>
      <c r="G291" s="7">
        <f t="shared" si="21"/>
        <v>92.575000000000003</v>
      </c>
      <c r="H291" s="8">
        <f t="shared" si="22"/>
        <v>5.4010261949770455E-3</v>
      </c>
      <c r="I291" s="18">
        <f t="shared" si="23"/>
        <v>0</v>
      </c>
      <c r="J291" s="7">
        <f t="shared" si="24"/>
        <v>90.575000000000003</v>
      </c>
      <c r="K291" s="5">
        <v>2026</v>
      </c>
      <c r="L291" s="5">
        <v>8</v>
      </c>
      <c r="M291" s="5" t="s">
        <v>182</v>
      </c>
      <c r="N291" s="5" t="b">
        <v>0</v>
      </c>
      <c r="O291" s="5" t="b">
        <v>0</v>
      </c>
      <c r="P291" s="5" t="b">
        <v>0</v>
      </c>
      <c r="Q291" s="5"/>
      <c r="R291" s="5" t="b">
        <v>0</v>
      </c>
    </row>
    <row r="292" spans="1:18" x14ac:dyDescent="0.2">
      <c r="A292" s="6">
        <v>46076</v>
      </c>
      <c r="B292" s="7">
        <v>104</v>
      </c>
      <c r="C292" s="17">
        <v>80</v>
      </c>
      <c r="D292" s="17">
        <v>78.83</v>
      </c>
      <c r="E292" s="7">
        <v>268</v>
      </c>
      <c r="F292" s="7">
        <f t="shared" si="20"/>
        <v>417.2</v>
      </c>
      <c r="G292" s="7">
        <f t="shared" si="21"/>
        <v>104.3</v>
      </c>
      <c r="H292" s="8">
        <f t="shared" si="22"/>
        <v>0.24928092042186004</v>
      </c>
      <c r="I292" s="18">
        <f t="shared" si="23"/>
        <v>0</v>
      </c>
      <c r="J292" s="7">
        <f t="shared" si="24"/>
        <v>0.29999999999999716</v>
      </c>
      <c r="K292" s="5">
        <v>2026</v>
      </c>
      <c r="L292" s="5">
        <v>9</v>
      </c>
      <c r="M292" s="5" t="s">
        <v>182</v>
      </c>
      <c r="N292" s="5" t="b">
        <v>0</v>
      </c>
      <c r="O292" s="5" t="b">
        <v>0</v>
      </c>
      <c r="P292" s="5" t="b">
        <v>0</v>
      </c>
      <c r="Q292" s="5"/>
      <c r="R292" s="5" t="b">
        <v>0</v>
      </c>
    </row>
    <row r="293" spans="1:18" x14ac:dyDescent="0.2">
      <c r="A293" s="6">
        <v>46077</v>
      </c>
      <c r="B293" s="7">
        <v>102</v>
      </c>
      <c r="C293" s="17">
        <v>78.84</v>
      </c>
      <c r="D293" s="17">
        <v>78.099999999999994</v>
      </c>
      <c r="E293" s="7">
        <v>300</v>
      </c>
      <c r="F293" s="7">
        <f t="shared" si="20"/>
        <v>410.6</v>
      </c>
      <c r="G293" s="7">
        <f t="shared" si="21"/>
        <v>102.65</v>
      </c>
      <c r="H293" s="8">
        <f t="shared" si="22"/>
        <v>0.24841695080370188</v>
      </c>
      <c r="I293" s="18">
        <f t="shared" si="23"/>
        <v>0</v>
      </c>
      <c r="J293" s="7">
        <f t="shared" si="24"/>
        <v>0.65000000000000568</v>
      </c>
      <c r="K293" s="5">
        <v>2026</v>
      </c>
      <c r="L293" s="5">
        <v>9</v>
      </c>
      <c r="M293" s="5" t="s">
        <v>182</v>
      </c>
      <c r="N293" s="5" t="b">
        <v>0</v>
      </c>
      <c r="O293" s="5" t="b">
        <v>0</v>
      </c>
      <c r="P293" s="5" t="b">
        <v>0</v>
      </c>
      <c r="Q293" s="5"/>
      <c r="R293" s="5" t="b">
        <v>0</v>
      </c>
    </row>
    <row r="294" spans="1:18" x14ac:dyDescent="0.2">
      <c r="A294" s="6">
        <v>46078</v>
      </c>
      <c r="B294" s="7">
        <v>74</v>
      </c>
      <c r="C294" s="17">
        <v>78.11</v>
      </c>
      <c r="D294" s="17">
        <v>78.11</v>
      </c>
      <c r="E294" s="7">
        <v>75</v>
      </c>
      <c r="F294" s="7">
        <f t="shared" si="20"/>
        <v>378.45</v>
      </c>
      <c r="G294" s="7">
        <f t="shared" si="21"/>
        <v>94.612499999999997</v>
      </c>
      <c r="H294" s="8">
        <f t="shared" si="22"/>
        <v>0.19553441669969612</v>
      </c>
      <c r="I294" s="18">
        <f t="shared" si="23"/>
        <v>0</v>
      </c>
      <c r="J294" s="7">
        <f t="shared" si="24"/>
        <v>20.612499999999997</v>
      </c>
      <c r="K294" s="5">
        <v>2026</v>
      </c>
      <c r="L294" s="5">
        <v>9</v>
      </c>
      <c r="M294" s="5" t="s">
        <v>182</v>
      </c>
      <c r="N294" s="5" t="b">
        <v>0</v>
      </c>
      <c r="O294" s="5" t="b">
        <v>0</v>
      </c>
      <c r="P294" s="5" t="b">
        <v>0</v>
      </c>
      <c r="Q294" s="5"/>
      <c r="R294" s="5" t="b">
        <v>0</v>
      </c>
    </row>
    <row r="295" spans="1:18" x14ac:dyDescent="0.2">
      <c r="A295" s="6">
        <v>46079</v>
      </c>
      <c r="B295" s="7">
        <v>84</v>
      </c>
      <c r="C295" s="17">
        <v>79.122500000000002</v>
      </c>
      <c r="D295" s="17">
        <v>81.599999999999994</v>
      </c>
      <c r="E295" s="7">
        <v>2073</v>
      </c>
      <c r="F295" s="7">
        <f t="shared" si="20"/>
        <v>337.95</v>
      </c>
      <c r="G295" s="7">
        <f t="shared" si="21"/>
        <v>84.487499999999997</v>
      </c>
      <c r="H295" s="8">
        <f t="shared" si="22"/>
        <v>0.24855747891699956</v>
      </c>
      <c r="I295" s="18">
        <f t="shared" si="23"/>
        <v>0</v>
      </c>
      <c r="J295" s="7">
        <f t="shared" si="24"/>
        <v>0.48749999999999716</v>
      </c>
      <c r="K295" s="5">
        <v>2026</v>
      </c>
      <c r="L295" s="5">
        <v>9</v>
      </c>
      <c r="M295" s="5" t="s">
        <v>182</v>
      </c>
      <c r="N295" s="5" t="b">
        <v>0</v>
      </c>
      <c r="O295" s="5" t="b">
        <v>0</v>
      </c>
      <c r="P295" s="5" t="b">
        <v>0</v>
      </c>
      <c r="Q295" s="5"/>
      <c r="R295" s="5" t="b">
        <v>0</v>
      </c>
    </row>
    <row r="296" spans="1:18" x14ac:dyDescent="0.2">
      <c r="A296" s="6">
        <v>46080</v>
      </c>
      <c r="B296" s="7">
        <v>0</v>
      </c>
      <c r="C296" s="17">
        <v>0</v>
      </c>
      <c r="D296" s="17">
        <v>82</v>
      </c>
      <c r="E296" s="7">
        <v>390</v>
      </c>
      <c r="F296" s="7">
        <f t="shared" si="20"/>
        <v>426.75</v>
      </c>
      <c r="G296" s="7">
        <f t="shared" si="21"/>
        <v>106.6875</v>
      </c>
      <c r="H296" s="8">
        <f t="shared" si="22"/>
        <v>0</v>
      </c>
      <c r="I296" s="18">
        <f t="shared" si="23"/>
        <v>0</v>
      </c>
      <c r="J296" s="7">
        <f t="shared" si="24"/>
        <v>106.6875</v>
      </c>
      <c r="K296" s="5">
        <v>2026</v>
      </c>
      <c r="L296" s="5">
        <v>9</v>
      </c>
      <c r="M296" s="5"/>
      <c r="N296" s="5"/>
      <c r="O296" s="5" t="b">
        <v>0</v>
      </c>
      <c r="P296" s="5"/>
      <c r="Q296" s="5" t="s">
        <v>106</v>
      </c>
      <c r="R296" s="5"/>
    </row>
    <row r="297" spans="1:18" x14ac:dyDescent="0.2">
      <c r="A297" s="6">
        <v>46083</v>
      </c>
      <c r="B297" s="7">
        <v>7</v>
      </c>
      <c r="C297" s="17">
        <v>80</v>
      </c>
      <c r="D297" s="17">
        <v>80.5</v>
      </c>
      <c r="E297" s="7">
        <v>327</v>
      </c>
      <c r="F297" s="7">
        <f t="shared" si="20"/>
        <v>424.95</v>
      </c>
      <c r="G297" s="7">
        <f t="shared" si="21"/>
        <v>106.2375</v>
      </c>
      <c r="H297" s="8">
        <f t="shared" si="22"/>
        <v>1.6472526179550535E-2</v>
      </c>
      <c r="I297" s="18">
        <f t="shared" si="23"/>
        <v>0</v>
      </c>
      <c r="J297" s="7">
        <f t="shared" si="24"/>
        <v>99.237499999999997</v>
      </c>
      <c r="K297" s="5">
        <v>2026</v>
      </c>
      <c r="L297" s="5">
        <v>10</v>
      </c>
      <c r="M297" s="5" t="s">
        <v>182</v>
      </c>
      <c r="N297" s="5" t="b">
        <v>0</v>
      </c>
      <c r="O297" s="5" t="b">
        <v>0</v>
      </c>
      <c r="P297" s="5" t="b">
        <v>0</v>
      </c>
      <c r="Q297" s="5"/>
      <c r="R297" s="5" t="b">
        <v>0</v>
      </c>
    </row>
    <row r="298" spans="1:18" x14ac:dyDescent="0.2">
      <c r="A298" s="6">
        <v>46084</v>
      </c>
      <c r="B298" s="7">
        <v>109</v>
      </c>
      <c r="C298" s="17">
        <v>79.900000000000006</v>
      </c>
      <c r="D298" s="17">
        <v>79.900000000000006</v>
      </c>
      <c r="E298" s="7">
        <v>800</v>
      </c>
      <c r="F298" s="7">
        <f t="shared" si="20"/>
        <v>438.15</v>
      </c>
      <c r="G298" s="7">
        <f t="shared" si="21"/>
        <v>109.53749999999999</v>
      </c>
      <c r="H298" s="8">
        <f t="shared" si="22"/>
        <v>0.24877325116969076</v>
      </c>
      <c r="I298" s="18">
        <f t="shared" si="23"/>
        <v>0</v>
      </c>
      <c r="J298" s="7">
        <f t="shared" si="24"/>
        <v>0.53749999999999432</v>
      </c>
      <c r="K298" s="5">
        <v>2026</v>
      </c>
      <c r="L298" s="5">
        <v>10</v>
      </c>
      <c r="M298" s="5" t="s">
        <v>182</v>
      </c>
      <c r="N298" s="5" t="b">
        <v>0</v>
      </c>
      <c r="O298" s="5" t="b">
        <v>0</v>
      </c>
      <c r="P298" s="5" t="b">
        <v>0</v>
      </c>
      <c r="Q298" s="5"/>
      <c r="R298" s="5" t="b">
        <v>0</v>
      </c>
    </row>
    <row r="299" spans="1:18" x14ac:dyDescent="0.2">
      <c r="A299" s="6">
        <v>46085</v>
      </c>
      <c r="B299" s="7">
        <v>112</v>
      </c>
      <c r="C299" s="17">
        <v>79.91</v>
      </c>
      <c r="D299" s="17">
        <v>79.989999999999995</v>
      </c>
      <c r="E299" s="7">
        <v>1210</v>
      </c>
      <c r="F299" s="7">
        <f t="shared" si="20"/>
        <v>450.2</v>
      </c>
      <c r="G299" s="7">
        <f t="shared" si="21"/>
        <v>112.55</v>
      </c>
      <c r="H299" s="8">
        <f t="shared" si="22"/>
        <v>0.24877832074633496</v>
      </c>
      <c r="I299" s="18">
        <f t="shared" si="23"/>
        <v>0</v>
      </c>
      <c r="J299" s="7">
        <f t="shared" si="24"/>
        <v>0.54999999999999716</v>
      </c>
      <c r="K299" s="5">
        <v>2026</v>
      </c>
      <c r="L299" s="5">
        <v>10</v>
      </c>
      <c r="M299" s="5" t="s">
        <v>182</v>
      </c>
      <c r="N299" s="5" t="b">
        <v>0</v>
      </c>
      <c r="O299" s="5" t="b">
        <v>0</v>
      </c>
      <c r="P299" s="5" t="b">
        <v>0</v>
      </c>
      <c r="Q299" s="5"/>
      <c r="R299" s="5" t="b">
        <v>0</v>
      </c>
    </row>
    <row r="300" spans="1:18" x14ac:dyDescent="0.2">
      <c r="A300" s="6">
        <v>46086</v>
      </c>
      <c r="B300" s="7">
        <v>117</v>
      </c>
      <c r="C300" s="17">
        <v>80</v>
      </c>
      <c r="D300" s="17">
        <v>78.5</v>
      </c>
      <c r="E300" s="7">
        <v>465</v>
      </c>
      <c r="F300" s="7">
        <f t="shared" si="20"/>
        <v>471.6</v>
      </c>
      <c r="G300" s="7">
        <f t="shared" si="21"/>
        <v>117.9</v>
      </c>
      <c r="H300" s="8">
        <f t="shared" si="22"/>
        <v>0.24809160305343511</v>
      </c>
      <c r="I300" s="18">
        <f t="shared" si="23"/>
        <v>0</v>
      </c>
      <c r="J300" s="7">
        <f t="shared" si="24"/>
        <v>0.90000000000000568</v>
      </c>
      <c r="K300" s="5">
        <v>2026</v>
      </c>
      <c r="L300" s="5">
        <v>10</v>
      </c>
      <c r="M300" s="5" t="s">
        <v>182</v>
      </c>
      <c r="N300" s="5" t="b">
        <v>0</v>
      </c>
      <c r="O300" s="5" t="b">
        <v>0</v>
      </c>
      <c r="P300" s="5" t="b">
        <v>0</v>
      </c>
      <c r="Q300" s="5"/>
      <c r="R300" s="5" t="b">
        <v>0</v>
      </c>
    </row>
    <row r="301" spans="1:18" x14ac:dyDescent="0.2">
      <c r="A301" s="6">
        <v>46087</v>
      </c>
      <c r="B301" s="7">
        <v>120</v>
      </c>
      <c r="C301" s="17">
        <v>79.489999999999995</v>
      </c>
      <c r="D301" s="17">
        <v>75.849999999999994</v>
      </c>
      <c r="E301" s="7">
        <v>865</v>
      </c>
      <c r="F301" s="7">
        <f t="shared" si="20"/>
        <v>482.35</v>
      </c>
      <c r="G301" s="7">
        <f t="shared" si="21"/>
        <v>120.58750000000001</v>
      </c>
      <c r="H301" s="8">
        <f t="shared" si="22"/>
        <v>0.24878200476832174</v>
      </c>
      <c r="I301" s="18">
        <f t="shared" si="23"/>
        <v>0</v>
      </c>
      <c r="J301" s="7">
        <f t="shared" si="24"/>
        <v>0.58750000000000568</v>
      </c>
      <c r="K301" s="5">
        <v>2026</v>
      </c>
      <c r="L301" s="5">
        <v>10</v>
      </c>
      <c r="M301" s="5" t="s">
        <v>182</v>
      </c>
      <c r="N301" s="5" t="b">
        <v>0</v>
      </c>
      <c r="O301" s="5" t="b">
        <v>0</v>
      </c>
      <c r="P301" s="5" t="b">
        <v>0</v>
      </c>
      <c r="Q301" s="5"/>
      <c r="R301" s="5" t="b">
        <v>0</v>
      </c>
    </row>
    <row r="302" spans="1:18" x14ac:dyDescent="0.2">
      <c r="A302" s="6">
        <v>46090</v>
      </c>
      <c r="B302" s="7">
        <v>131</v>
      </c>
      <c r="C302" s="17">
        <v>77.290000000000006</v>
      </c>
      <c r="D302" s="17">
        <v>75.5</v>
      </c>
      <c r="E302" s="7">
        <v>212</v>
      </c>
      <c r="F302" s="7">
        <f t="shared" si="20"/>
        <v>524.9</v>
      </c>
      <c r="G302" s="7">
        <f t="shared" si="21"/>
        <v>131.22499999999999</v>
      </c>
      <c r="H302" s="8">
        <f t="shared" si="22"/>
        <v>0.24957134692322347</v>
      </c>
      <c r="I302" s="18">
        <f t="shared" si="23"/>
        <v>0</v>
      </c>
      <c r="J302" s="7">
        <f t="shared" si="24"/>
        <v>0.22499999999999432</v>
      </c>
      <c r="K302" s="5">
        <v>2026</v>
      </c>
      <c r="L302" s="5">
        <v>11</v>
      </c>
      <c r="M302" s="5" t="s">
        <v>182</v>
      </c>
      <c r="N302" s="5" t="b">
        <v>0</v>
      </c>
      <c r="O302" s="5" t="b">
        <v>0</v>
      </c>
      <c r="P302" s="5" t="b">
        <v>0</v>
      </c>
      <c r="Q302" s="5"/>
      <c r="R302" s="5" t="b">
        <v>0</v>
      </c>
    </row>
    <row r="303" spans="1:18" x14ac:dyDescent="0.2">
      <c r="A303" s="6">
        <v>46091</v>
      </c>
      <c r="B303" s="7">
        <v>133</v>
      </c>
      <c r="C303" s="17">
        <v>76.011429000000007</v>
      </c>
      <c r="D303" s="17">
        <v>79.2</v>
      </c>
      <c r="E303" s="7">
        <v>909</v>
      </c>
      <c r="F303" s="7">
        <f t="shared" si="20"/>
        <v>532.65</v>
      </c>
      <c r="G303" s="7">
        <f t="shared" si="21"/>
        <v>133.16249999999999</v>
      </c>
      <c r="H303" s="8">
        <f t="shared" si="22"/>
        <v>0.24969492161832349</v>
      </c>
      <c r="I303" s="18">
        <f t="shared" si="23"/>
        <v>0</v>
      </c>
      <c r="J303" s="7">
        <f t="shared" si="24"/>
        <v>0.16249999999999432</v>
      </c>
      <c r="K303" s="5">
        <v>2026</v>
      </c>
      <c r="L303" s="5">
        <v>11</v>
      </c>
      <c r="M303" s="5" t="s">
        <v>182</v>
      </c>
      <c r="N303" s="5" t="b">
        <v>0</v>
      </c>
      <c r="O303" s="5" t="b">
        <v>0</v>
      </c>
      <c r="P303" s="5" t="b">
        <v>0</v>
      </c>
      <c r="Q303" s="5"/>
      <c r="R303" s="5" t="b">
        <v>0</v>
      </c>
    </row>
    <row r="304" spans="1:18" x14ac:dyDescent="0.2">
      <c r="A304" s="6">
        <v>46092</v>
      </c>
      <c r="B304" s="7">
        <v>134</v>
      </c>
      <c r="C304" s="17">
        <v>79.400000000000006</v>
      </c>
      <c r="D304" s="17">
        <v>78.2</v>
      </c>
      <c r="E304" s="7">
        <v>2939</v>
      </c>
      <c r="F304" s="7">
        <f t="shared" si="20"/>
        <v>539.9</v>
      </c>
      <c r="G304" s="7">
        <f t="shared" si="21"/>
        <v>134.97499999999999</v>
      </c>
      <c r="H304" s="8">
        <f t="shared" si="22"/>
        <v>0.24819411002037414</v>
      </c>
      <c r="I304" s="18">
        <f t="shared" si="23"/>
        <v>0</v>
      </c>
      <c r="J304" s="7">
        <f t="shared" si="24"/>
        <v>0.97499999999999432</v>
      </c>
      <c r="K304" s="5">
        <v>2026</v>
      </c>
      <c r="L304" s="5">
        <v>11</v>
      </c>
      <c r="M304" s="5" t="s">
        <v>182</v>
      </c>
      <c r="N304" s="5" t="b">
        <v>0</v>
      </c>
      <c r="O304" s="5" t="b">
        <v>0</v>
      </c>
      <c r="P304" s="5" t="b">
        <v>0</v>
      </c>
      <c r="Q304" s="5"/>
      <c r="R304" s="5" t="b">
        <v>0</v>
      </c>
    </row>
    <row r="305" spans="1:18" x14ac:dyDescent="0.2">
      <c r="A305" s="6">
        <v>46093</v>
      </c>
      <c r="B305" s="7">
        <v>168</v>
      </c>
      <c r="C305" s="17">
        <v>79</v>
      </c>
      <c r="D305" s="17">
        <v>78.5</v>
      </c>
      <c r="E305" s="7">
        <v>1022</v>
      </c>
      <c r="F305" s="7">
        <f t="shared" si="20"/>
        <v>674.25</v>
      </c>
      <c r="G305" s="7">
        <f t="shared" si="21"/>
        <v>168.5625</v>
      </c>
      <c r="H305" s="8">
        <f t="shared" si="22"/>
        <v>0.24916573971078976</v>
      </c>
      <c r="I305" s="18">
        <f t="shared" si="23"/>
        <v>0</v>
      </c>
      <c r="J305" s="7">
        <f t="shared" si="24"/>
        <v>0.5625</v>
      </c>
      <c r="K305" s="5">
        <v>2026</v>
      </c>
      <c r="L305" s="5">
        <v>11</v>
      </c>
      <c r="M305" s="5" t="s">
        <v>182</v>
      </c>
      <c r="N305" s="5" t="b">
        <v>0</v>
      </c>
      <c r="O305" s="5" t="b">
        <v>0</v>
      </c>
      <c r="P305" s="5" t="b">
        <v>0</v>
      </c>
      <c r="Q305" s="5"/>
      <c r="R305" s="5" t="b">
        <v>0</v>
      </c>
    </row>
    <row r="306" spans="1:18" x14ac:dyDescent="0.2">
      <c r="A306" s="6">
        <v>46094</v>
      </c>
      <c r="B306" s="7">
        <v>48</v>
      </c>
      <c r="C306" s="17">
        <v>78.510000000000005</v>
      </c>
      <c r="D306" s="17">
        <v>78.510000000000005</v>
      </c>
      <c r="E306" s="7">
        <v>189</v>
      </c>
      <c r="F306" s="7">
        <f t="shared" si="20"/>
        <v>710.45</v>
      </c>
      <c r="G306" s="7">
        <f t="shared" si="21"/>
        <v>177.61250000000001</v>
      </c>
      <c r="H306" s="8">
        <f t="shared" si="22"/>
        <v>6.756281230206207E-2</v>
      </c>
      <c r="I306" s="18">
        <f t="shared" si="23"/>
        <v>0</v>
      </c>
      <c r="J306" s="7">
        <f t="shared" si="24"/>
        <v>129.61250000000001</v>
      </c>
      <c r="K306" s="5">
        <v>2026</v>
      </c>
      <c r="L306" s="5">
        <v>11</v>
      </c>
      <c r="M306" s="5" t="s">
        <v>182</v>
      </c>
      <c r="N306" s="5" t="b">
        <v>0</v>
      </c>
      <c r="O306" s="5" t="b">
        <v>0</v>
      </c>
      <c r="P306" s="5" t="b">
        <v>0</v>
      </c>
      <c r="Q306" s="5"/>
      <c r="R306" s="5" t="b">
        <v>0</v>
      </c>
    </row>
    <row r="307" spans="1:18" x14ac:dyDescent="0.2">
      <c r="A307" s="6">
        <v>46097</v>
      </c>
      <c r="B307" s="7">
        <v>29</v>
      </c>
      <c r="C307" s="17">
        <v>79</v>
      </c>
      <c r="D307" s="17">
        <v>79</v>
      </c>
      <c r="E307" s="7">
        <v>56</v>
      </c>
      <c r="F307" s="7">
        <f t="shared" si="20"/>
        <v>713.15</v>
      </c>
      <c r="G307" s="7">
        <f t="shared" si="21"/>
        <v>178.28749999999999</v>
      </c>
      <c r="H307" s="8">
        <f t="shared" si="22"/>
        <v>4.0664656804318869E-2</v>
      </c>
      <c r="I307" s="18">
        <f t="shared" si="23"/>
        <v>0</v>
      </c>
      <c r="J307" s="7">
        <f t="shared" si="24"/>
        <v>149.28749999999999</v>
      </c>
      <c r="K307" s="5">
        <v>2026</v>
      </c>
      <c r="L307" s="5">
        <v>12</v>
      </c>
      <c r="M307" s="5" t="s">
        <v>182</v>
      </c>
      <c r="N307" s="5" t="b">
        <v>0</v>
      </c>
      <c r="O307" s="5" t="b">
        <v>0</v>
      </c>
      <c r="P307" s="5" t="b">
        <v>0</v>
      </c>
      <c r="Q307" s="5"/>
      <c r="R307" s="5" t="b">
        <v>0</v>
      </c>
    </row>
    <row r="308" spans="1:18" x14ac:dyDescent="0.2">
      <c r="A308" s="6">
        <v>46098</v>
      </c>
      <c r="B308" s="7">
        <v>154</v>
      </c>
      <c r="C308" s="17">
        <v>79.19</v>
      </c>
      <c r="D308" s="17">
        <v>79.19</v>
      </c>
      <c r="E308" s="7">
        <v>175</v>
      </c>
      <c r="F308" s="7">
        <f t="shared" si="20"/>
        <v>698.75</v>
      </c>
      <c r="G308" s="7">
        <f t="shared" si="21"/>
        <v>174.6875</v>
      </c>
      <c r="H308" s="8">
        <f t="shared" si="22"/>
        <v>0.22039355992844364</v>
      </c>
      <c r="I308" s="18">
        <f t="shared" si="23"/>
        <v>0</v>
      </c>
      <c r="J308" s="7">
        <f t="shared" si="24"/>
        <v>20.6875</v>
      </c>
      <c r="K308" s="5">
        <v>2026</v>
      </c>
      <c r="L308" s="5">
        <v>12</v>
      </c>
      <c r="M308" s="5" t="s">
        <v>182</v>
      </c>
      <c r="N308" s="5" t="b">
        <v>0</v>
      </c>
      <c r="O308" s="5" t="b">
        <v>0</v>
      </c>
      <c r="P308" s="5" t="b">
        <v>0</v>
      </c>
      <c r="Q308" s="5"/>
      <c r="R308" s="5" t="b">
        <v>0</v>
      </c>
    </row>
    <row r="309" spans="1:18" x14ac:dyDescent="0.2">
      <c r="A309" s="6">
        <v>46099</v>
      </c>
      <c r="B309" s="7">
        <v>173</v>
      </c>
      <c r="C309" s="17">
        <v>79</v>
      </c>
      <c r="D309" s="17">
        <v>81</v>
      </c>
      <c r="E309" s="7">
        <v>2999</v>
      </c>
      <c r="F309" s="7">
        <f t="shared" si="20"/>
        <v>694.8</v>
      </c>
      <c r="G309" s="7">
        <f t="shared" si="21"/>
        <v>173.7</v>
      </c>
      <c r="H309" s="8">
        <f t="shared" si="22"/>
        <v>0.24899251583189408</v>
      </c>
      <c r="I309" s="18">
        <f t="shared" si="23"/>
        <v>0</v>
      </c>
      <c r="J309" s="7">
        <f t="shared" si="24"/>
        <v>0.69999999999998863</v>
      </c>
      <c r="K309" s="5">
        <v>2026</v>
      </c>
      <c r="L309" s="5">
        <v>12</v>
      </c>
      <c r="M309" s="5" t="s">
        <v>182</v>
      </c>
      <c r="N309" s="5" t="b">
        <v>0</v>
      </c>
      <c r="O309" s="5" t="b">
        <v>0</v>
      </c>
      <c r="P309" s="5" t="b">
        <v>0</v>
      </c>
      <c r="Q309" s="5"/>
      <c r="R309" s="5" t="b">
        <v>0</v>
      </c>
    </row>
    <row r="310" spans="1:18" x14ac:dyDescent="0.2">
      <c r="A310" s="6">
        <v>46100</v>
      </c>
      <c r="B310" s="7">
        <v>46</v>
      </c>
      <c r="C310" s="17">
        <v>80</v>
      </c>
      <c r="D310" s="17">
        <v>80</v>
      </c>
      <c r="E310" s="7">
        <v>1852</v>
      </c>
      <c r="F310" s="7">
        <f t="shared" si="20"/>
        <v>844.3</v>
      </c>
      <c r="G310" s="7">
        <f t="shared" si="21"/>
        <v>211.07499999999999</v>
      </c>
      <c r="H310" s="8">
        <f t="shared" si="22"/>
        <v>5.4483003671680685E-2</v>
      </c>
      <c r="I310" s="18">
        <f t="shared" si="23"/>
        <v>0</v>
      </c>
      <c r="J310" s="7">
        <f t="shared" si="24"/>
        <v>165.07499999999999</v>
      </c>
      <c r="K310" s="5">
        <v>2026</v>
      </c>
      <c r="L310" s="5">
        <v>12</v>
      </c>
      <c r="M310" s="5" t="s">
        <v>182</v>
      </c>
      <c r="N310" s="5" t="b">
        <v>0</v>
      </c>
      <c r="O310" s="5" t="b">
        <v>0</v>
      </c>
      <c r="P310" s="5" t="b">
        <v>0</v>
      </c>
      <c r="Q310" s="5"/>
      <c r="R310" s="5" t="b">
        <v>0</v>
      </c>
    </row>
    <row r="311" spans="1:18" x14ac:dyDescent="0.2">
      <c r="A311" s="6">
        <v>46101</v>
      </c>
      <c r="B311" s="7">
        <v>149</v>
      </c>
      <c r="C311" s="17">
        <v>79.989999999999995</v>
      </c>
      <c r="D311" s="17">
        <v>79.989999999999995</v>
      </c>
      <c r="E311" s="7">
        <v>238</v>
      </c>
      <c r="F311" s="7">
        <f t="shared" si="20"/>
        <v>925.95</v>
      </c>
      <c r="G311" s="7">
        <f t="shared" si="21"/>
        <v>231.48750000000001</v>
      </c>
      <c r="H311" s="8">
        <f t="shared" si="22"/>
        <v>0.16091581618877909</v>
      </c>
      <c r="I311" s="18">
        <f t="shared" si="23"/>
        <v>0</v>
      </c>
      <c r="J311" s="7">
        <f t="shared" si="24"/>
        <v>82.487500000000011</v>
      </c>
      <c r="K311" s="5">
        <v>2026</v>
      </c>
      <c r="L311" s="5">
        <v>12</v>
      </c>
      <c r="M311" s="5" t="s">
        <v>182</v>
      </c>
      <c r="N311" s="5" t="b">
        <v>0</v>
      </c>
      <c r="O311" s="5" t="b">
        <v>0</v>
      </c>
      <c r="P311" s="5" t="b">
        <v>0</v>
      </c>
      <c r="Q311" s="5"/>
      <c r="R311" s="5" t="b">
        <v>0</v>
      </c>
    </row>
    <row r="312" spans="1:18" x14ac:dyDescent="0.2">
      <c r="A312" s="6">
        <v>46104</v>
      </c>
      <c r="B312" s="7">
        <v>197</v>
      </c>
      <c r="C312" s="17">
        <v>79.921878000000007</v>
      </c>
      <c r="D312" s="17">
        <v>80</v>
      </c>
      <c r="E312" s="7">
        <v>291</v>
      </c>
      <c r="F312" s="7">
        <f t="shared" si="20"/>
        <v>868.2</v>
      </c>
      <c r="G312" s="7">
        <f t="shared" si="21"/>
        <v>217.05</v>
      </c>
      <c r="H312" s="8">
        <f t="shared" si="22"/>
        <v>0.22690624280119787</v>
      </c>
      <c r="I312" s="18">
        <f t="shared" si="23"/>
        <v>0</v>
      </c>
      <c r="J312" s="7">
        <f t="shared" si="24"/>
        <v>20.050000000000011</v>
      </c>
      <c r="K312" s="5">
        <v>2026</v>
      </c>
      <c r="L312" s="5">
        <v>13</v>
      </c>
      <c r="M312" s="5" t="s">
        <v>182</v>
      </c>
      <c r="N312" s="5" t="b">
        <v>0</v>
      </c>
      <c r="O312" s="5" t="b">
        <v>0</v>
      </c>
      <c r="P312" s="5" t="b">
        <v>0</v>
      </c>
      <c r="Q312" s="5"/>
      <c r="R312" s="5" t="b">
        <v>0</v>
      </c>
    </row>
    <row r="313" spans="1:18" x14ac:dyDescent="0.2">
      <c r="A313" s="6">
        <v>46105</v>
      </c>
      <c r="B313" s="7">
        <v>217</v>
      </c>
      <c r="C313" s="17">
        <v>79.900000000000006</v>
      </c>
      <c r="D313" s="17">
        <v>76.5</v>
      </c>
      <c r="E313" s="7">
        <v>3085</v>
      </c>
      <c r="F313" s="7">
        <f t="shared" si="20"/>
        <v>869.35</v>
      </c>
      <c r="G313" s="7">
        <f t="shared" si="21"/>
        <v>217.33750000000001</v>
      </c>
      <c r="H313" s="8">
        <f t="shared" si="22"/>
        <v>0.24961177891528152</v>
      </c>
      <c r="I313" s="18">
        <f t="shared" si="23"/>
        <v>0</v>
      </c>
      <c r="J313" s="7">
        <f t="shared" si="24"/>
        <v>0.33750000000000568</v>
      </c>
      <c r="K313" s="5">
        <v>2026</v>
      </c>
      <c r="L313" s="5">
        <v>13</v>
      </c>
      <c r="M313" s="5" t="s">
        <v>182</v>
      </c>
      <c r="N313" s="5" t="b">
        <v>0</v>
      </c>
      <c r="O313" s="5" t="b">
        <v>0</v>
      </c>
      <c r="P313" s="5" t="b">
        <v>0</v>
      </c>
      <c r="Q313" s="5"/>
      <c r="R313" s="5" t="b">
        <v>0</v>
      </c>
    </row>
    <row r="314" spans="1:18" x14ac:dyDescent="0.2">
      <c r="A314" s="6">
        <v>46106</v>
      </c>
      <c r="B314" s="7">
        <v>0</v>
      </c>
      <c r="C314" s="17">
        <v>0</v>
      </c>
      <c r="D314" s="17">
        <v>77.5</v>
      </c>
      <c r="E314" s="7">
        <v>271</v>
      </c>
      <c r="F314" s="7">
        <f t="shared" si="20"/>
        <v>1008.6</v>
      </c>
      <c r="G314" s="7">
        <f t="shared" si="21"/>
        <v>252.15</v>
      </c>
      <c r="H314" s="8">
        <f t="shared" si="22"/>
        <v>0</v>
      </c>
      <c r="I314" s="18">
        <f t="shared" si="23"/>
        <v>0</v>
      </c>
      <c r="J314" s="7">
        <f t="shared" si="24"/>
        <v>252.15</v>
      </c>
      <c r="K314" s="5">
        <v>2026</v>
      </c>
      <c r="L314" s="5">
        <v>13</v>
      </c>
      <c r="M314" s="5"/>
      <c r="N314" s="5"/>
      <c r="O314" s="5" t="b">
        <v>0</v>
      </c>
      <c r="P314" s="5"/>
      <c r="Q314" s="5" t="s">
        <v>106</v>
      </c>
      <c r="R314" s="5"/>
    </row>
    <row r="315" spans="1:18" x14ac:dyDescent="0.2">
      <c r="A315" s="6">
        <v>46107</v>
      </c>
      <c r="B315" s="7">
        <v>254</v>
      </c>
      <c r="C315" s="17">
        <v>78</v>
      </c>
      <c r="D315" s="17">
        <v>74.900000000000006</v>
      </c>
      <c r="E315" s="7">
        <v>2646</v>
      </c>
      <c r="F315" s="7">
        <f t="shared" si="20"/>
        <v>1018.4</v>
      </c>
      <c r="G315" s="7">
        <f t="shared" si="21"/>
        <v>254.6</v>
      </c>
      <c r="H315" s="8">
        <f t="shared" si="22"/>
        <v>0.24941084053417126</v>
      </c>
      <c r="I315" s="18">
        <f t="shared" si="23"/>
        <v>0</v>
      </c>
      <c r="J315" s="7">
        <f t="shared" si="24"/>
        <v>0.59999999999999432</v>
      </c>
      <c r="K315" s="5">
        <v>2026</v>
      </c>
      <c r="L315" s="5">
        <v>13</v>
      </c>
      <c r="M315" s="5" t="s">
        <v>182</v>
      </c>
      <c r="N315" s="5" t="b">
        <v>0</v>
      </c>
      <c r="O315" s="5" t="b">
        <v>0</v>
      </c>
      <c r="P315" s="5" t="b">
        <v>0</v>
      </c>
      <c r="Q315" s="5"/>
      <c r="R315" s="5" t="b">
        <v>0</v>
      </c>
    </row>
    <row r="316" spans="1:18" x14ac:dyDescent="0.2">
      <c r="A316" s="6">
        <v>46108</v>
      </c>
      <c r="B316" s="7">
        <v>261</v>
      </c>
      <c r="C316" s="17">
        <v>75.010000000000005</v>
      </c>
      <c r="D316" s="17">
        <v>76.239999999999995</v>
      </c>
      <c r="E316" s="7">
        <v>1174</v>
      </c>
      <c r="F316" s="7">
        <f t="shared" si="20"/>
        <v>1047.05</v>
      </c>
      <c r="G316" s="7">
        <f t="shared" si="21"/>
        <v>261.76249999999999</v>
      </c>
      <c r="H316" s="8">
        <f t="shared" si="22"/>
        <v>0.24927176352609715</v>
      </c>
      <c r="I316" s="18">
        <f t="shared" si="23"/>
        <v>0</v>
      </c>
      <c r="J316" s="7">
        <f t="shared" si="24"/>
        <v>0.76249999999998863</v>
      </c>
      <c r="K316" s="5">
        <v>2026</v>
      </c>
      <c r="L316" s="5">
        <v>13</v>
      </c>
      <c r="M316" s="5" t="s">
        <v>182</v>
      </c>
      <c r="N316" s="5" t="b">
        <v>0</v>
      </c>
      <c r="O316" s="5" t="b">
        <v>0</v>
      </c>
      <c r="P316" s="5" t="b">
        <v>0</v>
      </c>
      <c r="Q316" s="5"/>
      <c r="R316" s="5" t="b">
        <v>0</v>
      </c>
    </row>
    <row r="317" spans="1:18" x14ac:dyDescent="0.2">
      <c r="A317" s="6">
        <v>46111</v>
      </c>
      <c r="B317" s="7">
        <v>271</v>
      </c>
      <c r="C317" s="17">
        <v>76.5</v>
      </c>
      <c r="D317" s="17">
        <v>75.510000000000005</v>
      </c>
      <c r="E317" s="7">
        <v>531</v>
      </c>
      <c r="F317" s="7">
        <f t="shared" si="20"/>
        <v>1086.25</v>
      </c>
      <c r="G317" s="7">
        <f t="shared" si="21"/>
        <v>271.5625</v>
      </c>
      <c r="H317" s="8">
        <f t="shared" si="22"/>
        <v>0.24948216340621404</v>
      </c>
      <c r="I317" s="18">
        <f t="shared" si="23"/>
        <v>0</v>
      </c>
      <c r="J317" s="7">
        <f t="shared" si="24"/>
        <v>0.5625</v>
      </c>
      <c r="K317" s="5">
        <v>2026</v>
      </c>
      <c r="L317" s="5">
        <v>14</v>
      </c>
      <c r="M317" s="5" t="s">
        <v>182</v>
      </c>
      <c r="N317" s="5" t="b">
        <v>0</v>
      </c>
      <c r="O317" s="5" t="b">
        <v>0</v>
      </c>
      <c r="P317" s="5" t="b">
        <v>0</v>
      </c>
      <c r="Q317" s="5"/>
      <c r="R317" s="5" t="b">
        <v>0</v>
      </c>
    </row>
    <row r="318" spans="1:18" x14ac:dyDescent="0.2">
      <c r="A318" s="6">
        <v>46112</v>
      </c>
      <c r="B318" s="7">
        <v>274</v>
      </c>
      <c r="C318" s="17">
        <v>76.514196999999996</v>
      </c>
      <c r="D318" s="17">
        <v>76.099999999999994</v>
      </c>
      <c r="E318" s="7">
        <v>464</v>
      </c>
      <c r="F318" s="7">
        <f t="shared" si="20"/>
        <v>1096.45</v>
      </c>
      <c r="G318" s="7">
        <f t="shared" si="21"/>
        <v>274.11250000000001</v>
      </c>
      <c r="H318" s="8">
        <f t="shared" si="22"/>
        <v>0.24989739614209494</v>
      </c>
      <c r="I318" s="18">
        <f t="shared" si="23"/>
        <v>0</v>
      </c>
      <c r="J318" s="7">
        <f t="shared" si="24"/>
        <v>0.11250000000001137</v>
      </c>
      <c r="K318" s="5">
        <v>2026</v>
      </c>
      <c r="L318" s="5">
        <v>14</v>
      </c>
      <c r="M318" s="5" t="s">
        <v>182</v>
      </c>
      <c r="N318" s="5" t="b">
        <v>0</v>
      </c>
      <c r="O318" s="5" t="b">
        <v>0</v>
      </c>
      <c r="P318" s="5" t="b">
        <v>0</v>
      </c>
      <c r="Q318" s="5"/>
      <c r="R318" s="5" t="b">
        <v>0</v>
      </c>
    </row>
    <row r="319" spans="1:18" x14ac:dyDescent="0.2">
      <c r="A319" s="6">
        <v>46113</v>
      </c>
      <c r="B319" s="7">
        <v>269</v>
      </c>
      <c r="C319" s="17">
        <v>76.889628000000002</v>
      </c>
      <c r="D319" s="17">
        <v>76.5</v>
      </c>
      <c r="E319" s="7">
        <v>1784</v>
      </c>
      <c r="F319" s="7">
        <f t="shared" si="20"/>
        <v>1079.6500000000001</v>
      </c>
      <c r="G319" s="7">
        <f t="shared" si="21"/>
        <v>269.91250000000002</v>
      </c>
      <c r="H319" s="8">
        <f t="shared" si="22"/>
        <v>0.24915481869124251</v>
      </c>
      <c r="I319" s="18">
        <f t="shared" si="23"/>
        <v>0</v>
      </c>
      <c r="J319" s="7">
        <f t="shared" si="24"/>
        <v>0.91250000000002274</v>
      </c>
      <c r="K319" s="5">
        <v>2026</v>
      </c>
      <c r="L319" s="5">
        <v>14</v>
      </c>
      <c r="M319" s="5" t="s">
        <v>182</v>
      </c>
      <c r="N319" s="5" t="b">
        <v>0</v>
      </c>
      <c r="O319" s="5" t="b">
        <v>0</v>
      </c>
      <c r="P319" s="5" t="b">
        <v>0</v>
      </c>
      <c r="Q319" s="5"/>
      <c r="R319" s="5" t="b">
        <v>0</v>
      </c>
    </row>
    <row r="320" spans="1:18" x14ac:dyDescent="0.2">
      <c r="A320" s="6">
        <v>46114</v>
      </c>
      <c r="B320" s="7">
        <v>277</v>
      </c>
      <c r="C320" s="17">
        <v>78.599964</v>
      </c>
      <c r="D320" s="17">
        <v>79</v>
      </c>
      <c r="E320" s="7">
        <v>1023</v>
      </c>
      <c r="F320" s="7">
        <f t="shared" si="20"/>
        <v>1108.3499999999999</v>
      </c>
      <c r="G320" s="7">
        <f t="shared" si="21"/>
        <v>277.08749999999998</v>
      </c>
      <c r="H320" s="8">
        <f t="shared" si="22"/>
        <v>0.24992105381873958</v>
      </c>
      <c r="I320" s="18">
        <f t="shared" si="23"/>
        <v>0</v>
      </c>
      <c r="J320" s="7">
        <f t="shared" si="24"/>
        <v>8.7499999999977263E-2</v>
      </c>
      <c r="K320" s="5">
        <v>2026</v>
      </c>
      <c r="L320" s="5">
        <v>14</v>
      </c>
      <c r="M320" s="5" t="s">
        <v>182</v>
      </c>
      <c r="N320" s="5" t="b">
        <v>0</v>
      </c>
      <c r="O320" s="5" t="b">
        <v>0</v>
      </c>
      <c r="P320" s="5" t="b">
        <v>0</v>
      </c>
      <c r="Q320" s="5"/>
      <c r="R320" s="5" t="b">
        <v>0</v>
      </c>
    </row>
    <row r="321" spans="1:18" x14ac:dyDescent="0.2">
      <c r="A321" s="6">
        <v>46119</v>
      </c>
      <c r="B321" s="7">
        <v>7</v>
      </c>
      <c r="C321" s="17">
        <v>80</v>
      </c>
      <c r="D321" s="17">
        <v>82.73</v>
      </c>
      <c r="E321" s="7">
        <v>2241</v>
      </c>
      <c r="F321" s="7">
        <f t="shared" si="20"/>
        <v>1136.25</v>
      </c>
      <c r="G321" s="7">
        <f t="shared" si="21"/>
        <v>284.0625</v>
      </c>
      <c r="H321" s="8">
        <f t="shared" si="22"/>
        <v>6.160616061606161E-3</v>
      </c>
      <c r="I321" s="18">
        <f t="shared" si="23"/>
        <v>0</v>
      </c>
      <c r="J321" s="7">
        <f t="shared" si="24"/>
        <v>277.0625</v>
      </c>
      <c r="K321" s="5">
        <v>2026</v>
      </c>
      <c r="L321" s="5">
        <v>15</v>
      </c>
      <c r="M321" s="5" t="s">
        <v>182</v>
      </c>
      <c r="N321" s="5" t="b">
        <v>0</v>
      </c>
      <c r="O321" s="5" t="b">
        <v>0</v>
      </c>
      <c r="P321" s="5" t="b">
        <v>0</v>
      </c>
      <c r="Q321" s="5"/>
      <c r="R321" s="5" t="b">
        <v>0</v>
      </c>
    </row>
    <row r="322" spans="1:18" x14ac:dyDescent="0.2">
      <c r="A322" s="6">
        <v>46120</v>
      </c>
      <c r="B322" s="7">
        <v>0</v>
      </c>
      <c r="C322" s="17">
        <v>0</v>
      </c>
      <c r="D322" s="17">
        <v>84</v>
      </c>
      <c r="E322" s="7">
        <v>1129</v>
      </c>
      <c r="F322" s="7">
        <f t="shared" si="20"/>
        <v>1205.05</v>
      </c>
      <c r="G322" s="7">
        <f t="shared" si="21"/>
        <v>301.26249999999999</v>
      </c>
      <c r="H322" s="8">
        <f t="shared" si="22"/>
        <v>0</v>
      </c>
      <c r="I322" s="18">
        <f t="shared" si="23"/>
        <v>0</v>
      </c>
      <c r="J322" s="7">
        <f t="shared" si="24"/>
        <v>301.26249999999999</v>
      </c>
      <c r="K322" s="5">
        <v>2026</v>
      </c>
      <c r="L322" s="5">
        <v>15</v>
      </c>
      <c r="M322" s="5"/>
      <c r="N322" s="5"/>
      <c r="O322" s="5" t="b">
        <v>0</v>
      </c>
      <c r="P322" s="5"/>
      <c r="Q322" s="5" t="s">
        <v>106</v>
      </c>
      <c r="R322" s="5"/>
    </row>
    <row r="323" spans="1:18" x14ac:dyDescent="0.2">
      <c r="A323" s="6">
        <v>46121</v>
      </c>
      <c r="B323" s="7">
        <v>0</v>
      </c>
      <c r="C323" s="17">
        <v>0</v>
      </c>
      <c r="D323" s="17">
        <v>83.48</v>
      </c>
      <c r="E323" s="7">
        <v>127</v>
      </c>
      <c r="F323" s="7">
        <f t="shared" si="20"/>
        <v>1250.9000000000001</v>
      </c>
      <c r="G323" s="7">
        <f t="shared" si="21"/>
        <v>312.72500000000002</v>
      </c>
      <c r="H323" s="8">
        <f t="shared" si="22"/>
        <v>0</v>
      </c>
      <c r="I323" s="18">
        <f t="shared" si="23"/>
        <v>0</v>
      </c>
      <c r="J323" s="7">
        <f t="shared" si="24"/>
        <v>312.72500000000002</v>
      </c>
      <c r="K323" s="5">
        <v>2026</v>
      </c>
      <c r="L323" s="5">
        <v>15</v>
      </c>
      <c r="M323" s="5"/>
      <c r="N323" s="5"/>
      <c r="O323" s="5" t="b">
        <v>0</v>
      </c>
      <c r="P323" s="5"/>
      <c r="Q323" s="5" t="s">
        <v>106</v>
      </c>
      <c r="R323" s="5"/>
    </row>
    <row r="324" spans="1:18" x14ac:dyDescent="0.2">
      <c r="A324" s="6">
        <v>46122</v>
      </c>
      <c r="B324" s="7">
        <v>0</v>
      </c>
      <c r="C324" s="17">
        <v>0</v>
      </c>
      <c r="D324" s="17">
        <v>82.6</v>
      </c>
      <c r="E324" s="7">
        <v>919</v>
      </c>
      <c r="F324" s="7">
        <f t="shared" si="20"/>
        <v>1211.8</v>
      </c>
      <c r="G324" s="7">
        <f t="shared" si="21"/>
        <v>302.95</v>
      </c>
      <c r="H324" s="8">
        <f t="shared" si="22"/>
        <v>0</v>
      </c>
      <c r="I324" s="18">
        <f t="shared" si="23"/>
        <v>0</v>
      </c>
      <c r="J324" s="7">
        <f t="shared" si="24"/>
        <v>302.95</v>
      </c>
      <c r="K324" s="5">
        <v>2026</v>
      </c>
      <c r="L324" s="5">
        <v>15</v>
      </c>
      <c r="M324" s="5"/>
      <c r="N324" s="5"/>
      <c r="O324" s="5" t="b">
        <v>0</v>
      </c>
      <c r="P324" s="5"/>
      <c r="Q324" s="5" t="s">
        <v>106</v>
      </c>
      <c r="R324" s="5"/>
    </row>
    <row r="325" spans="1:18" x14ac:dyDescent="0.2">
      <c r="A325" s="6">
        <v>46125</v>
      </c>
      <c r="B325" s="7">
        <v>0</v>
      </c>
      <c r="C325" s="17">
        <v>0</v>
      </c>
      <c r="D325" s="17">
        <v>82.4</v>
      </c>
      <c r="E325" s="7">
        <v>271</v>
      </c>
      <c r="F325" s="7">
        <f t="shared" si="20"/>
        <v>1110.8</v>
      </c>
      <c r="G325" s="7">
        <f t="shared" si="21"/>
        <v>277.7</v>
      </c>
      <c r="H325" s="8">
        <f t="shared" si="22"/>
        <v>0</v>
      </c>
      <c r="I325" s="18">
        <f t="shared" si="23"/>
        <v>0</v>
      </c>
      <c r="J325" s="7">
        <f t="shared" si="24"/>
        <v>277.7</v>
      </c>
      <c r="K325" s="5">
        <v>2026</v>
      </c>
      <c r="L325" s="5">
        <v>16</v>
      </c>
      <c r="M325" s="5"/>
      <c r="N325" s="5"/>
      <c r="O325" s="5" t="b">
        <v>0</v>
      </c>
      <c r="P325" s="5"/>
      <c r="Q325" s="5" t="s">
        <v>106</v>
      </c>
      <c r="R325" s="5"/>
    </row>
    <row r="326" spans="1:18" x14ac:dyDescent="0.2">
      <c r="A326" s="6">
        <v>46126</v>
      </c>
      <c r="B326" s="7">
        <v>0</v>
      </c>
      <c r="C326" s="17">
        <v>0</v>
      </c>
      <c r="D326" s="17">
        <v>81.599999999999994</v>
      </c>
      <c r="E326" s="7">
        <v>341</v>
      </c>
      <c r="F326" s="7">
        <f t="shared" si="20"/>
        <v>1073.25</v>
      </c>
      <c r="G326" s="7">
        <f t="shared" si="21"/>
        <v>268.3125</v>
      </c>
      <c r="H326" s="8">
        <f t="shared" si="22"/>
        <v>0</v>
      </c>
      <c r="I326" s="18">
        <f t="shared" si="23"/>
        <v>0</v>
      </c>
      <c r="J326" s="7">
        <f t="shared" si="24"/>
        <v>268.3125</v>
      </c>
      <c r="K326" s="5">
        <v>2026</v>
      </c>
      <c r="L326" s="5">
        <v>16</v>
      </c>
      <c r="M326" s="5"/>
      <c r="N326" s="5"/>
      <c r="O326" s="5" t="b">
        <v>0</v>
      </c>
      <c r="P326" s="5"/>
      <c r="Q326" s="5" t="s">
        <v>106</v>
      </c>
      <c r="R326" s="5"/>
    </row>
    <row r="327" spans="1:18" x14ac:dyDescent="0.2">
      <c r="A327" s="6">
        <v>46127</v>
      </c>
      <c r="B327" s="7">
        <v>270</v>
      </c>
      <c r="C327" s="17">
        <v>82.343000000000004</v>
      </c>
      <c r="D327" s="17">
        <v>81.92</v>
      </c>
      <c r="E327" s="7">
        <v>867</v>
      </c>
      <c r="F327" s="7">
        <f t="shared" si="20"/>
        <v>1080.8499999999999</v>
      </c>
      <c r="G327" s="7">
        <f t="shared" si="21"/>
        <v>270.21249999999998</v>
      </c>
      <c r="H327" s="8">
        <f t="shared" si="22"/>
        <v>0.24980339547578298</v>
      </c>
      <c r="I327" s="18">
        <f t="shared" si="23"/>
        <v>0</v>
      </c>
      <c r="J327" s="7">
        <f t="shared" si="24"/>
        <v>0.21249999999997726</v>
      </c>
      <c r="K327" s="5">
        <v>2026</v>
      </c>
      <c r="L327" s="5">
        <v>16</v>
      </c>
      <c r="M327" s="5" t="s">
        <v>182</v>
      </c>
      <c r="N327" s="5" t="b">
        <v>0</v>
      </c>
      <c r="O327" s="5" t="b">
        <v>0</v>
      </c>
      <c r="P327" s="5" t="b">
        <v>0</v>
      </c>
      <c r="Q327" s="5"/>
      <c r="R327" s="5" t="b">
        <v>0</v>
      </c>
    </row>
    <row r="328" spans="1:18" x14ac:dyDescent="0.2">
      <c r="A328" s="6">
        <v>46128</v>
      </c>
      <c r="B328" s="7">
        <v>280</v>
      </c>
      <c r="C328" s="17">
        <v>83.48</v>
      </c>
      <c r="D328" s="17">
        <v>81.5</v>
      </c>
      <c r="E328" s="7">
        <v>1087</v>
      </c>
      <c r="F328" s="7">
        <f t="shared" si="20"/>
        <v>1121.4000000000001</v>
      </c>
      <c r="G328" s="7">
        <f t="shared" si="21"/>
        <v>280.35000000000002</v>
      </c>
      <c r="H328" s="8">
        <f t="shared" si="22"/>
        <v>0.24968789013732831</v>
      </c>
      <c r="I328" s="18">
        <f t="shared" si="23"/>
        <v>0</v>
      </c>
      <c r="J328" s="7">
        <f t="shared" si="24"/>
        <v>0.35000000000002274</v>
      </c>
      <c r="K328" s="5">
        <v>2026</v>
      </c>
      <c r="L328" s="5">
        <v>16</v>
      </c>
      <c r="M328" s="5" t="s">
        <v>182</v>
      </c>
      <c r="N328" s="5" t="b">
        <v>0</v>
      </c>
      <c r="O328" s="5" t="b">
        <v>0</v>
      </c>
      <c r="P328" s="5" t="b">
        <v>0</v>
      </c>
      <c r="Q328" s="5"/>
      <c r="R328" s="5" t="b">
        <v>0</v>
      </c>
    </row>
    <row r="329" spans="1:18" x14ac:dyDescent="0.2">
      <c r="A329" s="6">
        <v>46129</v>
      </c>
      <c r="B329" s="7">
        <v>291</v>
      </c>
      <c r="C329" s="17">
        <v>82.467354</v>
      </c>
      <c r="D329" s="17">
        <v>81</v>
      </c>
      <c r="E329" s="7">
        <v>870</v>
      </c>
      <c r="F329" s="7">
        <f t="shared" si="20"/>
        <v>1167</v>
      </c>
      <c r="G329" s="7">
        <f t="shared" si="21"/>
        <v>291.75</v>
      </c>
      <c r="H329" s="8">
        <f t="shared" si="22"/>
        <v>0.24935732647814909</v>
      </c>
      <c r="I329" s="18">
        <f t="shared" si="23"/>
        <v>0</v>
      </c>
      <c r="J329" s="7">
        <f t="shared" si="24"/>
        <v>0.75</v>
      </c>
      <c r="K329" s="5">
        <v>2026</v>
      </c>
      <c r="L329" s="5">
        <v>16</v>
      </c>
      <c r="M329" s="5" t="s">
        <v>182</v>
      </c>
      <c r="N329" s="5" t="b">
        <v>0</v>
      </c>
      <c r="O329" s="5" t="b">
        <v>0</v>
      </c>
      <c r="P329" s="5" t="b">
        <v>0</v>
      </c>
      <c r="Q329" s="5"/>
      <c r="R329" s="5" t="b">
        <v>0</v>
      </c>
    </row>
    <row r="330" spans="1:18" x14ac:dyDescent="0.2">
      <c r="A330" s="6">
        <v>46132</v>
      </c>
      <c r="B330" s="7">
        <v>150</v>
      </c>
      <c r="C330" s="17">
        <v>80.512933000000004</v>
      </c>
      <c r="D330" s="17">
        <v>81.5</v>
      </c>
      <c r="E330" s="7">
        <v>617</v>
      </c>
      <c r="F330" s="7">
        <f t="shared" si="20"/>
        <v>1060.55</v>
      </c>
      <c r="G330" s="7">
        <f t="shared" si="21"/>
        <v>265.13749999999999</v>
      </c>
      <c r="H330" s="8">
        <f t="shared" si="22"/>
        <v>0.1414360473339305</v>
      </c>
      <c r="I330" s="18">
        <f t="shared" si="23"/>
        <v>0</v>
      </c>
      <c r="J330" s="7">
        <f t="shared" si="24"/>
        <v>115.13749999999999</v>
      </c>
      <c r="K330" s="5">
        <v>2026</v>
      </c>
      <c r="L330" s="5">
        <v>17</v>
      </c>
      <c r="M330" s="5" t="s">
        <v>182</v>
      </c>
      <c r="N330" s="5" t="b">
        <v>0</v>
      </c>
      <c r="O330" s="5" t="b">
        <v>0</v>
      </c>
      <c r="P330" s="5" t="b">
        <v>0</v>
      </c>
      <c r="Q330" s="5"/>
      <c r="R330" s="5" t="b">
        <v>0</v>
      </c>
    </row>
    <row r="331" spans="1:18" x14ac:dyDescent="0.2">
      <c r="A331" s="6">
        <v>46133</v>
      </c>
      <c r="B331" s="7">
        <v>249</v>
      </c>
      <c r="C331" s="17">
        <v>81.5</v>
      </c>
      <c r="D331" s="17">
        <v>82.03</v>
      </c>
      <c r="E331" s="7">
        <v>4538</v>
      </c>
      <c r="F331" s="7">
        <f t="shared" si="20"/>
        <v>998.8</v>
      </c>
      <c r="G331" s="7">
        <f t="shared" si="21"/>
        <v>249.7</v>
      </c>
      <c r="H331" s="8">
        <f t="shared" si="22"/>
        <v>0.24929915899078897</v>
      </c>
      <c r="I331" s="18">
        <f t="shared" si="23"/>
        <v>0</v>
      </c>
      <c r="J331" s="7">
        <f t="shared" si="24"/>
        <v>0.69999999999998863</v>
      </c>
      <c r="K331" s="5">
        <v>2026</v>
      </c>
      <c r="L331" s="5">
        <v>17</v>
      </c>
      <c r="M331" s="5" t="s">
        <v>182</v>
      </c>
      <c r="N331" s="5" t="b">
        <v>0</v>
      </c>
      <c r="O331" s="5" t="b">
        <v>0</v>
      </c>
      <c r="P331" s="5" t="b">
        <v>0</v>
      </c>
      <c r="Q331" s="5"/>
      <c r="R331" s="5" t="b">
        <v>0</v>
      </c>
    </row>
    <row r="332" spans="1:18" x14ac:dyDescent="0.2">
      <c r="A332" s="6">
        <v>46134</v>
      </c>
      <c r="B332" s="7">
        <v>303</v>
      </c>
      <c r="C332" s="17">
        <v>82.11</v>
      </c>
      <c r="D332" s="17">
        <v>82.66</v>
      </c>
      <c r="E332" s="7">
        <v>543</v>
      </c>
      <c r="F332" s="7">
        <f t="shared" si="20"/>
        <v>1213.8</v>
      </c>
      <c r="G332" s="7">
        <f t="shared" si="21"/>
        <v>303.45</v>
      </c>
      <c r="H332" s="8">
        <f t="shared" si="22"/>
        <v>0.24962926347009393</v>
      </c>
      <c r="I332" s="18">
        <f t="shared" si="23"/>
        <v>0</v>
      </c>
      <c r="J332" s="7">
        <f t="shared" si="24"/>
        <v>0.44999999999998863</v>
      </c>
      <c r="K332" s="5">
        <v>2026</v>
      </c>
      <c r="L332" s="5">
        <v>17</v>
      </c>
      <c r="M332" s="5" t="s">
        <v>182</v>
      </c>
      <c r="N332" s="5" t="b">
        <v>0</v>
      </c>
      <c r="O332" s="5" t="b">
        <v>0</v>
      </c>
      <c r="P332" s="5" t="b">
        <v>0</v>
      </c>
      <c r="Q332" s="5"/>
      <c r="R332" s="5" t="b">
        <v>0</v>
      </c>
    </row>
    <row r="333" spans="1:18" x14ac:dyDescent="0.2">
      <c r="A333" s="6">
        <v>46135</v>
      </c>
      <c r="B333" s="7">
        <v>111</v>
      </c>
      <c r="C333" s="17">
        <v>83.55</v>
      </c>
      <c r="D333" s="17">
        <v>84</v>
      </c>
      <c r="E333" s="7">
        <v>363</v>
      </c>
      <c r="F333" s="7">
        <f t="shared" si="20"/>
        <v>1226.4000000000001</v>
      </c>
      <c r="G333" s="7">
        <f t="shared" si="21"/>
        <v>306.60000000000002</v>
      </c>
      <c r="H333" s="8">
        <f t="shared" si="22"/>
        <v>9.0508806262230915E-2</v>
      </c>
      <c r="I333" s="18">
        <f t="shared" si="23"/>
        <v>0</v>
      </c>
      <c r="J333" s="7">
        <f t="shared" si="24"/>
        <v>195.60000000000002</v>
      </c>
      <c r="K333" s="5">
        <v>2026</v>
      </c>
      <c r="L333" s="5">
        <v>17</v>
      </c>
      <c r="M333" s="5" t="s">
        <v>182</v>
      </c>
      <c r="N333" s="5" t="b">
        <v>0</v>
      </c>
      <c r="O333" s="5" t="b">
        <v>0</v>
      </c>
      <c r="P333" s="5" t="b">
        <v>0</v>
      </c>
      <c r="Q333" s="5"/>
      <c r="R333" s="5" t="b">
        <v>0</v>
      </c>
    </row>
    <row r="334" spans="1:18" x14ac:dyDescent="0.2">
      <c r="A334" s="6">
        <v>46136</v>
      </c>
      <c r="B334" s="7">
        <v>272</v>
      </c>
      <c r="C334" s="17">
        <v>84.008272000000005</v>
      </c>
      <c r="D334" s="17">
        <v>84.01</v>
      </c>
      <c r="E334" s="7">
        <v>547</v>
      </c>
      <c r="F334" s="7">
        <f t="shared" si="20"/>
        <v>1090.3</v>
      </c>
      <c r="G334" s="7">
        <f t="shared" si="21"/>
        <v>272.57499999999999</v>
      </c>
      <c r="H334" s="8">
        <f t="shared" si="22"/>
        <v>0.24947262221406954</v>
      </c>
      <c r="I334" s="18">
        <f t="shared" si="23"/>
        <v>0</v>
      </c>
      <c r="J334" s="7">
        <f t="shared" si="24"/>
        <v>0.57499999999998863</v>
      </c>
      <c r="K334" s="5">
        <v>2026</v>
      </c>
      <c r="L334" s="5">
        <v>17</v>
      </c>
      <c r="M334" s="5" t="s">
        <v>182</v>
      </c>
      <c r="N334" s="5" t="b">
        <v>0</v>
      </c>
      <c r="O334" s="5" t="b">
        <v>0</v>
      </c>
      <c r="P334" s="5" t="b">
        <v>0</v>
      </c>
      <c r="Q334" s="5"/>
      <c r="R334" s="5" t="b">
        <v>0</v>
      </c>
    </row>
    <row r="335" spans="1:18" x14ac:dyDescent="0.2">
      <c r="A335" s="6">
        <v>46139</v>
      </c>
      <c r="B335" s="7">
        <v>276</v>
      </c>
      <c r="C335" s="17">
        <v>86.41</v>
      </c>
      <c r="D335" s="17">
        <v>86</v>
      </c>
      <c r="E335" s="7">
        <v>1720</v>
      </c>
      <c r="F335" s="7">
        <f t="shared" si="20"/>
        <v>1104.0999999999999</v>
      </c>
      <c r="G335" s="7">
        <f t="shared" si="21"/>
        <v>276.02499999999998</v>
      </c>
      <c r="H335" s="8">
        <f t="shared" si="22"/>
        <v>0.24997735712344898</v>
      </c>
      <c r="I335" s="18">
        <f t="shared" si="23"/>
        <v>0</v>
      </c>
      <c r="J335" s="7">
        <f t="shared" si="24"/>
        <v>2.4999999999977263E-2</v>
      </c>
      <c r="K335" s="5">
        <v>2026</v>
      </c>
      <c r="L335" s="5">
        <v>18</v>
      </c>
      <c r="M335" s="5" t="s">
        <v>182</v>
      </c>
      <c r="N335" s="5" t="b">
        <v>0</v>
      </c>
      <c r="O335" s="5" t="b">
        <v>0</v>
      </c>
      <c r="P335" s="5" t="b">
        <v>0</v>
      </c>
      <c r="Q335" s="5"/>
      <c r="R335" s="5" t="b">
        <v>0</v>
      </c>
    </row>
    <row r="336" spans="1:18" x14ac:dyDescent="0.2">
      <c r="A336" s="6">
        <v>46140</v>
      </c>
      <c r="B336" s="7">
        <v>264</v>
      </c>
      <c r="C336" s="17">
        <v>87.157196999999996</v>
      </c>
      <c r="D336" s="17">
        <v>87.01</v>
      </c>
      <c r="E336" s="7">
        <v>731</v>
      </c>
      <c r="F336" s="7">
        <f t="shared" si="20"/>
        <v>1057.8</v>
      </c>
      <c r="G336" s="7">
        <f t="shared" si="21"/>
        <v>264.45</v>
      </c>
      <c r="H336" s="8">
        <f t="shared" si="22"/>
        <v>0.24957458876914351</v>
      </c>
      <c r="I336" s="18">
        <f t="shared" si="23"/>
        <v>0</v>
      </c>
      <c r="J336" s="7">
        <f t="shared" si="24"/>
        <v>0.44999999999998863</v>
      </c>
      <c r="K336" s="5">
        <v>2026</v>
      </c>
      <c r="L336" s="5">
        <v>18</v>
      </c>
      <c r="M336" s="5" t="s">
        <v>182</v>
      </c>
      <c r="N336" s="5" t="b">
        <v>0</v>
      </c>
      <c r="O336" s="5" t="b">
        <v>0</v>
      </c>
      <c r="P336" s="5" t="b">
        <v>0</v>
      </c>
      <c r="Q336" s="5"/>
      <c r="R336" s="5" t="b">
        <v>0</v>
      </c>
    </row>
    <row r="337" spans="1:18" x14ac:dyDescent="0.2">
      <c r="A337" s="6">
        <v>46141</v>
      </c>
      <c r="B337" s="7">
        <v>258</v>
      </c>
      <c r="C337" s="17">
        <v>88.875968999999998</v>
      </c>
      <c r="D337" s="17">
        <v>88.5</v>
      </c>
      <c r="E337" s="7">
        <v>683</v>
      </c>
      <c r="F337" s="7">
        <f t="shared" si="20"/>
        <v>1035.6500000000001</v>
      </c>
      <c r="G337" s="7">
        <f t="shared" si="21"/>
        <v>258.91250000000002</v>
      </c>
      <c r="H337" s="8">
        <f t="shared" si="22"/>
        <v>0.24911891082894799</v>
      </c>
      <c r="I337" s="18">
        <f t="shared" si="23"/>
        <v>0</v>
      </c>
      <c r="J337" s="7">
        <f t="shared" si="24"/>
        <v>0.91250000000002274</v>
      </c>
      <c r="K337" s="5">
        <v>2026</v>
      </c>
      <c r="L337" s="5">
        <v>18</v>
      </c>
      <c r="M337" s="5" t="s">
        <v>182</v>
      </c>
      <c r="N337" s="5" t="b">
        <v>0</v>
      </c>
      <c r="O337" s="5" t="b">
        <v>0</v>
      </c>
      <c r="P337" s="5" t="b">
        <v>0</v>
      </c>
      <c r="Q337" s="5"/>
      <c r="R337" s="5" t="b">
        <v>0</v>
      </c>
    </row>
    <row r="338" spans="1:18" x14ac:dyDescent="0.2">
      <c r="A338" s="6">
        <v>46142</v>
      </c>
      <c r="B338" s="7">
        <v>260</v>
      </c>
      <c r="C338" s="17">
        <v>88</v>
      </c>
      <c r="D338" s="17">
        <v>85.42</v>
      </c>
      <c r="E338" s="7">
        <v>1538</v>
      </c>
      <c r="F338" s="7">
        <f t="shared" si="20"/>
        <v>1043.25</v>
      </c>
      <c r="G338" s="7">
        <f t="shared" si="21"/>
        <v>260.8125</v>
      </c>
      <c r="H338" s="8">
        <f t="shared" si="22"/>
        <v>0.24922118380062305</v>
      </c>
      <c r="I338" s="18">
        <f t="shared" si="23"/>
        <v>0</v>
      </c>
      <c r="J338" s="7">
        <f t="shared" si="24"/>
        <v>0.8125</v>
      </c>
      <c r="K338" s="5">
        <v>2026</v>
      </c>
      <c r="L338" s="5">
        <v>18</v>
      </c>
      <c r="M338" s="5" t="s">
        <v>182</v>
      </c>
      <c r="N338" s="5" t="b">
        <v>0</v>
      </c>
      <c r="O338" s="5" t="b">
        <v>0</v>
      </c>
      <c r="P338" s="5" t="b">
        <v>0</v>
      </c>
      <c r="Q338" s="5"/>
      <c r="R338" s="5" t="b">
        <v>0</v>
      </c>
    </row>
    <row r="339" spans="1:18" x14ac:dyDescent="0.2">
      <c r="A339" s="6">
        <v>46146</v>
      </c>
      <c r="B339" s="7">
        <v>274</v>
      </c>
      <c r="C339" s="17">
        <v>87.498467000000005</v>
      </c>
      <c r="D339" s="17">
        <v>86.07</v>
      </c>
      <c r="E339" s="7">
        <v>3362</v>
      </c>
      <c r="F339" s="7">
        <f t="shared" si="20"/>
        <v>1096.95</v>
      </c>
      <c r="G339" s="7">
        <f t="shared" si="21"/>
        <v>274.23750000000001</v>
      </c>
      <c r="H339" s="8">
        <f t="shared" si="22"/>
        <v>0.24978349058753815</v>
      </c>
      <c r="I339" s="18">
        <f t="shared" si="23"/>
        <v>0</v>
      </c>
      <c r="J339" s="7">
        <f t="shared" si="24"/>
        <v>0.23750000000001137</v>
      </c>
      <c r="K339" s="5">
        <v>2026</v>
      </c>
      <c r="L339" s="5">
        <v>19</v>
      </c>
      <c r="M339" s="5" t="s">
        <v>182</v>
      </c>
      <c r="N339" s="5" t="b">
        <v>0</v>
      </c>
      <c r="O339" s="5" t="b">
        <v>0</v>
      </c>
      <c r="P339" s="5" t="b">
        <v>0</v>
      </c>
      <c r="Q339" s="5"/>
      <c r="R339" s="5" t="b">
        <v>0</v>
      </c>
    </row>
    <row r="340" spans="1:18" x14ac:dyDescent="0.2">
      <c r="A340" s="6">
        <v>46147</v>
      </c>
      <c r="B340" s="7">
        <v>293</v>
      </c>
      <c r="C340" s="17">
        <v>87</v>
      </c>
      <c r="D340" s="17">
        <v>87.3</v>
      </c>
      <c r="E340" s="7">
        <v>395</v>
      </c>
      <c r="F340" s="7">
        <f t="shared" si="20"/>
        <v>1175.8499999999999</v>
      </c>
      <c r="G340" s="7">
        <f t="shared" si="21"/>
        <v>293.96249999999998</v>
      </c>
      <c r="H340" s="8">
        <f t="shared" si="22"/>
        <v>0.24918144321129398</v>
      </c>
      <c r="I340" s="18">
        <f t="shared" si="23"/>
        <v>0</v>
      </c>
      <c r="J340" s="7">
        <f t="shared" si="24"/>
        <v>0.96249999999997726</v>
      </c>
      <c r="K340" s="5">
        <v>2026</v>
      </c>
      <c r="L340" s="5">
        <v>19</v>
      </c>
      <c r="M340" s="5" t="s">
        <v>182</v>
      </c>
      <c r="N340" s="5" t="b">
        <v>0</v>
      </c>
      <c r="O340" s="5" t="b">
        <v>0</v>
      </c>
      <c r="P340" s="5" t="b">
        <v>0</v>
      </c>
      <c r="Q340" s="5"/>
      <c r="R340" s="5" t="b">
        <v>0</v>
      </c>
    </row>
    <row r="341" spans="1:18" x14ac:dyDescent="0.2">
      <c r="A341" s="6">
        <v>46148</v>
      </c>
      <c r="B341" s="7">
        <v>286</v>
      </c>
      <c r="C341" s="17">
        <v>87.3</v>
      </c>
      <c r="D341" s="17">
        <v>86.25</v>
      </c>
      <c r="E341" s="7">
        <v>908</v>
      </c>
      <c r="F341" s="7">
        <f t="shared" si="20"/>
        <v>1144.45</v>
      </c>
      <c r="G341" s="7">
        <f t="shared" si="21"/>
        <v>286.11250000000001</v>
      </c>
      <c r="H341" s="8">
        <f t="shared" si="22"/>
        <v>0.24990169950631308</v>
      </c>
      <c r="I341" s="18">
        <f t="shared" si="23"/>
        <v>0</v>
      </c>
      <c r="J341" s="7">
        <f t="shared" si="24"/>
        <v>0.11250000000001137</v>
      </c>
      <c r="K341" s="5">
        <v>2026</v>
      </c>
      <c r="L341" s="5">
        <v>19</v>
      </c>
      <c r="M341" s="5" t="s">
        <v>182</v>
      </c>
      <c r="N341" s="5" t="b">
        <v>0</v>
      </c>
      <c r="O341" s="5" t="b">
        <v>0</v>
      </c>
      <c r="P341" s="5" t="b">
        <v>0</v>
      </c>
      <c r="Q341" s="5"/>
      <c r="R341" s="5" t="b">
        <v>0</v>
      </c>
    </row>
    <row r="342" spans="1:18" x14ac:dyDescent="0.2">
      <c r="A342" s="6">
        <v>46149</v>
      </c>
      <c r="B342" s="7">
        <v>269</v>
      </c>
      <c r="C342" s="17">
        <v>86.5</v>
      </c>
      <c r="D342" s="17">
        <v>85.5</v>
      </c>
      <c r="E342" s="7">
        <v>1163</v>
      </c>
      <c r="F342" s="7">
        <f t="shared" ref="F342:F405" si="25">IFERROR(AVERAGE(E322:E341),"")</f>
        <v>1077.8</v>
      </c>
      <c r="G342" s="7">
        <f t="shared" ref="G342:G405" si="26">IF(N(F342)=0,"",0.25*F342)</f>
        <v>269.45</v>
      </c>
      <c r="H342" s="8">
        <f t="shared" ref="H342:H405" si="27">IF(OR(N(F342)=0,NOT(ISNUMBER(B342))),"",B342/F342)</f>
        <v>0.24958248283540546</v>
      </c>
      <c r="I342" s="18">
        <f t="shared" ref="I342:I405" si="28">IF(OR(N(F342)=0,NOT(ISNUMBER(B342))),"",IF(B342/F342&gt;0.25,1,0))</f>
        <v>0</v>
      </c>
      <c r="J342" s="7">
        <f t="shared" ref="J342:J405" si="29">IF(OR(N(F342)=0,NOT(ISNUMBER(B342))),"",MAX(0,0.25*F342-B342))</f>
        <v>0.44999999999998863</v>
      </c>
      <c r="K342" s="5">
        <v>2026</v>
      </c>
      <c r="L342" s="5">
        <v>19</v>
      </c>
      <c r="M342" s="5" t="s">
        <v>182</v>
      </c>
      <c r="N342" s="5" t="b">
        <v>0</v>
      </c>
      <c r="O342" s="5" t="b">
        <v>0</v>
      </c>
      <c r="P342" s="5" t="b">
        <v>0</v>
      </c>
      <c r="Q342" s="5"/>
      <c r="R342" s="5" t="b">
        <v>0</v>
      </c>
    </row>
    <row r="343" spans="1:18" x14ac:dyDescent="0.2">
      <c r="A343" s="6">
        <v>46150</v>
      </c>
      <c r="B343" s="7">
        <v>108</v>
      </c>
      <c r="C343" s="17">
        <v>85.574073999999996</v>
      </c>
      <c r="D343" s="17">
        <v>86</v>
      </c>
      <c r="E343" s="7">
        <v>177</v>
      </c>
      <c r="F343" s="7">
        <f t="shared" si="25"/>
        <v>1079.5</v>
      </c>
      <c r="G343" s="7">
        <f t="shared" si="26"/>
        <v>269.875</v>
      </c>
      <c r="H343" s="8">
        <f t="shared" si="27"/>
        <v>0.1000463177396943</v>
      </c>
      <c r="I343" s="18">
        <f t="shared" si="28"/>
        <v>0</v>
      </c>
      <c r="J343" s="7">
        <f t="shared" si="29"/>
        <v>161.875</v>
      </c>
      <c r="K343" s="5">
        <v>2026</v>
      </c>
      <c r="L343" s="5">
        <v>19</v>
      </c>
      <c r="M343" s="5" t="s">
        <v>182</v>
      </c>
      <c r="N343" s="5" t="b">
        <v>0</v>
      </c>
      <c r="O343" s="5" t="b">
        <v>0</v>
      </c>
      <c r="P343" s="5" t="b">
        <v>0</v>
      </c>
      <c r="Q343" s="5"/>
      <c r="R343" s="5" t="b">
        <v>0</v>
      </c>
    </row>
    <row r="344" spans="1:18" x14ac:dyDescent="0.2">
      <c r="A344" s="6">
        <v>46153</v>
      </c>
      <c r="B344" s="7">
        <v>270</v>
      </c>
      <c r="C344" s="17">
        <v>86.48</v>
      </c>
      <c r="D344" s="17">
        <v>85.5</v>
      </c>
      <c r="E344" s="7">
        <v>1217</v>
      </c>
      <c r="F344" s="7">
        <f t="shared" si="25"/>
        <v>1082</v>
      </c>
      <c r="G344" s="7">
        <f t="shared" si="26"/>
        <v>270.5</v>
      </c>
      <c r="H344" s="8">
        <f t="shared" si="27"/>
        <v>0.24953789279112754</v>
      </c>
      <c r="I344" s="18">
        <f t="shared" si="28"/>
        <v>0</v>
      </c>
      <c r="J344" s="7">
        <f t="shared" si="29"/>
        <v>0.5</v>
      </c>
      <c r="K344" s="5">
        <v>2026</v>
      </c>
      <c r="L344" s="5">
        <v>20</v>
      </c>
      <c r="M344" s="5" t="s">
        <v>182</v>
      </c>
      <c r="N344" s="5" t="b">
        <v>0</v>
      </c>
      <c r="O344" s="5" t="b">
        <v>0</v>
      </c>
      <c r="P344" s="5" t="b">
        <v>0</v>
      </c>
      <c r="Q344" s="5"/>
      <c r="R344" s="5" t="b">
        <v>0</v>
      </c>
    </row>
    <row r="345" spans="1:18" x14ac:dyDescent="0.2">
      <c r="A345" s="6">
        <v>46154</v>
      </c>
      <c r="B345" s="7">
        <v>274</v>
      </c>
      <c r="C345" s="17">
        <v>85</v>
      </c>
      <c r="D345" s="17">
        <v>86</v>
      </c>
      <c r="E345" s="7">
        <v>2113</v>
      </c>
      <c r="F345" s="7">
        <f t="shared" si="25"/>
        <v>1096.9000000000001</v>
      </c>
      <c r="G345" s="7">
        <f t="shared" si="26"/>
        <v>274.22500000000002</v>
      </c>
      <c r="H345" s="8">
        <f t="shared" si="27"/>
        <v>0.24979487647005194</v>
      </c>
      <c r="I345" s="18">
        <f t="shared" si="28"/>
        <v>0</v>
      </c>
      <c r="J345" s="7">
        <f t="shared" si="29"/>
        <v>0.22500000000002274</v>
      </c>
      <c r="K345" s="5">
        <v>2026</v>
      </c>
      <c r="L345" s="5">
        <v>20</v>
      </c>
      <c r="M345" s="5" t="s">
        <v>182</v>
      </c>
      <c r="N345" s="5" t="b">
        <v>0</v>
      </c>
      <c r="O345" s="5" t="b">
        <v>0</v>
      </c>
      <c r="P345" s="5" t="b">
        <v>0</v>
      </c>
      <c r="Q345" s="5"/>
      <c r="R345" s="5" t="b">
        <v>0</v>
      </c>
    </row>
    <row r="346" spans="1:18" x14ac:dyDescent="0.2">
      <c r="A346" s="6">
        <v>46155</v>
      </c>
      <c r="B346" s="7">
        <v>253</v>
      </c>
      <c r="C346" s="17">
        <v>86.511937000000003</v>
      </c>
      <c r="D346" s="17">
        <v>86.84</v>
      </c>
      <c r="E346" s="7">
        <v>396</v>
      </c>
      <c r="F346" s="7">
        <f t="shared" si="25"/>
        <v>1189</v>
      </c>
      <c r="G346" s="7">
        <f t="shared" si="26"/>
        <v>297.25</v>
      </c>
      <c r="H346" s="8">
        <f t="shared" si="27"/>
        <v>0.21278385197645081</v>
      </c>
      <c r="I346" s="18">
        <f t="shared" si="28"/>
        <v>0</v>
      </c>
      <c r="J346" s="7">
        <f t="shared" si="29"/>
        <v>44.25</v>
      </c>
      <c r="K346" s="5">
        <v>2026</v>
      </c>
      <c r="L346" s="5">
        <v>20</v>
      </c>
      <c r="M346" s="5" t="s">
        <v>182</v>
      </c>
      <c r="N346" s="5" t="b">
        <v>0</v>
      </c>
      <c r="O346" s="5" t="b">
        <v>0</v>
      </c>
      <c r="P346" s="5" t="b">
        <v>0</v>
      </c>
      <c r="Q346" s="5"/>
      <c r="R346" s="5" t="b">
        <v>0</v>
      </c>
    </row>
    <row r="347" spans="1:18" x14ac:dyDescent="0.2">
      <c r="A347" s="6">
        <v>46156</v>
      </c>
      <c r="B347" s="7">
        <v>216</v>
      </c>
      <c r="C347" s="17">
        <v>86.998519000000002</v>
      </c>
      <c r="D347" s="17">
        <v>87</v>
      </c>
      <c r="E347" s="7">
        <v>306</v>
      </c>
      <c r="F347" s="7">
        <f t="shared" si="25"/>
        <v>1191.75</v>
      </c>
      <c r="G347" s="7">
        <f t="shared" si="26"/>
        <v>297.9375</v>
      </c>
      <c r="H347" s="8">
        <f t="shared" si="27"/>
        <v>0.18124606670862178</v>
      </c>
      <c r="I347" s="18">
        <f t="shared" si="28"/>
        <v>0</v>
      </c>
      <c r="J347" s="7">
        <f t="shared" si="29"/>
        <v>81.9375</v>
      </c>
      <c r="K347" s="5">
        <v>2026</v>
      </c>
      <c r="L347" s="5">
        <v>20</v>
      </c>
      <c r="M347" s="5" t="s">
        <v>182</v>
      </c>
      <c r="N347" s="5" t="b">
        <v>0</v>
      </c>
      <c r="O347" s="5" t="b">
        <v>0</v>
      </c>
      <c r="P347" s="5" t="b">
        <v>0</v>
      </c>
      <c r="Q347" s="5"/>
      <c r="R347" s="5" t="b">
        <v>0</v>
      </c>
    </row>
    <row r="348" spans="1:18" x14ac:dyDescent="0.2">
      <c r="A348" s="6">
        <v>46157</v>
      </c>
      <c r="B348" s="7">
        <v>280</v>
      </c>
      <c r="C348" s="17">
        <v>87.487499999999997</v>
      </c>
      <c r="D348" s="17">
        <v>87.78</v>
      </c>
      <c r="E348" s="7">
        <v>369</v>
      </c>
      <c r="F348" s="7">
        <f t="shared" si="25"/>
        <v>1163.7</v>
      </c>
      <c r="G348" s="7">
        <f t="shared" si="26"/>
        <v>290.92500000000001</v>
      </c>
      <c r="H348" s="8">
        <f t="shared" si="27"/>
        <v>0.24061184153991577</v>
      </c>
      <c r="I348" s="18">
        <f t="shared" si="28"/>
        <v>0</v>
      </c>
      <c r="J348" s="7">
        <f t="shared" si="29"/>
        <v>10.925000000000011</v>
      </c>
      <c r="K348" s="5">
        <v>2026</v>
      </c>
      <c r="L348" s="5">
        <v>20</v>
      </c>
      <c r="M348" s="5" t="s">
        <v>182</v>
      </c>
      <c r="N348" s="5" t="b">
        <v>0</v>
      </c>
      <c r="O348" s="5" t="b">
        <v>0</v>
      </c>
      <c r="P348" s="5" t="b">
        <v>0</v>
      </c>
      <c r="Q348" s="5"/>
      <c r="R348" s="5" t="b">
        <v>0</v>
      </c>
    </row>
    <row r="349" spans="1:18" x14ac:dyDescent="0.2">
      <c r="A349" s="6">
        <v>46160</v>
      </c>
      <c r="B349" s="7">
        <v>281</v>
      </c>
      <c r="C349" s="17">
        <v>89</v>
      </c>
      <c r="D349" s="17">
        <v>89</v>
      </c>
      <c r="E349" s="7">
        <v>819</v>
      </c>
      <c r="F349" s="7">
        <f t="shared" si="25"/>
        <v>1127.8</v>
      </c>
      <c r="G349" s="7">
        <f t="shared" si="26"/>
        <v>281.95</v>
      </c>
      <c r="H349" s="8">
        <f t="shared" si="27"/>
        <v>0.24915765206596915</v>
      </c>
      <c r="I349" s="18">
        <f t="shared" si="28"/>
        <v>0</v>
      </c>
      <c r="J349" s="7">
        <f t="shared" si="29"/>
        <v>0.94999999999998863</v>
      </c>
      <c r="K349" s="5">
        <v>2026</v>
      </c>
      <c r="L349" s="5">
        <v>21</v>
      </c>
      <c r="M349" s="5" t="s">
        <v>182</v>
      </c>
      <c r="N349" s="5" t="b">
        <v>0</v>
      </c>
      <c r="O349" s="5" t="b">
        <v>0</v>
      </c>
      <c r="P349" s="5" t="b">
        <v>0</v>
      </c>
      <c r="Q349" s="5"/>
      <c r="R349" s="5" t="b">
        <v>0</v>
      </c>
    </row>
    <row r="350" spans="1:18" x14ac:dyDescent="0.2">
      <c r="A350" s="6">
        <v>46161</v>
      </c>
      <c r="B350" s="7">
        <v>281</v>
      </c>
      <c r="C350" s="17">
        <v>89.212739999999997</v>
      </c>
      <c r="D350" s="17">
        <v>89.75</v>
      </c>
      <c r="E350" s="7">
        <v>798</v>
      </c>
      <c r="F350" s="7">
        <f t="shared" si="25"/>
        <v>1125.25</v>
      </c>
      <c r="G350" s="7">
        <f t="shared" si="26"/>
        <v>281.3125</v>
      </c>
      <c r="H350" s="8">
        <f t="shared" si="27"/>
        <v>0.24972228393690291</v>
      </c>
      <c r="I350" s="18">
        <f t="shared" si="28"/>
        <v>0</v>
      </c>
      <c r="J350" s="7">
        <f t="shared" si="29"/>
        <v>0.3125</v>
      </c>
      <c r="K350" s="5">
        <v>2026</v>
      </c>
      <c r="L350" s="5">
        <v>21</v>
      </c>
      <c r="M350" s="5" t="s">
        <v>182</v>
      </c>
      <c r="N350" s="5" t="b">
        <v>0</v>
      </c>
      <c r="O350" s="5" t="b">
        <v>0</v>
      </c>
      <c r="P350" s="5" t="b">
        <v>0</v>
      </c>
      <c r="Q350" s="5"/>
      <c r="R350" s="5" t="b">
        <v>0</v>
      </c>
    </row>
    <row r="351" spans="1:18" x14ac:dyDescent="0.2">
      <c r="A351" s="6">
        <v>46162</v>
      </c>
      <c r="B351" s="7">
        <v>283</v>
      </c>
      <c r="C351" s="17">
        <v>89</v>
      </c>
      <c r="D351" s="17">
        <v>92</v>
      </c>
      <c r="E351" s="7">
        <v>2605</v>
      </c>
      <c r="F351" s="7">
        <f t="shared" si="25"/>
        <v>1134.3</v>
      </c>
      <c r="G351" s="7">
        <f t="shared" si="26"/>
        <v>283.57499999999999</v>
      </c>
      <c r="H351" s="8">
        <f t="shared" si="27"/>
        <v>0.24949307943224897</v>
      </c>
      <c r="I351" s="18">
        <f t="shared" si="28"/>
        <v>0</v>
      </c>
      <c r="J351" s="7">
        <f t="shared" si="29"/>
        <v>0.57499999999998863</v>
      </c>
      <c r="K351" s="5">
        <v>2026</v>
      </c>
      <c r="L351" s="5">
        <v>21</v>
      </c>
      <c r="M351" s="5" t="s">
        <v>182</v>
      </c>
      <c r="N351" s="5" t="b">
        <v>0</v>
      </c>
      <c r="O351" s="5" t="b">
        <v>0</v>
      </c>
      <c r="P351" s="5" t="b">
        <v>0</v>
      </c>
      <c r="Q351" s="5"/>
      <c r="R351" s="5" t="b">
        <v>0</v>
      </c>
    </row>
    <row r="352" spans="1:18" x14ac:dyDescent="0.2">
      <c r="A352" s="6">
        <v>46163</v>
      </c>
      <c r="B352" s="7">
        <v>259</v>
      </c>
      <c r="C352" s="17">
        <v>92.2</v>
      </c>
      <c r="D352" s="17">
        <v>92.38</v>
      </c>
      <c r="E352" s="7">
        <v>1520</v>
      </c>
      <c r="F352" s="7">
        <f t="shared" si="25"/>
        <v>1037.6500000000001</v>
      </c>
      <c r="G352" s="7">
        <f t="shared" si="26"/>
        <v>259.41250000000002</v>
      </c>
      <c r="H352" s="8">
        <f t="shared" si="27"/>
        <v>0.24960246711318843</v>
      </c>
      <c r="I352" s="18">
        <f t="shared" si="28"/>
        <v>0</v>
      </c>
      <c r="J352" s="7">
        <f t="shared" si="29"/>
        <v>0.41250000000002274</v>
      </c>
      <c r="K352" s="5">
        <v>2026</v>
      </c>
      <c r="L352" s="5">
        <v>21</v>
      </c>
      <c r="M352" s="5" t="s">
        <v>182</v>
      </c>
      <c r="N352" s="5" t="b">
        <v>0</v>
      </c>
      <c r="O352" s="5" t="b">
        <v>0</v>
      </c>
      <c r="P352" s="5" t="b">
        <v>0</v>
      </c>
      <c r="Q352" s="5"/>
      <c r="R352" s="5" t="b">
        <v>0</v>
      </c>
    </row>
    <row r="353" spans="1:18" x14ac:dyDescent="0.2">
      <c r="A353" s="6">
        <v>46164</v>
      </c>
      <c r="B353" s="7">
        <v>271</v>
      </c>
      <c r="C353" s="17">
        <v>92.589298999999997</v>
      </c>
      <c r="D353" s="17">
        <v>90.62</v>
      </c>
      <c r="E353" s="7">
        <v>719</v>
      </c>
      <c r="F353" s="7">
        <f t="shared" si="25"/>
        <v>1086.5</v>
      </c>
      <c r="G353" s="7">
        <f t="shared" si="26"/>
        <v>271.625</v>
      </c>
      <c r="H353" s="8">
        <f t="shared" si="27"/>
        <v>0.24942475839852737</v>
      </c>
      <c r="I353" s="18">
        <f t="shared" si="28"/>
        <v>0</v>
      </c>
      <c r="J353" s="7">
        <f t="shared" si="29"/>
        <v>0.625</v>
      </c>
      <c r="K353" s="5">
        <v>2026</v>
      </c>
      <c r="L353" s="5">
        <v>21</v>
      </c>
      <c r="M353" s="5" t="s">
        <v>182</v>
      </c>
      <c r="N353" s="5" t="b">
        <v>0</v>
      </c>
      <c r="O353" s="5" t="b">
        <v>0</v>
      </c>
      <c r="P353" s="5" t="b">
        <v>0</v>
      </c>
      <c r="Q353" s="5"/>
      <c r="R353" s="5" t="b">
        <v>0</v>
      </c>
    </row>
    <row r="354" spans="1:18" x14ac:dyDescent="0.2">
      <c r="A354" s="6">
        <v>46167</v>
      </c>
      <c r="B354" s="7">
        <v>75</v>
      </c>
      <c r="C354" s="17">
        <v>90.842933000000002</v>
      </c>
      <c r="D354" s="17">
        <v>92</v>
      </c>
      <c r="E354" s="7">
        <v>269</v>
      </c>
      <c r="F354" s="7">
        <f t="shared" si="25"/>
        <v>1104.3</v>
      </c>
      <c r="G354" s="7">
        <f t="shared" si="26"/>
        <v>276.07499999999999</v>
      </c>
      <c r="H354" s="8">
        <f t="shared" si="27"/>
        <v>6.7916327085031244E-2</v>
      </c>
      <c r="I354" s="18">
        <f t="shared" si="28"/>
        <v>0</v>
      </c>
      <c r="J354" s="7">
        <f t="shared" si="29"/>
        <v>201.07499999999999</v>
      </c>
      <c r="K354" s="5">
        <v>2026</v>
      </c>
      <c r="L354" s="5">
        <v>22</v>
      </c>
      <c r="M354" s="5" t="s">
        <v>182</v>
      </c>
      <c r="N354" s="5" t="b">
        <v>0</v>
      </c>
      <c r="O354" s="5" t="b">
        <v>0</v>
      </c>
      <c r="P354" s="5" t="b">
        <v>0</v>
      </c>
      <c r="Q354" s="5"/>
      <c r="R354" s="5" t="b">
        <v>0</v>
      </c>
    </row>
    <row r="355" spans="1:18" x14ac:dyDescent="0.2">
      <c r="A355" s="6">
        <v>46168</v>
      </c>
      <c r="B355" s="7">
        <v>272</v>
      </c>
      <c r="C355" s="17">
        <v>92</v>
      </c>
      <c r="D355" s="17">
        <v>90</v>
      </c>
      <c r="E355" s="7">
        <v>1269</v>
      </c>
      <c r="F355" s="7">
        <f t="shared" si="25"/>
        <v>1090.4000000000001</v>
      </c>
      <c r="G355" s="7">
        <f t="shared" si="26"/>
        <v>272.60000000000002</v>
      </c>
      <c r="H355" s="8">
        <f t="shared" si="27"/>
        <v>0.24944974321349961</v>
      </c>
      <c r="I355" s="18">
        <f t="shared" si="28"/>
        <v>0</v>
      </c>
      <c r="J355" s="7">
        <f t="shared" si="29"/>
        <v>0.60000000000002274</v>
      </c>
      <c r="K355" s="5">
        <v>2026</v>
      </c>
      <c r="L355" s="5">
        <v>22</v>
      </c>
      <c r="M355" s="5" t="s">
        <v>182</v>
      </c>
      <c r="N355" s="5" t="b">
        <v>0</v>
      </c>
      <c r="O355" s="5" t="b">
        <v>0</v>
      </c>
      <c r="P355" s="5" t="b">
        <v>0</v>
      </c>
      <c r="Q355" s="5"/>
      <c r="R355" s="5" t="b">
        <v>0</v>
      </c>
    </row>
    <row r="356" spans="1:18" x14ac:dyDescent="0.2">
      <c r="A356" s="6">
        <v>46169</v>
      </c>
      <c r="B356" s="7">
        <v>266</v>
      </c>
      <c r="C356" s="17">
        <v>90.940826999999999</v>
      </c>
      <c r="D356" s="17">
        <v>91</v>
      </c>
      <c r="E356" s="7">
        <v>353</v>
      </c>
      <c r="F356" s="7">
        <f t="shared" si="25"/>
        <v>1067.8499999999999</v>
      </c>
      <c r="G356" s="7">
        <f t="shared" si="26"/>
        <v>266.96249999999998</v>
      </c>
      <c r="H356" s="8">
        <f t="shared" si="27"/>
        <v>0.24909865617830221</v>
      </c>
      <c r="I356" s="18">
        <f t="shared" si="28"/>
        <v>0</v>
      </c>
      <c r="J356" s="7">
        <f t="shared" si="29"/>
        <v>0.96249999999997726</v>
      </c>
      <c r="K356" s="5">
        <v>2026</v>
      </c>
      <c r="L356" s="5">
        <v>22</v>
      </c>
      <c r="M356" s="5" t="s">
        <v>182</v>
      </c>
      <c r="N356" s="5" t="b">
        <v>0</v>
      </c>
      <c r="O356" s="5" t="b">
        <v>0</v>
      </c>
      <c r="P356" s="5" t="b">
        <v>0</v>
      </c>
      <c r="Q356" s="5"/>
      <c r="R356" s="5" t="b">
        <v>0</v>
      </c>
    </row>
    <row r="357" spans="1:18" x14ac:dyDescent="0.2">
      <c r="A357" s="6">
        <v>46170</v>
      </c>
      <c r="B357" s="7">
        <v>262</v>
      </c>
      <c r="C357" s="17">
        <v>91</v>
      </c>
      <c r="D357" s="17">
        <v>92.79</v>
      </c>
      <c r="E357" s="7">
        <v>775</v>
      </c>
      <c r="F357" s="7">
        <f t="shared" si="25"/>
        <v>1048.95</v>
      </c>
      <c r="G357" s="7">
        <f t="shared" si="26"/>
        <v>262.23750000000001</v>
      </c>
      <c r="H357" s="8">
        <f t="shared" si="27"/>
        <v>0.24977358310691644</v>
      </c>
      <c r="I357" s="18">
        <f t="shared" si="28"/>
        <v>0</v>
      </c>
      <c r="J357" s="7">
        <f t="shared" si="29"/>
        <v>0.23750000000001137</v>
      </c>
      <c r="K357" s="5">
        <v>2026</v>
      </c>
      <c r="L357" s="5">
        <v>22</v>
      </c>
      <c r="M357" s="5" t="s">
        <v>182</v>
      </c>
      <c r="N357" s="5" t="b">
        <v>0</v>
      </c>
      <c r="O357" s="5" t="b">
        <v>0</v>
      </c>
      <c r="P357" s="5" t="b">
        <v>0</v>
      </c>
      <c r="Q357" s="5"/>
      <c r="R357" s="5" t="b">
        <v>0</v>
      </c>
    </row>
    <row r="358" spans="1:18" x14ac:dyDescent="0.2">
      <c r="A358" s="6">
        <v>46171</v>
      </c>
      <c r="B358" s="7">
        <v>143</v>
      </c>
      <c r="C358" s="17">
        <v>92.793497000000002</v>
      </c>
      <c r="D358" s="17">
        <v>94</v>
      </c>
      <c r="E358" s="7">
        <v>297</v>
      </c>
      <c r="F358" s="7">
        <f t="shared" si="25"/>
        <v>1053.55</v>
      </c>
      <c r="G358" s="7">
        <f t="shared" si="26"/>
        <v>263.38749999999999</v>
      </c>
      <c r="H358" s="8">
        <f t="shared" si="27"/>
        <v>0.13573157420150919</v>
      </c>
      <c r="I358" s="18">
        <f t="shared" si="28"/>
        <v>0</v>
      </c>
      <c r="J358" s="7">
        <f t="shared" si="29"/>
        <v>120.38749999999999</v>
      </c>
      <c r="K358" s="5">
        <v>2026</v>
      </c>
      <c r="L358" s="5">
        <v>22</v>
      </c>
      <c r="M358" s="5" t="s">
        <v>182</v>
      </c>
      <c r="N358" s="5" t="b">
        <v>0</v>
      </c>
      <c r="O358" s="5" t="b">
        <v>0</v>
      </c>
      <c r="P358" s="5" t="b">
        <v>0</v>
      </c>
      <c r="Q358" s="5"/>
      <c r="R358" s="5" t="b">
        <v>0</v>
      </c>
    </row>
    <row r="359" spans="1:18" x14ac:dyDescent="0.2">
      <c r="A359" s="6">
        <v>46174</v>
      </c>
      <c r="B359" s="7">
        <v>0</v>
      </c>
      <c r="C359" s="17">
        <v>0</v>
      </c>
      <c r="D359" s="17">
        <v>94.5</v>
      </c>
      <c r="E359" s="7">
        <v>480</v>
      </c>
      <c r="F359" s="7">
        <f t="shared" si="25"/>
        <v>991.5</v>
      </c>
      <c r="G359" s="7">
        <f t="shared" si="26"/>
        <v>247.875</v>
      </c>
      <c r="H359" s="8">
        <f t="shared" si="27"/>
        <v>0</v>
      </c>
      <c r="I359" s="18">
        <f t="shared" si="28"/>
        <v>0</v>
      </c>
      <c r="J359" s="7">
        <f t="shared" si="29"/>
        <v>247.875</v>
      </c>
      <c r="K359" s="5">
        <v>2026</v>
      </c>
      <c r="L359" s="5">
        <v>23</v>
      </c>
      <c r="M359" s="5"/>
      <c r="N359" s="5"/>
      <c r="O359" s="5" t="b">
        <v>0</v>
      </c>
      <c r="P359" s="5"/>
      <c r="Q359" s="5" t="s">
        <v>106</v>
      </c>
      <c r="R359" s="5"/>
    </row>
    <row r="360" spans="1:18" x14ac:dyDescent="0.2">
      <c r="A360" s="6">
        <v>46175</v>
      </c>
      <c r="B360" s="7">
        <v>211</v>
      </c>
      <c r="C360" s="17">
        <v>94.5</v>
      </c>
      <c r="D360" s="17">
        <v>95.2</v>
      </c>
      <c r="E360" s="7">
        <v>1480</v>
      </c>
      <c r="F360" s="7">
        <f t="shared" si="25"/>
        <v>847.4</v>
      </c>
      <c r="G360" s="7">
        <f t="shared" si="26"/>
        <v>211.85</v>
      </c>
      <c r="H360" s="8">
        <f t="shared" si="27"/>
        <v>0.24899693179136181</v>
      </c>
      <c r="I360" s="18">
        <f t="shared" si="28"/>
        <v>0</v>
      </c>
      <c r="J360" s="7">
        <f t="shared" si="29"/>
        <v>0.84999999999999432</v>
      </c>
      <c r="K360" s="5">
        <v>2026</v>
      </c>
      <c r="L360" s="5">
        <v>23</v>
      </c>
      <c r="M360" s="5" t="s">
        <v>182</v>
      </c>
      <c r="N360" s="5" t="b">
        <v>0</v>
      </c>
      <c r="O360" s="5" t="b">
        <v>0</v>
      </c>
      <c r="P360" s="5" t="b">
        <v>0</v>
      </c>
      <c r="Q360" s="5"/>
      <c r="R360" s="5" t="b">
        <v>0</v>
      </c>
    </row>
    <row r="361" spans="1:18" x14ac:dyDescent="0.2">
      <c r="A361" s="6">
        <v>46176</v>
      </c>
      <c r="B361" s="7">
        <v>225</v>
      </c>
      <c r="C361" s="17">
        <v>95.3</v>
      </c>
      <c r="D361" s="17">
        <v>96.4</v>
      </c>
      <c r="E361" s="7">
        <v>976</v>
      </c>
      <c r="F361" s="7">
        <f t="shared" si="25"/>
        <v>901.65</v>
      </c>
      <c r="G361" s="7">
        <f t="shared" si="26"/>
        <v>225.41249999999999</v>
      </c>
      <c r="H361" s="8">
        <f t="shared" si="27"/>
        <v>0.24954250540675429</v>
      </c>
      <c r="I361" s="18">
        <f t="shared" si="28"/>
        <v>0</v>
      </c>
      <c r="J361" s="7">
        <f t="shared" si="29"/>
        <v>0.41249999999999432</v>
      </c>
      <c r="K361" s="5">
        <v>2026</v>
      </c>
      <c r="L361" s="5">
        <v>23</v>
      </c>
      <c r="M361" s="5" t="s">
        <v>182</v>
      </c>
      <c r="N361" s="5" t="b">
        <v>0</v>
      </c>
      <c r="O361" s="5" t="b">
        <v>0</v>
      </c>
      <c r="P361" s="5" t="b">
        <v>0</v>
      </c>
      <c r="Q361" s="5"/>
      <c r="R361" s="5" t="b">
        <v>0</v>
      </c>
    </row>
    <row r="362" spans="1:18" x14ac:dyDescent="0.2">
      <c r="A362" s="6">
        <v>46177</v>
      </c>
      <c r="B362" s="7">
        <v>226</v>
      </c>
      <c r="C362" s="17">
        <v>96.847345000000004</v>
      </c>
      <c r="D362" s="17">
        <v>97.2</v>
      </c>
      <c r="E362" s="7">
        <v>1071</v>
      </c>
      <c r="F362" s="7">
        <f t="shared" si="25"/>
        <v>905.05</v>
      </c>
      <c r="G362" s="7">
        <f t="shared" si="26"/>
        <v>226.26249999999999</v>
      </c>
      <c r="H362" s="8">
        <f t="shared" si="27"/>
        <v>0.24970996077564778</v>
      </c>
      <c r="I362" s="18">
        <f t="shared" si="28"/>
        <v>0</v>
      </c>
      <c r="J362" s="7">
        <f t="shared" si="29"/>
        <v>0.26249999999998863</v>
      </c>
      <c r="K362" s="5">
        <v>2026</v>
      </c>
      <c r="L362" s="5">
        <v>23</v>
      </c>
      <c r="M362" s="5" t="s">
        <v>182</v>
      </c>
      <c r="N362" s="5" t="b">
        <v>0</v>
      </c>
      <c r="O362" s="5" t="b">
        <v>0</v>
      </c>
      <c r="P362" s="5" t="b">
        <v>0</v>
      </c>
      <c r="Q362" s="5"/>
      <c r="R362" s="5" t="b">
        <v>0</v>
      </c>
    </row>
    <row r="363" spans="1:18" x14ac:dyDescent="0.2">
      <c r="A363" s="6">
        <v>46178</v>
      </c>
      <c r="B363" s="7">
        <v>0</v>
      </c>
      <c r="C363" s="17">
        <v>0</v>
      </c>
      <c r="D363" s="17">
        <v>97.32</v>
      </c>
      <c r="E363" s="7">
        <v>765</v>
      </c>
      <c r="F363" s="7">
        <f t="shared" si="25"/>
        <v>900.45</v>
      </c>
      <c r="G363" s="7">
        <f t="shared" si="26"/>
        <v>225.11250000000001</v>
      </c>
      <c r="H363" s="8">
        <f t="shared" si="27"/>
        <v>0</v>
      </c>
      <c r="I363" s="18">
        <f t="shared" si="28"/>
        <v>0</v>
      </c>
      <c r="J363" s="7">
        <f t="shared" si="29"/>
        <v>225.11250000000001</v>
      </c>
      <c r="K363" s="5">
        <v>2026</v>
      </c>
      <c r="L363" s="5">
        <v>23</v>
      </c>
      <c r="M363" s="5"/>
      <c r="N363" s="5"/>
      <c r="O363" s="5" t="b">
        <v>0</v>
      </c>
      <c r="P363" s="5"/>
      <c r="Q363" s="5" t="s">
        <v>106</v>
      </c>
      <c r="R363" s="5"/>
    </row>
    <row r="364" spans="1:18" x14ac:dyDescent="0.2">
      <c r="A364" s="6">
        <v>46181</v>
      </c>
      <c r="B364" s="7">
        <v>86</v>
      </c>
      <c r="C364" s="17">
        <v>97.811627999999999</v>
      </c>
      <c r="D364" s="17">
        <v>98.2</v>
      </c>
      <c r="E364" s="7">
        <v>815</v>
      </c>
      <c r="F364" s="7">
        <f t="shared" si="25"/>
        <v>929.85</v>
      </c>
      <c r="G364" s="7">
        <f t="shared" si="26"/>
        <v>232.46250000000001</v>
      </c>
      <c r="H364" s="8">
        <f t="shared" si="27"/>
        <v>9.2488035704683544E-2</v>
      </c>
      <c r="I364" s="18">
        <f t="shared" si="28"/>
        <v>0</v>
      </c>
      <c r="J364" s="7">
        <f t="shared" si="29"/>
        <v>146.46250000000001</v>
      </c>
      <c r="K364" s="5">
        <v>2026</v>
      </c>
      <c r="L364" s="5">
        <v>24</v>
      </c>
      <c r="M364" s="5" t="s">
        <v>182</v>
      </c>
      <c r="N364" s="5" t="b">
        <v>0</v>
      </c>
      <c r="O364" s="5" t="b">
        <v>0</v>
      </c>
      <c r="P364" s="5" t="b">
        <v>0</v>
      </c>
      <c r="Q364" s="5"/>
      <c r="R364" s="5" t="b">
        <v>0</v>
      </c>
    </row>
    <row r="365" spans="1:18" x14ac:dyDescent="0.2">
      <c r="A365" s="6">
        <v>46182</v>
      </c>
      <c r="B365" s="7">
        <v>227</v>
      </c>
      <c r="C365" s="17">
        <v>98.2</v>
      </c>
      <c r="D365" s="17">
        <v>98.4</v>
      </c>
      <c r="E365" s="7">
        <v>1174</v>
      </c>
      <c r="F365" s="7">
        <f t="shared" si="25"/>
        <v>909.75</v>
      </c>
      <c r="G365" s="7">
        <f t="shared" si="26"/>
        <v>227.4375</v>
      </c>
      <c r="H365" s="8">
        <f t="shared" si="27"/>
        <v>0.24951909865347624</v>
      </c>
      <c r="I365" s="18">
        <f t="shared" si="28"/>
        <v>0</v>
      </c>
      <c r="J365" s="7">
        <f t="shared" si="29"/>
        <v>0.4375</v>
      </c>
      <c r="K365" s="5">
        <v>2026</v>
      </c>
      <c r="L365" s="5">
        <v>24</v>
      </c>
      <c r="M365" s="5" t="s">
        <v>183</v>
      </c>
      <c r="N365" s="5" t="b">
        <v>0</v>
      </c>
      <c r="O365" s="5" t="b">
        <v>0</v>
      </c>
      <c r="P365" s="5" t="b">
        <v>0</v>
      </c>
      <c r="Q365" s="5"/>
      <c r="R365" s="5" t="b">
        <v>0</v>
      </c>
    </row>
    <row r="366" spans="1:18" x14ac:dyDescent="0.2">
      <c r="A366" s="6">
        <v>46183</v>
      </c>
      <c r="B366" s="7">
        <v>215</v>
      </c>
      <c r="C366" s="17">
        <v>98.5</v>
      </c>
      <c r="D366" s="17">
        <v>98.1</v>
      </c>
      <c r="E366" s="7">
        <v>726</v>
      </c>
      <c r="F366" s="7">
        <f t="shared" si="25"/>
        <v>862.8</v>
      </c>
      <c r="G366" s="7">
        <f t="shared" si="26"/>
        <v>215.7</v>
      </c>
      <c r="H366" s="8">
        <f t="shared" si="27"/>
        <v>0.24918868799258231</v>
      </c>
      <c r="I366" s="18">
        <f t="shared" si="28"/>
        <v>0</v>
      </c>
      <c r="J366" s="7">
        <f t="shared" si="29"/>
        <v>0.69999999999998863</v>
      </c>
      <c r="K366" s="5">
        <v>2026</v>
      </c>
      <c r="L366" s="5">
        <v>24</v>
      </c>
      <c r="M366" s="5" t="s">
        <v>183</v>
      </c>
      <c r="N366" s="5" t="b">
        <v>0</v>
      </c>
      <c r="O366" s="5" t="b">
        <v>0</v>
      </c>
      <c r="P366" s="5" t="b">
        <v>0</v>
      </c>
      <c r="Q366" s="5"/>
      <c r="R366" s="5" t="b">
        <v>0</v>
      </c>
    </row>
    <row r="367" spans="1:18" x14ac:dyDescent="0.2">
      <c r="A367" s="6">
        <v>46184</v>
      </c>
      <c r="B367" s="7">
        <v>219</v>
      </c>
      <c r="C367" s="17">
        <v>98.1</v>
      </c>
      <c r="D367" s="17">
        <v>98</v>
      </c>
      <c r="E367" s="7">
        <v>1245</v>
      </c>
      <c r="F367" s="7">
        <f t="shared" si="25"/>
        <v>879.3</v>
      </c>
      <c r="G367" s="7">
        <f t="shared" si="26"/>
        <v>219.82499999999999</v>
      </c>
      <c r="H367" s="8">
        <f t="shared" si="27"/>
        <v>0.24906175366769023</v>
      </c>
      <c r="I367" s="18">
        <f t="shared" si="28"/>
        <v>0</v>
      </c>
      <c r="J367" s="7">
        <f t="shared" si="29"/>
        <v>0.82499999999998863</v>
      </c>
      <c r="K367" s="5">
        <v>2026</v>
      </c>
      <c r="L367" s="5">
        <v>24</v>
      </c>
      <c r="M367" s="5" t="s">
        <v>183</v>
      </c>
      <c r="N367" s="5" t="b">
        <v>0</v>
      </c>
      <c r="O367" s="5" t="b">
        <v>0</v>
      </c>
      <c r="P367" s="5" t="b">
        <v>0</v>
      </c>
      <c r="Q367" s="5"/>
      <c r="R367" s="5" t="b">
        <v>0</v>
      </c>
    </row>
    <row r="368" spans="1:18" x14ac:dyDescent="0.2">
      <c r="A368" s="6">
        <v>46185</v>
      </c>
      <c r="B368" s="7">
        <v>231</v>
      </c>
      <c r="C368" s="17">
        <v>97.649350999999996</v>
      </c>
      <c r="D368" s="17">
        <v>98.2</v>
      </c>
      <c r="E368" s="7">
        <v>1046</v>
      </c>
      <c r="F368" s="7">
        <f t="shared" si="25"/>
        <v>926.25</v>
      </c>
      <c r="G368" s="7">
        <f t="shared" si="26"/>
        <v>231.5625</v>
      </c>
      <c r="H368" s="8">
        <f t="shared" si="27"/>
        <v>0.2493927125506073</v>
      </c>
      <c r="I368" s="18">
        <f t="shared" si="28"/>
        <v>0</v>
      </c>
      <c r="J368" s="7">
        <f t="shared" si="29"/>
        <v>0.5625</v>
      </c>
      <c r="K368" s="5">
        <v>2026</v>
      </c>
      <c r="L368" s="5">
        <v>24</v>
      </c>
      <c r="M368" s="5" t="s">
        <v>183</v>
      </c>
      <c r="N368" s="5" t="b">
        <v>0</v>
      </c>
      <c r="O368" s="5" t="b">
        <v>0</v>
      </c>
      <c r="P368" s="5" t="b">
        <v>0</v>
      </c>
      <c r="Q368" s="5"/>
      <c r="R368" s="5" t="b">
        <v>0</v>
      </c>
    </row>
    <row r="369" spans="1:18" x14ac:dyDescent="0.2">
      <c r="A369" s="6">
        <v>46188</v>
      </c>
      <c r="B369" s="7">
        <v>240</v>
      </c>
      <c r="C369" s="17">
        <v>98.739582999999996</v>
      </c>
      <c r="D369" s="17">
        <v>98.6</v>
      </c>
      <c r="E369" s="7">
        <v>1077</v>
      </c>
      <c r="F369" s="7">
        <f t="shared" si="25"/>
        <v>960.1</v>
      </c>
      <c r="G369" s="7">
        <f t="shared" si="26"/>
        <v>240.02500000000001</v>
      </c>
      <c r="H369" s="8">
        <f t="shared" si="27"/>
        <v>0.24997396104572439</v>
      </c>
      <c r="I369" s="18">
        <f t="shared" si="28"/>
        <v>0</v>
      </c>
      <c r="J369" s="7">
        <f t="shared" si="29"/>
        <v>2.5000000000005684E-2</v>
      </c>
      <c r="K369" s="5">
        <v>2026</v>
      </c>
      <c r="L369" s="5">
        <v>25</v>
      </c>
      <c r="M369" s="5" t="s">
        <v>183</v>
      </c>
      <c r="N369" s="5" t="b">
        <v>0</v>
      </c>
      <c r="O369" s="5" t="b">
        <v>0</v>
      </c>
      <c r="P369" s="5" t="b">
        <v>0</v>
      </c>
      <c r="Q369" s="5"/>
      <c r="R369" s="5" t="b">
        <v>0</v>
      </c>
    </row>
    <row r="370" spans="1:18" x14ac:dyDescent="0.2">
      <c r="A370" s="6">
        <v>46189</v>
      </c>
      <c r="B370" s="7">
        <v>243</v>
      </c>
      <c r="C370" s="17">
        <v>98.6</v>
      </c>
      <c r="D370" s="17">
        <v>98</v>
      </c>
      <c r="E370" s="7">
        <v>728</v>
      </c>
      <c r="F370" s="7">
        <f t="shared" si="25"/>
        <v>973</v>
      </c>
      <c r="G370" s="7">
        <f t="shared" si="26"/>
        <v>243.25</v>
      </c>
      <c r="H370" s="8">
        <f t="shared" si="27"/>
        <v>0.24974306269270299</v>
      </c>
      <c r="I370" s="18">
        <f t="shared" si="28"/>
        <v>0</v>
      </c>
      <c r="J370" s="7">
        <f t="shared" si="29"/>
        <v>0.25</v>
      </c>
      <c r="K370" s="5">
        <v>2026</v>
      </c>
      <c r="L370" s="5">
        <v>25</v>
      </c>
      <c r="M370" s="5" t="s">
        <v>183</v>
      </c>
      <c r="N370" s="5" t="b">
        <v>0</v>
      </c>
      <c r="O370" s="5" t="b">
        <v>0</v>
      </c>
      <c r="P370" s="5" t="b">
        <v>0</v>
      </c>
      <c r="Q370" s="5"/>
      <c r="R370" s="5" t="b">
        <v>0</v>
      </c>
    </row>
    <row r="371" spans="1:18" x14ac:dyDescent="0.2">
      <c r="A371" s="6">
        <v>46190</v>
      </c>
      <c r="B371" s="7">
        <v>242</v>
      </c>
      <c r="C371" s="17">
        <v>98.01</v>
      </c>
      <c r="D371" s="17">
        <v>97</v>
      </c>
      <c r="E371" s="7">
        <v>1096</v>
      </c>
      <c r="F371" s="7">
        <f t="shared" si="25"/>
        <v>969.5</v>
      </c>
      <c r="G371" s="7">
        <f t="shared" si="26"/>
        <v>242.375</v>
      </c>
      <c r="H371" s="8">
        <f t="shared" si="27"/>
        <v>0.24961320268179474</v>
      </c>
      <c r="I371" s="18">
        <f t="shared" si="28"/>
        <v>0</v>
      </c>
      <c r="J371" s="7">
        <f t="shared" si="29"/>
        <v>0.375</v>
      </c>
      <c r="K371" s="5">
        <v>2026</v>
      </c>
      <c r="L371" s="5">
        <v>25</v>
      </c>
      <c r="M371" s="5" t="s">
        <v>183</v>
      </c>
      <c r="N371" s="5" t="b">
        <v>0</v>
      </c>
      <c r="O371" s="5" t="b">
        <v>0</v>
      </c>
      <c r="P371" s="5" t="b">
        <v>0</v>
      </c>
      <c r="Q371" s="5"/>
      <c r="R371" s="5" t="b">
        <v>0</v>
      </c>
    </row>
    <row r="372" spans="1:18" x14ac:dyDescent="0.2">
      <c r="A372" s="6">
        <v>46191</v>
      </c>
      <c r="B372" s="7">
        <v>223</v>
      </c>
      <c r="C372" s="17">
        <v>97.01</v>
      </c>
      <c r="D372" s="17">
        <v>96.98</v>
      </c>
      <c r="E372" s="7">
        <v>311</v>
      </c>
      <c r="F372" s="7">
        <f t="shared" si="25"/>
        <v>894.05</v>
      </c>
      <c r="G372" s="7">
        <f t="shared" si="26"/>
        <v>223.51249999999999</v>
      </c>
      <c r="H372" s="8">
        <f t="shared" si="27"/>
        <v>0.24942676584083665</v>
      </c>
      <c r="I372" s="18">
        <f t="shared" si="28"/>
        <v>0</v>
      </c>
      <c r="J372" s="7">
        <f t="shared" si="29"/>
        <v>0.51249999999998863</v>
      </c>
      <c r="K372" s="5">
        <v>2026</v>
      </c>
      <c r="L372" s="5">
        <v>25</v>
      </c>
      <c r="M372" s="5" t="s">
        <v>183</v>
      </c>
      <c r="N372" s="5" t="b">
        <v>0</v>
      </c>
      <c r="O372" s="5" t="b">
        <v>0</v>
      </c>
      <c r="P372" s="5" t="b">
        <v>0</v>
      </c>
      <c r="Q372" s="5"/>
      <c r="R372" s="5" t="b">
        <v>0</v>
      </c>
    </row>
    <row r="373" spans="1:18" x14ac:dyDescent="0.2">
      <c r="A373" s="6">
        <v>46192</v>
      </c>
      <c r="B373" s="7">
        <v>208</v>
      </c>
      <c r="C373" s="17">
        <v>97</v>
      </c>
      <c r="D373" s="17">
        <v>96.5</v>
      </c>
      <c r="E373" s="7">
        <v>500</v>
      </c>
      <c r="F373" s="7">
        <f t="shared" si="25"/>
        <v>833.6</v>
      </c>
      <c r="G373" s="7">
        <f t="shared" si="26"/>
        <v>208.4</v>
      </c>
      <c r="H373" s="8">
        <f t="shared" si="27"/>
        <v>0.24952015355086371</v>
      </c>
      <c r="I373" s="18">
        <f t="shared" si="28"/>
        <v>0</v>
      </c>
      <c r="J373" s="7">
        <f t="shared" si="29"/>
        <v>0.40000000000000568</v>
      </c>
      <c r="K373" s="5">
        <v>2026</v>
      </c>
      <c r="L373" s="5">
        <v>25</v>
      </c>
      <c r="M373" s="5" t="s">
        <v>183</v>
      </c>
      <c r="N373" s="5" t="b">
        <v>0</v>
      </c>
      <c r="O373" s="5" t="b">
        <v>0</v>
      </c>
      <c r="P373" s="5" t="b">
        <v>0</v>
      </c>
      <c r="Q373" s="5"/>
      <c r="R373" s="5" t="b">
        <v>0</v>
      </c>
    </row>
    <row r="374" spans="1:18" x14ac:dyDescent="0.2">
      <c r="A374" s="6">
        <v>46195</v>
      </c>
      <c r="B374" s="7">
        <v>205</v>
      </c>
      <c r="C374" s="17">
        <v>96.996731999999994</v>
      </c>
      <c r="D374" s="17">
        <v>97</v>
      </c>
      <c r="E374" s="7">
        <v>1050</v>
      </c>
      <c r="F374" s="7">
        <f t="shared" si="25"/>
        <v>822.65</v>
      </c>
      <c r="G374" s="7">
        <f t="shared" si="26"/>
        <v>205.66249999999999</v>
      </c>
      <c r="H374" s="8">
        <f t="shared" si="27"/>
        <v>0.24919467574302559</v>
      </c>
      <c r="I374" s="18">
        <f t="shared" si="28"/>
        <v>0</v>
      </c>
      <c r="J374" s="7">
        <f t="shared" si="29"/>
        <v>0.66249999999999432</v>
      </c>
      <c r="K374" s="5">
        <v>2026</v>
      </c>
      <c r="L374" s="5">
        <v>26</v>
      </c>
      <c r="M374" s="5" t="s">
        <v>183</v>
      </c>
      <c r="N374" s="5" t="b">
        <v>0</v>
      </c>
      <c r="O374" s="5" t="b">
        <v>0</v>
      </c>
      <c r="P374" s="5" t="b">
        <v>0</v>
      </c>
      <c r="Q374" s="5"/>
      <c r="R374" s="5" t="b">
        <v>0</v>
      </c>
    </row>
    <row r="375" spans="1:18" x14ac:dyDescent="0.2">
      <c r="A375" s="6">
        <v>46196</v>
      </c>
      <c r="B375" s="7">
        <v>0</v>
      </c>
      <c r="C375" s="17">
        <v>0</v>
      </c>
      <c r="D375" s="17">
        <v>97.03</v>
      </c>
      <c r="E375" s="7">
        <v>754</v>
      </c>
      <c r="F375" s="7">
        <f t="shared" si="25"/>
        <v>861.7</v>
      </c>
      <c r="G375" s="7">
        <f t="shared" si="26"/>
        <v>215.42500000000001</v>
      </c>
      <c r="H375" s="8">
        <f t="shared" si="27"/>
        <v>0</v>
      </c>
      <c r="I375" s="18">
        <f t="shared" si="28"/>
        <v>0</v>
      </c>
      <c r="J375" s="7">
        <f t="shared" si="29"/>
        <v>215.42500000000001</v>
      </c>
      <c r="K375" s="5">
        <v>2026</v>
      </c>
      <c r="L375" s="5">
        <v>26</v>
      </c>
      <c r="M375" s="5"/>
      <c r="N375" s="5"/>
      <c r="O375" s="5" t="b">
        <v>0</v>
      </c>
      <c r="P375" s="5"/>
      <c r="Q375" s="5" t="s">
        <v>106</v>
      </c>
      <c r="R375" s="5"/>
    </row>
    <row r="376" spans="1:18" x14ac:dyDescent="0.2">
      <c r="A376" s="6">
        <v>46197</v>
      </c>
      <c r="B376" s="7">
        <v>0</v>
      </c>
      <c r="C376" s="17">
        <v>0</v>
      </c>
      <c r="D376" s="17">
        <v>96.5</v>
      </c>
      <c r="E376" s="7">
        <v>342</v>
      </c>
      <c r="F376" s="7">
        <f t="shared" si="25"/>
        <v>835.95</v>
      </c>
      <c r="G376" s="7">
        <f t="shared" si="26"/>
        <v>208.98750000000001</v>
      </c>
      <c r="H376" s="8">
        <f t="shared" si="27"/>
        <v>0</v>
      </c>
      <c r="I376" s="18">
        <f t="shared" si="28"/>
        <v>0</v>
      </c>
      <c r="J376" s="7">
        <f t="shared" si="29"/>
        <v>208.98750000000001</v>
      </c>
      <c r="K376" s="5">
        <v>2026</v>
      </c>
      <c r="L376" s="5">
        <v>26</v>
      </c>
      <c r="M376" s="5"/>
      <c r="N376" s="5"/>
      <c r="O376" s="5" t="b">
        <v>0</v>
      </c>
      <c r="P376" s="5"/>
      <c r="Q376" s="5" t="s">
        <v>106</v>
      </c>
      <c r="R376" s="5"/>
    </row>
    <row r="377" spans="1:18" x14ac:dyDescent="0.2">
      <c r="A377" s="6">
        <v>46198</v>
      </c>
      <c r="B377" s="7">
        <v>0</v>
      </c>
      <c r="C377" s="17">
        <v>0</v>
      </c>
      <c r="D377" s="17">
        <v>96.49</v>
      </c>
      <c r="E377" s="7">
        <v>344</v>
      </c>
      <c r="F377" s="7">
        <f t="shared" si="25"/>
        <v>835.4</v>
      </c>
      <c r="G377" s="7">
        <f t="shared" si="26"/>
        <v>208.85</v>
      </c>
      <c r="H377" s="8">
        <f t="shared" si="27"/>
        <v>0</v>
      </c>
      <c r="I377" s="18">
        <f t="shared" si="28"/>
        <v>0</v>
      </c>
      <c r="J377" s="7">
        <f t="shared" si="29"/>
        <v>208.85</v>
      </c>
      <c r="K377" s="5">
        <v>2026</v>
      </c>
      <c r="L377" s="5">
        <v>26</v>
      </c>
      <c r="M377" s="5"/>
      <c r="N377" s="5"/>
      <c r="O377" s="5" t="b">
        <v>0</v>
      </c>
      <c r="P377" s="5"/>
      <c r="Q377" s="5" t="s">
        <v>106</v>
      </c>
      <c r="R377" s="5"/>
    </row>
    <row r="378" spans="1:18" x14ac:dyDescent="0.2">
      <c r="A378" s="6">
        <v>46199</v>
      </c>
      <c r="B378" s="7">
        <v>0</v>
      </c>
      <c r="C378" s="17">
        <v>0</v>
      </c>
      <c r="D378" s="17">
        <v>94.51</v>
      </c>
      <c r="E378" s="7">
        <v>461</v>
      </c>
      <c r="F378" s="7">
        <f t="shared" si="25"/>
        <v>813.85</v>
      </c>
      <c r="G378" s="7">
        <f t="shared" si="26"/>
        <v>203.46250000000001</v>
      </c>
      <c r="H378" s="8">
        <f t="shared" si="27"/>
        <v>0</v>
      </c>
      <c r="I378" s="18">
        <f t="shared" si="28"/>
        <v>0</v>
      </c>
      <c r="J378" s="7">
        <f t="shared" si="29"/>
        <v>203.46250000000001</v>
      </c>
      <c r="K378" s="5">
        <v>2026</v>
      </c>
      <c r="L378" s="5">
        <v>26</v>
      </c>
      <c r="M378" s="5"/>
      <c r="N378" s="5"/>
      <c r="O378" s="5" t="b">
        <v>0</v>
      </c>
      <c r="P378" s="5"/>
      <c r="Q378" s="5" t="s">
        <v>106</v>
      </c>
      <c r="R378" s="5"/>
    </row>
    <row r="379" spans="1:18" x14ac:dyDescent="0.2">
      <c r="A379" s="6">
        <v>46202</v>
      </c>
      <c r="B379" s="7">
        <v>0</v>
      </c>
      <c r="C379" s="17">
        <v>0</v>
      </c>
      <c r="D379" s="17">
        <v>94.97</v>
      </c>
      <c r="E379" s="7">
        <v>127</v>
      </c>
      <c r="F379" s="7">
        <f t="shared" si="25"/>
        <v>822.05</v>
      </c>
      <c r="G379" s="7">
        <f t="shared" si="26"/>
        <v>205.51249999999999</v>
      </c>
      <c r="H379" s="8">
        <f t="shared" si="27"/>
        <v>0</v>
      </c>
      <c r="I379" s="18">
        <f t="shared" si="28"/>
        <v>0</v>
      </c>
      <c r="J379" s="7">
        <f t="shared" si="29"/>
        <v>205.51249999999999</v>
      </c>
      <c r="K379" s="5">
        <v>2026</v>
      </c>
      <c r="L379" s="5">
        <v>27</v>
      </c>
      <c r="M379" s="5"/>
      <c r="N379" s="5"/>
      <c r="O379" s="5" t="b">
        <v>0</v>
      </c>
      <c r="P379" s="5"/>
      <c r="Q379" s="5" t="s">
        <v>106</v>
      </c>
      <c r="R379" s="5"/>
    </row>
    <row r="380" spans="1:18" x14ac:dyDescent="0.2">
      <c r="A380" s="6">
        <v>46203</v>
      </c>
      <c r="B380" s="7">
        <v>0</v>
      </c>
      <c r="C380" s="17">
        <v>0</v>
      </c>
      <c r="D380" s="17">
        <v>93.5</v>
      </c>
      <c r="E380" s="7">
        <v>292</v>
      </c>
      <c r="F380" s="7">
        <f t="shared" si="25"/>
        <v>804.4</v>
      </c>
      <c r="G380" s="7">
        <f t="shared" si="26"/>
        <v>201.1</v>
      </c>
      <c r="H380" s="8">
        <f t="shared" si="27"/>
        <v>0</v>
      </c>
      <c r="I380" s="18">
        <f t="shared" si="28"/>
        <v>0</v>
      </c>
      <c r="J380" s="7">
        <f t="shared" si="29"/>
        <v>201.1</v>
      </c>
      <c r="K380" s="5">
        <v>2026</v>
      </c>
      <c r="L380" s="5">
        <v>27</v>
      </c>
      <c r="M380" s="5"/>
      <c r="N380" s="5"/>
      <c r="O380" s="5" t="b">
        <v>0</v>
      </c>
      <c r="P380" s="5"/>
      <c r="Q380" s="5" t="s">
        <v>106</v>
      </c>
      <c r="R380" s="5"/>
    </row>
    <row r="381" spans="1:18" x14ac:dyDescent="0.2">
      <c r="A381" s="6">
        <v>46204</v>
      </c>
      <c r="B381" s="7">
        <v>0</v>
      </c>
      <c r="C381" s="17">
        <v>0</v>
      </c>
      <c r="D381" s="17">
        <v>95</v>
      </c>
      <c r="E381" s="7">
        <v>71</v>
      </c>
      <c r="F381" s="7">
        <f t="shared" si="25"/>
        <v>745</v>
      </c>
      <c r="G381" s="7">
        <f t="shared" si="26"/>
        <v>186.25</v>
      </c>
      <c r="H381" s="8">
        <f t="shared" si="27"/>
        <v>0</v>
      </c>
      <c r="I381" s="18">
        <f t="shared" si="28"/>
        <v>0</v>
      </c>
      <c r="J381" s="7">
        <f t="shared" si="29"/>
        <v>186.25</v>
      </c>
      <c r="K381" s="5">
        <v>2026</v>
      </c>
      <c r="L381" s="5">
        <v>27</v>
      </c>
      <c r="M381" s="5"/>
      <c r="N381" s="5"/>
      <c r="O381" s="5" t="b">
        <v>0</v>
      </c>
      <c r="P381" s="5"/>
      <c r="Q381" s="5" t="s">
        <v>106</v>
      </c>
      <c r="R381" s="5"/>
    </row>
    <row r="382" spans="1:18" x14ac:dyDescent="0.2">
      <c r="A382" s="6">
        <v>46205</v>
      </c>
      <c r="B382" s="7">
        <v>0</v>
      </c>
      <c r="C382" s="17">
        <v>0</v>
      </c>
      <c r="D382" s="17">
        <v>94.5</v>
      </c>
      <c r="E382" s="7">
        <v>627</v>
      </c>
      <c r="F382" s="7">
        <f t="shared" si="25"/>
        <v>699.75</v>
      </c>
      <c r="G382" s="7">
        <f t="shared" si="26"/>
        <v>174.9375</v>
      </c>
      <c r="H382" s="8">
        <f t="shared" si="27"/>
        <v>0</v>
      </c>
      <c r="I382" s="18">
        <f t="shared" si="28"/>
        <v>0</v>
      </c>
      <c r="J382" s="7">
        <f t="shared" si="29"/>
        <v>174.9375</v>
      </c>
      <c r="K382" s="5">
        <v>2026</v>
      </c>
      <c r="L382" s="5">
        <v>27</v>
      </c>
      <c r="M382" s="5"/>
      <c r="N382" s="5"/>
      <c r="O382" s="5" t="b">
        <v>0</v>
      </c>
      <c r="P382" s="5"/>
      <c r="Q382" s="5" t="s">
        <v>106</v>
      </c>
      <c r="R382" s="5"/>
    </row>
    <row r="383" spans="1:18" x14ac:dyDescent="0.2">
      <c r="A383" s="6">
        <v>46206</v>
      </c>
      <c r="B383" s="7">
        <v>0</v>
      </c>
      <c r="C383" s="17">
        <v>0</v>
      </c>
      <c r="D383" s="17">
        <v>93.5</v>
      </c>
      <c r="E383" s="7">
        <v>41</v>
      </c>
      <c r="F383" s="7">
        <f t="shared" si="25"/>
        <v>677.55</v>
      </c>
      <c r="G383" s="7">
        <f t="shared" si="26"/>
        <v>169.38749999999999</v>
      </c>
      <c r="H383" s="8">
        <f t="shared" si="27"/>
        <v>0</v>
      </c>
      <c r="I383" s="18">
        <f t="shared" si="28"/>
        <v>0</v>
      </c>
      <c r="J383" s="7">
        <f t="shared" si="29"/>
        <v>169.38749999999999</v>
      </c>
      <c r="K383" s="5">
        <v>2026</v>
      </c>
      <c r="L383" s="5">
        <v>27</v>
      </c>
      <c r="M383" s="5"/>
      <c r="N383" s="5"/>
      <c r="O383" s="5" t="b">
        <v>0</v>
      </c>
      <c r="P383" s="5"/>
      <c r="Q383" s="5" t="s">
        <v>106</v>
      </c>
      <c r="R383" s="5"/>
    </row>
    <row r="384" spans="1:18" x14ac:dyDescent="0.2">
      <c r="A384" s="6">
        <v>46209</v>
      </c>
      <c r="B384" s="7">
        <v>0</v>
      </c>
      <c r="C384" s="17">
        <v>0</v>
      </c>
      <c r="D384" s="17">
        <v>94.4</v>
      </c>
      <c r="E384" s="7">
        <v>36</v>
      </c>
      <c r="F384" s="7">
        <f t="shared" si="25"/>
        <v>641.35</v>
      </c>
      <c r="G384" s="7">
        <f t="shared" si="26"/>
        <v>160.33750000000001</v>
      </c>
      <c r="H384" s="8">
        <f t="shared" si="27"/>
        <v>0</v>
      </c>
      <c r="I384" s="18">
        <f t="shared" si="28"/>
        <v>0</v>
      </c>
      <c r="J384" s="7">
        <f t="shared" si="29"/>
        <v>160.33750000000001</v>
      </c>
      <c r="K384" s="5">
        <v>2026</v>
      </c>
      <c r="L384" s="5">
        <v>28</v>
      </c>
      <c r="M384" s="5"/>
      <c r="N384" s="5"/>
      <c r="O384" s="5" t="b">
        <v>0</v>
      </c>
      <c r="P384" s="5"/>
      <c r="Q384" s="5" t="s">
        <v>106</v>
      </c>
      <c r="R384" s="5"/>
    </row>
    <row r="385" spans="1:18" x14ac:dyDescent="0.2">
      <c r="A385" s="6">
        <v>46210</v>
      </c>
      <c r="B385" s="7">
        <v>0</v>
      </c>
      <c r="C385" s="17">
        <v>0</v>
      </c>
      <c r="D385" s="17">
        <v>95.78</v>
      </c>
      <c r="E385" s="7">
        <v>1959</v>
      </c>
      <c r="F385" s="7">
        <f t="shared" si="25"/>
        <v>602.4</v>
      </c>
      <c r="G385" s="7">
        <f t="shared" si="26"/>
        <v>150.6</v>
      </c>
      <c r="H385" s="8">
        <f t="shared" si="27"/>
        <v>0</v>
      </c>
      <c r="I385" s="18">
        <f t="shared" si="28"/>
        <v>0</v>
      </c>
      <c r="J385" s="7">
        <f t="shared" si="29"/>
        <v>150.6</v>
      </c>
      <c r="K385" s="5">
        <v>2026</v>
      </c>
      <c r="L385" s="5">
        <v>28</v>
      </c>
      <c r="M385" s="5"/>
      <c r="N385" s="5"/>
      <c r="O385" s="5" t="b">
        <v>0</v>
      </c>
      <c r="P385" s="5"/>
      <c r="Q385" s="5" t="s">
        <v>106</v>
      </c>
      <c r="R385" s="5"/>
    </row>
    <row r="386" spans="1:18" x14ac:dyDescent="0.2">
      <c r="A386" s="6">
        <v>46211</v>
      </c>
      <c r="B386" s="7">
        <v>0</v>
      </c>
      <c r="C386" s="17">
        <v>0</v>
      </c>
      <c r="D386" s="17">
        <v>94.54</v>
      </c>
      <c r="E386" s="7">
        <v>1327</v>
      </c>
      <c r="F386" s="7">
        <f t="shared" si="25"/>
        <v>641.65</v>
      </c>
      <c r="G386" s="7">
        <f t="shared" si="26"/>
        <v>160.41249999999999</v>
      </c>
      <c r="H386" s="8">
        <f t="shared" si="27"/>
        <v>0</v>
      </c>
      <c r="I386" s="18">
        <f t="shared" si="28"/>
        <v>0</v>
      </c>
      <c r="J386" s="7">
        <f t="shared" si="29"/>
        <v>160.41249999999999</v>
      </c>
      <c r="K386" s="5">
        <v>2026</v>
      </c>
      <c r="L386" s="5">
        <v>28</v>
      </c>
      <c r="M386" s="5"/>
      <c r="N386" s="5"/>
      <c r="O386" s="5" t="b">
        <v>0</v>
      </c>
      <c r="P386" s="5"/>
      <c r="Q386" s="5" t="s">
        <v>106</v>
      </c>
      <c r="R386" s="5"/>
    </row>
    <row r="387" spans="1:18" x14ac:dyDescent="0.2">
      <c r="A387" s="6">
        <v>46212</v>
      </c>
      <c r="B387" s="7">
        <v>167</v>
      </c>
      <c r="C387" s="17">
        <v>94.54</v>
      </c>
      <c r="D387" s="17">
        <v>94.5</v>
      </c>
      <c r="E387" s="7">
        <v>315</v>
      </c>
      <c r="F387" s="7">
        <f t="shared" si="25"/>
        <v>671.7</v>
      </c>
      <c r="G387" s="7">
        <f t="shared" si="26"/>
        <v>167.92500000000001</v>
      </c>
      <c r="H387" s="8">
        <f t="shared" si="27"/>
        <v>0.24862289712669344</v>
      </c>
      <c r="I387" s="18">
        <f t="shared" si="28"/>
        <v>0</v>
      </c>
      <c r="J387" s="7">
        <f t="shared" si="29"/>
        <v>0.92500000000001137</v>
      </c>
      <c r="K387" s="5">
        <v>2026</v>
      </c>
      <c r="L387" s="5">
        <v>28</v>
      </c>
      <c r="M387" s="5" t="s">
        <v>184</v>
      </c>
      <c r="N387" s="5" t="b">
        <v>0</v>
      </c>
      <c r="O387" s="5" t="b">
        <v>0</v>
      </c>
      <c r="P387" s="5" t="b">
        <v>0</v>
      </c>
      <c r="Q387" s="5"/>
      <c r="R387" s="5" t="b">
        <v>0</v>
      </c>
    </row>
    <row r="388" spans="1:18" x14ac:dyDescent="0.2">
      <c r="A388" s="6">
        <v>46213</v>
      </c>
      <c r="B388" s="7">
        <v>156</v>
      </c>
      <c r="C388" s="17">
        <v>94.51</v>
      </c>
      <c r="D388" s="17">
        <v>94.8</v>
      </c>
      <c r="E388" s="7">
        <v>782</v>
      </c>
      <c r="F388" s="7">
        <f t="shared" si="25"/>
        <v>625.20000000000005</v>
      </c>
      <c r="G388" s="7">
        <f t="shared" si="26"/>
        <v>156.30000000000001</v>
      </c>
      <c r="H388" s="8">
        <f t="shared" si="27"/>
        <v>0.24952015355086371</v>
      </c>
      <c r="I388" s="18">
        <f t="shared" si="28"/>
        <v>0</v>
      </c>
      <c r="J388" s="7">
        <f t="shared" si="29"/>
        <v>0.30000000000001137</v>
      </c>
      <c r="K388" s="5">
        <v>2026</v>
      </c>
      <c r="L388" s="5">
        <v>28</v>
      </c>
      <c r="M388" s="5" t="s">
        <v>184</v>
      </c>
      <c r="N388" s="5" t="b">
        <v>0</v>
      </c>
      <c r="O388" s="5" t="b">
        <v>0</v>
      </c>
      <c r="P388" s="5" t="b">
        <v>0</v>
      </c>
      <c r="Q388" s="5"/>
      <c r="R388" s="5" t="b">
        <v>0</v>
      </c>
    </row>
    <row r="389" spans="1:18" x14ac:dyDescent="0.2">
      <c r="A389" s="6">
        <v>46216</v>
      </c>
      <c r="B389" s="7">
        <v>153</v>
      </c>
      <c r="C389" s="17">
        <v>94.8</v>
      </c>
      <c r="D389" s="17">
        <v>92.8</v>
      </c>
      <c r="E389" s="7">
        <v>378</v>
      </c>
      <c r="F389" s="7">
        <f t="shared" si="25"/>
        <v>612</v>
      </c>
      <c r="G389" s="7">
        <f t="shared" si="26"/>
        <v>153</v>
      </c>
      <c r="H389" s="8">
        <f t="shared" si="27"/>
        <v>0.25</v>
      </c>
      <c r="I389" s="18">
        <f t="shared" si="28"/>
        <v>0</v>
      </c>
      <c r="J389" s="7">
        <f t="shared" si="29"/>
        <v>0</v>
      </c>
      <c r="K389" s="5">
        <v>2026</v>
      </c>
      <c r="L389" s="5">
        <v>29</v>
      </c>
      <c r="M389" s="5" t="s">
        <v>184</v>
      </c>
      <c r="N389" s="5" t="b">
        <v>0</v>
      </c>
      <c r="O389" s="5" t="b">
        <v>0</v>
      </c>
      <c r="P389" s="5" t="b">
        <v>0</v>
      </c>
      <c r="Q389" s="5"/>
      <c r="R389" s="5" t="b">
        <v>0</v>
      </c>
    </row>
    <row r="390" spans="1:18" x14ac:dyDescent="0.2">
      <c r="A390" s="6">
        <v>46217</v>
      </c>
      <c r="B390" s="7">
        <v>144</v>
      </c>
      <c r="C390" s="17">
        <v>92.8</v>
      </c>
      <c r="D390" s="17">
        <v>91</v>
      </c>
      <c r="E390" s="7">
        <v>767</v>
      </c>
      <c r="F390" s="7">
        <f t="shared" si="25"/>
        <v>577.04999999999995</v>
      </c>
      <c r="G390" s="7">
        <f t="shared" si="26"/>
        <v>144.26249999999999</v>
      </c>
      <c r="H390" s="8">
        <f t="shared" si="27"/>
        <v>0.24954510007798286</v>
      </c>
      <c r="I390" s="18">
        <f t="shared" si="28"/>
        <v>0</v>
      </c>
      <c r="J390" s="7">
        <f t="shared" si="29"/>
        <v>0.26249999999998863</v>
      </c>
      <c r="K390" s="5">
        <v>2026</v>
      </c>
      <c r="L390" s="5">
        <v>29</v>
      </c>
      <c r="M390" s="5" t="s">
        <v>184</v>
      </c>
      <c r="N390" s="5" t="b">
        <v>0</v>
      </c>
      <c r="O390" s="5" t="b">
        <v>0</v>
      </c>
      <c r="P390" s="5" t="b">
        <v>0</v>
      </c>
      <c r="Q390" s="5"/>
      <c r="R390" s="5" t="b">
        <v>0</v>
      </c>
    </row>
    <row r="391" spans="1:18" x14ac:dyDescent="0.2">
      <c r="A391" s="6">
        <v>46218</v>
      </c>
      <c r="B391" s="7">
        <v>144</v>
      </c>
      <c r="C391" s="17">
        <v>90.99</v>
      </c>
      <c r="D391" s="17">
        <v>90</v>
      </c>
      <c r="E391" s="7">
        <v>322</v>
      </c>
      <c r="F391" s="7">
        <f t="shared" si="25"/>
        <v>579</v>
      </c>
      <c r="G391" s="7">
        <f t="shared" si="26"/>
        <v>144.75</v>
      </c>
      <c r="H391" s="8">
        <f t="shared" si="27"/>
        <v>0.24870466321243523</v>
      </c>
      <c r="I391" s="18">
        <f t="shared" si="28"/>
        <v>0</v>
      </c>
      <c r="J391" s="7">
        <f t="shared" si="29"/>
        <v>0.75</v>
      </c>
      <c r="K391" s="5">
        <v>2026</v>
      </c>
      <c r="L391" s="5">
        <v>29</v>
      </c>
      <c r="M391" s="5" t="s">
        <v>184</v>
      </c>
      <c r="N391" s="5" t="b">
        <v>0</v>
      </c>
      <c r="O391" s="5" t="b">
        <v>0</v>
      </c>
      <c r="P391" s="5" t="b">
        <v>0</v>
      </c>
      <c r="Q391" s="5"/>
      <c r="R391" s="5" t="b">
        <v>0</v>
      </c>
    </row>
    <row r="392" spans="1:18" x14ac:dyDescent="0.2">
      <c r="A392" s="6">
        <v>46219</v>
      </c>
      <c r="B392" s="7">
        <v>135</v>
      </c>
      <c r="C392" s="17">
        <v>90.01</v>
      </c>
      <c r="D392" s="17">
        <v>90</v>
      </c>
      <c r="E392" s="7">
        <v>398</v>
      </c>
      <c r="F392" s="7">
        <f t="shared" si="25"/>
        <v>540.29999999999995</v>
      </c>
      <c r="G392" s="7">
        <f t="shared" si="26"/>
        <v>135.07499999999999</v>
      </c>
      <c r="H392" s="8">
        <f t="shared" si="27"/>
        <v>0.24986118822876183</v>
      </c>
      <c r="I392" s="18">
        <f t="shared" si="28"/>
        <v>0</v>
      </c>
      <c r="J392" s="7">
        <f t="shared" si="29"/>
        <v>7.4999999999988631E-2</v>
      </c>
      <c r="K392" s="5">
        <v>2026</v>
      </c>
      <c r="L392" s="5">
        <v>29</v>
      </c>
      <c r="M392" s="5" t="s">
        <v>184</v>
      </c>
      <c r="N392" s="5" t="b">
        <v>0</v>
      </c>
      <c r="O392" s="5" t="b">
        <v>0</v>
      </c>
      <c r="P392" s="5" t="b">
        <v>0</v>
      </c>
      <c r="Q392" s="5"/>
      <c r="R392" s="5" t="b">
        <v>0</v>
      </c>
    </row>
    <row r="393" spans="1:18" x14ac:dyDescent="0.2">
      <c r="A393" s="6">
        <v>46220</v>
      </c>
      <c r="B393" s="7">
        <v>136</v>
      </c>
      <c r="C393" s="17">
        <v>90.5</v>
      </c>
      <c r="D393" s="17">
        <v>86.9</v>
      </c>
      <c r="E393" s="7">
        <v>757</v>
      </c>
      <c r="F393" s="7">
        <f t="shared" si="25"/>
        <v>544.65</v>
      </c>
      <c r="G393" s="7">
        <f t="shared" si="26"/>
        <v>136.16249999999999</v>
      </c>
      <c r="H393" s="8">
        <f t="shared" si="27"/>
        <v>0.24970164325713762</v>
      </c>
      <c r="I393" s="18">
        <f t="shared" si="28"/>
        <v>0</v>
      </c>
      <c r="J393" s="7">
        <f t="shared" si="29"/>
        <v>0.16249999999999432</v>
      </c>
      <c r="K393" s="5">
        <v>2026</v>
      </c>
      <c r="L393" s="5">
        <v>29</v>
      </c>
      <c r="M393" s="5" t="s">
        <v>184</v>
      </c>
      <c r="N393" s="5" t="b">
        <v>0</v>
      </c>
      <c r="O393" s="5" t="b">
        <v>0</v>
      </c>
      <c r="P393" s="5" t="b">
        <v>0</v>
      </c>
      <c r="Q393" s="5"/>
      <c r="R393" s="5" t="b">
        <v>0</v>
      </c>
    </row>
    <row r="394" spans="1:18" x14ac:dyDescent="0.2">
      <c r="A394" s="6">
        <v>46223</v>
      </c>
      <c r="B394" s="7">
        <v>139</v>
      </c>
      <c r="C394" s="17">
        <v>86.9</v>
      </c>
      <c r="D394" s="17">
        <v>85.66</v>
      </c>
      <c r="E394" s="7">
        <v>1170</v>
      </c>
      <c r="F394" s="7">
        <f t="shared" si="25"/>
        <v>557.5</v>
      </c>
      <c r="G394" s="7">
        <f t="shared" si="26"/>
        <v>139.375</v>
      </c>
      <c r="H394" s="8">
        <f t="shared" si="27"/>
        <v>0.24932735426008967</v>
      </c>
      <c r="I394" s="18">
        <f t="shared" si="28"/>
        <v>0</v>
      </c>
      <c r="J394" s="7">
        <f t="shared" si="29"/>
        <v>0.375</v>
      </c>
      <c r="K394" s="5">
        <v>2026</v>
      </c>
      <c r="L394" s="5">
        <v>30</v>
      </c>
      <c r="M394" s="5" t="s">
        <v>184</v>
      </c>
      <c r="N394" s="5" t="b">
        <v>0</v>
      </c>
      <c r="O394" s="5" t="b">
        <v>0</v>
      </c>
      <c r="P394" s="5" t="b">
        <v>0</v>
      </c>
      <c r="Q394" s="5"/>
      <c r="R394" s="5" t="b">
        <v>0</v>
      </c>
    </row>
    <row r="395" spans="1:18" x14ac:dyDescent="0.2">
      <c r="A395" s="6">
        <v>46224</v>
      </c>
      <c r="B395" s="7">
        <v>140</v>
      </c>
      <c r="C395" s="17">
        <v>86.415643000000003</v>
      </c>
      <c r="D395" s="17">
        <v>86</v>
      </c>
      <c r="E395" s="7">
        <v>253</v>
      </c>
      <c r="F395" s="7">
        <f t="shared" si="25"/>
        <v>563.5</v>
      </c>
      <c r="G395" s="7">
        <f t="shared" si="26"/>
        <v>140.875</v>
      </c>
      <c r="H395" s="8">
        <f t="shared" si="27"/>
        <v>0.2484472049689441</v>
      </c>
      <c r="I395" s="18">
        <f t="shared" si="28"/>
        <v>0</v>
      </c>
      <c r="J395" s="7">
        <f t="shared" si="29"/>
        <v>0.875</v>
      </c>
      <c r="K395" s="5">
        <v>2026</v>
      </c>
      <c r="L395" s="5">
        <v>30</v>
      </c>
      <c r="M395" s="5" t="s">
        <v>185</v>
      </c>
      <c r="N395" s="5" t="b">
        <v>0</v>
      </c>
      <c r="O395" s="5" t="b">
        <v>0</v>
      </c>
      <c r="P395" s="5" t="b">
        <v>0</v>
      </c>
      <c r="Q395" s="5"/>
      <c r="R395" s="5" t="b">
        <v>0</v>
      </c>
    </row>
    <row r="396" spans="1:18" x14ac:dyDescent="0.2">
      <c r="A396" s="6">
        <v>46225</v>
      </c>
      <c r="B396" s="7">
        <v>134</v>
      </c>
      <c r="C396" s="17">
        <v>85.1</v>
      </c>
      <c r="D396" s="17">
        <v>86</v>
      </c>
      <c r="E396" s="7">
        <v>1430</v>
      </c>
      <c r="F396" s="7">
        <f t="shared" si="25"/>
        <v>538.45000000000005</v>
      </c>
      <c r="G396" s="7">
        <f t="shared" si="26"/>
        <v>134.61250000000001</v>
      </c>
      <c r="H396" s="8">
        <f t="shared" si="27"/>
        <v>0.24886247562447764</v>
      </c>
      <c r="I396" s="18">
        <f t="shared" si="28"/>
        <v>0</v>
      </c>
      <c r="J396" s="7">
        <f t="shared" si="29"/>
        <v>0.61250000000001137</v>
      </c>
      <c r="K396" s="5">
        <v>2026</v>
      </c>
      <c r="L396" s="5">
        <v>30</v>
      </c>
      <c r="M396" s="5" t="s">
        <v>185</v>
      </c>
      <c r="N396" s="5" t="b">
        <v>0</v>
      </c>
      <c r="O396" s="5" t="b">
        <v>0</v>
      </c>
      <c r="P396" s="5" t="b">
        <v>0</v>
      </c>
      <c r="Q396" s="5"/>
      <c r="R396" s="5" t="b">
        <v>0</v>
      </c>
    </row>
    <row r="397" spans="1:18" x14ac:dyDescent="0.2">
      <c r="A397" s="6">
        <v>46226</v>
      </c>
      <c r="B397" s="7">
        <v>62</v>
      </c>
      <c r="C397" s="17">
        <v>87.112903000000003</v>
      </c>
      <c r="D397" s="17">
        <v>88.01</v>
      </c>
      <c r="E397" s="7">
        <v>164</v>
      </c>
      <c r="F397" s="7">
        <f t="shared" si="25"/>
        <v>592.85</v>
      </c>
      <c r="G397" s="7">
        <f t="shared" si="26"/>
        <v>148.21250000000001</v>
      </c>
      <c r="H397" s="8">
        <f t="shared" si="27"/>
        <v>0.10457957324787046</v>
      </c>
      <c r="I397" s="18">
        <f t="shared" si="28"/>
        <v>0</v>
      </c>
      <c r="J397" s="7">
        <f t="shared" si="29"/>
        <v>86.212500000000006</v>
      </c>
      <c r="K397" s="5">
        <v>2026</v>
      </c>
      <c r="L397" s="5">
        <v>30</v>
      </c>
      <c r="M397" s="5" t="s">
        <v>185</v>
      </c>
      <c r="N397" s="5" t="b">
        <v>0</v>
      </c>
      <c r="O397" s="5" t="b">
        <v>0</v>
      </c>
      <c r="P397" s="5" t="b">
        <v>0</v>
      </c>
      <c r="Q397" s="5"/>
      <c r="R397" s="5" t="b">
        <v>0</v>
      </c>
    </row>
    <row r="398" spans="1:18" x14ac:dyDescent="0.2">
      <c r="A398" s="6">
        <v>46227</v>
      </c>
      <c r="B398" s="7">
        <v>145</v>
      </c>
      <c r="C398" s="17">
        <v>88.01</v>
      </c>
      <c r="D398" s="17">
        <v>92.5</v>
      </c>
      <c r="E398" s="7">
        <v>3797</v>
      </c>
      <c r="F398" s="7">
        <f t="shared" si="25"/>
        <v>583.85</v>
      </c>
      <c r="G398" s="7">
        <f t="shared" si="26"/>
        <v>145.96250000000001</v>
      </c>
      <c r="H398" s="8">
        <f t="shared" si="27"/>
        <v>0.2483514601353087</v>
      </c>
      <c r="I398" s="18">
        <f t="shared" si="28"/>
        <v>0</v>
      </c>
      <c r="J398" s="7">
        <f t="shared" si="29"/>
        <v>0.96250000000000568</v>
      </c>
      <c r="K398" s="5">
        <v>2026</v>
      </c>
      <c r="L398" s="5">
        <v>30</v>
      </c>
      <c r="M398" s="5" t="s">
        <v>185</v>
      </c>
      <c r="N398" s="5" t="b">
        <v>0</v>
      </c>
      <c r="O398" s="5" t="b">
        <v>0</v>
      </c>
      <c r="P398" s="5" t="b">
        <v>0</v>
      </c>
      <c r="Q398" s="5"/>
      <c r="R398" s="5" t="b">
        <v>0</v>
      </c>
    </row>
    <row r="399" spans="1:18" x14ac:dyDescent="0.2">
      <c r="A399" s="6">
        <v>46230</v>
      </c>
      <c r="B399" s="7">
        <v>187</v>
      </c>
      <c r="C399" s="17">
        <v>93.763636000000005</v>
      </c>
      <c r="D399" s="17">
        <v>93</v>
      </c>
      <c r="E399" s="7">
        <v>1508</v>
      </c>
      <c r="F399" s="7">
        <f t="shared" si="25"/>
        <v>750.65</v>
      </c>
      <c r="G399" s="7">
        <f t="shared" si="26"/>
        <v>187.66249999999999</v>
      </c>
      <c r="H399" s="8">
        <f t="shared" si="27"/>
        <v>0.24911743155931526</v>
      </c>
      <c r="I399" s="18">
        <f t="shared" si="28"/>
        <v>0</v>
      </c>
      <c r="J399" s="7">
        <f t="shared" si="29"/>
        <v>0.66249999999999432</v>
      </c>
      <c r="K399" s="5">
        <v>2026</v>
      </c>
      <c r="L399" s="5">
        <v>31</v>
      </c>
      <c r="M399" s="5" t="s">
        <v>185</v>
      </c>
      <c r="N399" s="5" t="b">
        <v>0</v>
      </c>
      <c r="O399" s="5" t="b">
        <v>0</v>
      </c>
      <c r="P399" s="5" t="b">
        <v>0</v>
      </c>
      <c r="Q399" s="5"/>
      <c r="R399" s="5" t="b">
        <v>0</v>
      </c>
    </row>
    <row r="400" spans="1:18" x14ac:dyDescent="0.2">
      <c r="A400" s="6">
        <v>46231</v>
      </c>
      <c r="B400" s="7">
        <v>204</v>
      </c>
      <c r="C400" s="17">
        <v>94</v>
      </c>
      <c r="D400" s="17">
        <v>94</v>
      </c>
      <c r="E400" s="7">
        <v>463</v>
      </c>
      <c r="F400" s="7">
        <f t="shared" si="25"/>
        <v>819.7</v>
      </c>
      <c r="G400" s="7">
        <f t="shared" si="26"/>
        <v>204.92500000000001</v>
      </c>
      <c r="H400" s="8">
        <f t="shared" si="27"/>
        <v>0.24887153836769549</v>
      </c>
      <c r="I400" s="18">
        <f t="shared" si="28"/>
        <v>0</v>
      </c>
      <c r="J400" s="7">
        <f t="shared" si="29"/>
        <v>0.92500000000001137</v>
      </c>
      <c r="K400" s="5">
        <v>2026</v>
      </c>
      <c r="L400" s="5">
        <v>31</v>
      </c>
      <c r="M400" s="5" t="s">
        <v>185</v>
      </c>
      <c r="N400" s="5" t="b">
        <v>0</v>
      </c>
      <c r="O400" s="5" t="b">
        <v>0</v>
      </c>
      <c r="P400" s="5" t="b">
        <v>0</v>
      </c>
      <c r="Q400" s="5"/>
      <c r="R400" s="5" t="b">
        <v>0</v>
      </c>
    </row>
    <row r="401" spans="1:18" x14ac:dyDescent="0.2">
      <c r="A401" s="6">
        <v>46232</v>
      </c>
      <c r="B401" s="7">
        <v>207</v>
      </c>
      <c r="C401" s="17">
        <v>93.99</v>
      </c>
      <c r="D401" s="17">
        <v>90</v>
      </c>
      <c r="E401" s="7">
        <v>327</v>
      </c>
      <c r="F401" s="7">
        <f t="shared" si="25"/>
        <v>828.25</v>
      </c>
      <c r="G401" s="7">
        <f t="shared" si="26"/>
        <v>207.0625</v>
      </c>
      <c r="H401" s="8">
        <f t="shared" si="27"/>
        <v>0.24992453969212194</v>
      </c>
      <c r="I401" s="18">
        <f t="shared" si="28"/>
        <v>0</v>
      </c>
      <c r="J401" s="7">
        <f t="shared" si="29"/>
        <v>6.25E-2</v>
      </c>
      <c r="K401" s="5">
        <v>2026</v>
      </c>
      <c r="L401" s="5">
        <v>31</v>
      </c>
      <c r="M401" s="5" t="s">
        <v>185</v>
      </c>
      <c r="N401" s="5" t="b">
        <v>0</v>
      </c>
      <c r="O401" s="5" t="b">
        <v>0</v>
      </c>
      <c r="P401" s="5" t="b">
        <v>0</v>
      </c>
      <c r="Q401" s="5"/>
      <c r="R401" s="5" t="b">
        <v>0</v>
      </c>
    </row>
    <row r="402" spans="1:18" x14ac:dyDescent="0.2">
      <c r="A402" s="6">
        <v>46233</v>
      </c>
      <c r="B402" s="7">
        <v>210</v>
      </c>
      <c r="C402" s="17">
        <v>91</v>
      </c>
      <c r="D402" s="17">
        <v>93</v>
      </c>
      <c r="E402" s="7">
        <v>368</v>
      </c>
      <c r="F402" s="7">
        <f t="shared" si="25"/>
        <v>841.05</v>
      </c>
      <c r="G402" s="7">
        <f t="shared" si="26"/>
        <v>210.26249999999999</v>
      </c>
      <c r="H402" s="8">
        <f t="shared" si="27"/>
        <v>0.24968789013732837</v>
      </c>
      <c r="I402" s="18">
        <f t="shared" si="28"/>
        <v>0</v>
      </c>
      <c r="J402" s="7">
        <f t="shared" si="29"/>
        <v>0.26249999999998863</v>
      </c>
      <c r="K402" s="5">
        <v>2026</v>
      </c>
      <c r="L402" s="5">
        <v>31</v>
      </c>
      <c r="M402" s="5" t="s">
        <v>185</v>
      </c>
      <c r="N402" s="5" t="b">
        <v>0</v>
      </c>
      <c r="O402" s="5" t="b">
        <v>0</v>
      </c>
      <c r="P402" s="5" t="b">
        <v>0</v>
      </c>
      <c r="Q402" s="5"/>
      <c r="R402" s="5" t="b">
        <v>0</v>
      </c>
    </row>
    <row r="403" spans="1:18" x14ac:dyDescent="0.2">
      <c r="A403" s="6">
        <v>46234</v>
      </c>
      <c r="B403" s="7">
        <v>207</v>
      </c>
      <c r="C403" s="17">
        <v>93</v>
      </c>
      <c r="D403" s="17">
        <v>89</v>
      </c>
      <c r="E403" s="7">
        <v>539</v>
      </c>
      <c r="F403" s="7">
        <f t="shared" si="25"/>
        <v>828.1</v>
      </c>
      <c r="G403" s="7">
        <f t="shared" si="26"/>
        <v>207.02500000000001</v>
      </c>
      <c r="H403" s="8">
        <f t="shared" si="27"/>
        <v>0.24996981040937083</v>
      </c>
      <c r="I403" s="18">
        <f t="shared" si="28"/>
        <v>0</v>
      </c>
      <c r="J403" s="7">
        <f t="shared" si="29"/>
        <v>2.5000000000005684E-2</v>
      </c>
      <c r="K403" s="5">
        <v>2026</v>
      </c>
      <c r="L403" s="5">
        <v>31</v>
      </c>
      <c r="M403" s="5" t="s">
        <v>185</v>
      </c>
      <c r="N403" s="5" t="b">
        <v>0</v>
      </c>
      <c r="O403" s="5" t="b">
        <v>0</v>
      </c>
      <c r="P403" s="5" t="b">
        <v>0</v>
      </c>
      <c r="Q403" s="5"/>
      <c r="R403" s="5" t="b">
        <v>0</v>
      </c>
    </row>
    <row r="404" spans="1:18" x14ac:dyDescent="0.2">
      <c r="A404" s="6">
        <v>46237</v>
      </c>
      <c r="B404" s="7">
        <v>213</v>
      </c>
      <c r="C404" s="17">
        <v>90.5</v>
      </c>
      <c r="D404" s="17">
        <v>89.5</v>
      </c>
      <c r="E404" s="7">
        <v>595</v>
      </c>
      <c r="F404" s="7">
        <f t="shared" si="25"/>
        <v>853</v>
      </c>
      <c r="G404" s="7">
        <f t="shared" si="26"/>
        <v>213.25</v>
      </c>
      <c r="H404" s="8">
        <f t="shared" si="27"/>
        <v>0.24970691676436108</v>
      </c>
      <c r="I404" s="18">
        <f t="shared" si="28"/>
        <v>0</v>
      </c>
      <c r="J404" s="7">
        <f t="shared" si="29"/>
        <v>0.25</v>
      </c>
      <c r="K404" s="5">
        <v>2026</v>
      </c>
      <c r="L404" s="5">
        <v>32</v>
      </c>
      <c r="M404" s="5" t="s">
        <v>185</v>
      </c>
      <c r="N404" s="5" t="b">
        <v>0</v>
      </c>
      <c r="O404" s="5" t="b">
        <v>0</v>
      </c>
      <c r="P404" s="5" t="b">
        <v>0</v>
      </c>
      <c r="Q404" s="5"/>
      <c r="R404" s="5" t="b">
        <v>0</v>
      </c>
    </row>
    <row r="405" spans="1:18" x14ac:dyDescent="0.2">
      <c r="A405" s="6">
        <v>46238</v>
      </c>
      <c r="B405" s="7">
        <v>220</v>
      </c>
      <c r="C405" s="17">
        <v>89.5</v>
      </c>
      <c r="D405" s="17">
        <v>89</v>
      </c>
      <c r="E405" s="7">
        <v>281</v>
      </c>
      <c r="F405" s="7">
        <f t="shared" si="25"/>
        <v>880.95</v>
      </c>
      <c r="G405" s="7">
        <f t="shared" si="26"/>
        <v>220.23750000000001</v>
      </c>
      <c r="H405" s="8">
        <f t="shared" si="27"/>
        <v>0.24973040467676938</v>
      </c>
      <c r="I405" s="18">
        <f t="shared" si="28"/>
        <v>0</v>
      </c>
      <c r="J405" s="7">
        <f t="shared" si="29"/>
        <v>0.23750000000001137</v>
      </c>
      <c r="K405" s="5">
        <v>2026</v>
      </c>
      <c r="L405" s="5">
        <v>32</v>
      </c>
      <c r="M405" s="5" t="s">
        <v>185</v>
      </c>
      <c r="N405" s="5" t="b">
        <v>0</v>
      </c>
      <c r="O405" s="5" t="b">
        <v>0</v>
      </c>
      <c r="P405" s="5" t="b">
        <v>0</v>
      </c>
      <c r="Q405" s="5"/>
      <c r="R405" s="5" t="b">
        <v>0</v>
      </c>
    </row>
    <row r="406" spans="1:18" x14ac:dyDescent="0.2">
      <c r="A406" s="6">
        <v>46239</v>
      </c>
      <c r="B406" s="7">
        <v>199</v>
      </c>
      <c r="C406" s="17">
        <v>89</v>
      </c>
      <c r="D406" s="17">
        <v>88</v>
      </c>
      <c r="E406" s="7">
        <v>639</v>
      </c>
      <c r="F406" s="7">
        <f t="shared" ref="F406:F469" si="30">IFERROR(AVERAGE(E386:E405),"")</f>
        <v>797.05</v>
      </c>
      <c r="G406" s="7">
        <f t="shared" ref="G406:G469" si="31">IF(N(F406)=0,"",0.25*F406)</f>
        <v>199.26249999999999</v>
      </c>
      <c r="H406" s="8">
        <f t="shared" ref="H406:H439" si="32">IF(OR(N(F406)=0,NOT(ISNUMBER(B406))),"",B406/F406)</f>
        <v>0.24967066056081802</v>
      </c>
      <c r="I406" s="18">
        <f t="shared" ref="I406:I439" si="33">IF(OR(N(F406)=0,NOT(ISNUMBER(B406))),"",IF(B406/F406&gt;0.25,1,0))</f>
        <v>0</v>
      </c>
      <c r="J406" s="7">
        <f t="shared" ref="J406:J439" si="34">IF(OR(N(F406)=0,NOT(ISNUMBER(B406))),"",MAX(0,0.25*F406-B406))</f>
        <v>0.26249999999998863</v>
      </c>
      <c r="K406" s="5">
        <v>2026</v>
      </c>
      <c r="L406" s="5">
        <v>32</v>
      </c>
      <c r="M406" s="5" t="s">
        <v>185</v>
      </c>
      <c r="N406" s="5" t="b">
        <v>0</v>
      </c>
      <c r="O406" s="5" t="b">
        <v>0</v>
      </c>
      <c r="P406" s="5" t="b">
        <v>0</v>
      </c>
      <c r="Q406" s="5"/>
      <c r="R406" s="5" t="b">
        <v>0</v>
      </c>
    </row>
    <row r="407" spans="1:18" x14ac:dyDescent="0.2">
      <c r="A407" s="6">
        <v>46240</v>
      </c>
      <c r="B407" s="7">
        <v>84</v>
      </c>
      <c r="C407" s="17">
        <v>88</v>
      </c>
      <c r="D407" s="17">
        <v>88</v>
      </c>
      <c r="E407" s="7">
        <v>92</v>
      </c>
      <c r="F407" s="7">
        <f t="shared" si="30"/>
        <v>762.65</v>
      </c>
      <c r="G407" s="7">
        <f t="shared" si="31"/>
        <v>190.66249999999999</v>
      </c>
      <c r="H407" s="8">
        <f t="shared" si="32"/>
        <v>0.11014226709499771</v>
      </c>
      <c r="I407" s="18">
        <f t="shared" si="33"/>
        <v>0</v>
      </c>
      <c r="J407" s="7">
        <f t="shared" si="34"/>
        <v>106.66249999999999</v>
      </c>
      <c r="K407" s="5">
        <v>2026</v>
      </c>
      <c r="L407" s="5">
        <v>32</v>
      </c>
      <c r="M407" s="5" t="s">
        <v>185</v>
      </c>
      <c r="N407" s="5" t="b">
        <v>0</v>
      </c>
      <c r="O407" s="5" t="b">
        <v>0</v>
      </c>
      <c r="P407" s="5" t="b">
        <v>0</v>
      </c>
      <c r="Q407" s="5"/>
      <c r="R407" s="5" t="b">
        <v>0</v>
      </c>
    </row>
    <row r="408" spans="1:18" x14ac:dyDescent="0.2">
      <c r="A408" s="6">
        <v>46241</v>
      </c>
      <c r="B408" s="7">
        <v>187</v>
      </c>
      <c r="C408" s="17">
        <v>90.987380000000002</v>
      </c>
      <c r="D408" s="17">
        <v>91.96</v>
      </c>
      <c r="E408" s="7">
        <v>617</v>
      </c>
      <c r="F408" s="7">
        <f t="shared" si="30"/>
        <v>751.5</v>
      </c>
      <c r="G408" s="7">
        <f t="shared" si="31"/>
        <v>187.875</v>
      </c>
      <c r="H408" s="8">
        <f t="shared" si="32"/>
        <v>0.2488356620093147</v>
      </c>
      <c r="I408" s="18">
        <f t="shared" si="33"/>
        <v>0</v>
      </c>
      <c r="J408" s="7">
        <f t="shared" si="34"/>
        <v>0.875</v>
      </c>
      <c r="K408" s="5">
        <v>2026</v>
      </c>
      <c r="L408" s="5">
        <v>32</v>
      </c>
      <c r="M408" s="5" t="s">
        <v>186</v>
      </c>
      <c r="N408" s="5" t="b">
        <v>0</v>
      </c>
      <c r="O408" s="5" t="b">
        <v>0</v>
      </c>
      <c r="P408" s="5" t="b">
        <v>0</v>
      </c>
      <c r="Q408" s="5"/>
      <c r="R408" s="5" t="b">
        <v>0</v>
      </c>
    </row>
    <row r="409" spans="1:18" x14ac:dyDescent="0.2">
      <c r="A409" s="6">
        <v>46244</v>
      </c>
      <c r="B409" s="7">
        <v>185</v>
      </c>
      <c r="C409" s="17">
        <v>91.49</v>
      </c>
      <c r="D409" s="17">
        <v>91.5</v>
      </c>
      <c r="E409" s="7">
        <v>188</v>
      </c>
      <c r="F409" s="7">
        <f t="shared" si="30"/>
        <v>743.25</v>
      </c>
      <c r="G409" s="7">
        <f t="shared" si="31"/>
        <v>185.8125</v>
      </c>
      <c r="H409" s="8">
        <f t="shared" si="32"/>
        <v>0.24890682811974438</v>
      </c>
      <c r="I409" s="18">
        <f t="shared" si="33"/>
        <v>0</v>
      </c>
      <c r="J409" s="7">
        <f t="shared" si="34"/>
        <v>0.8125</v>
      </c>
      <c r="K409" s="5">
        <v>2026</v>
      </c>
      <c r="L409" s="5">
        <v>33</v>
      </c>
      <c r="M409" s="5" t="s">
        <v>186</v>
      </c>
      <c r="N409" s="5" t="b">
        <v>0</v>
      </c>
      <c r="O409" s="5" t="b">
        <v>0</v>
      </c>
      <c r="P409" s="5" t="b">
        <v>0</v>
      </c>
      <c r="Q409" s="5"/>
      <c r="R409" s="5" t="b">
        <v>0</v>
      </c>
    </row>
    <row r="410" spans="1:18" x14ac:dyDescent="0.2">
      <c r="A410" s="6">
        <v>46245</v>
      </c>
      <c r="B410" s="7">
        <v>183</v>
      </c>
      <c r="C410" s="17">
        <v>91.49</v>
      </c>
      <c r="D410" s="17">
        <v>91</v>
      </c>
      <c r="E410" s="7">
        <v>223</v>
      </c>
      <c r="F410" s="7">
        <f t="shared" si="30"/>
        <v>733.75</v>
      </c>
      <c r="G410" s="7">
        <f t="shared" si="31"/>
        <v>183.4375</v>
      </c>
      <c r="H410" s="8">
        <f t="shared" si="32"/>
        <v>0.2494037478705281</v>
      </c>
      <c r="I410" s="18">
        <f t="shared" si="33"/>
        <v>0</v>
      </c>
      <c r="J410" s="7">
        <f t="shared" si="34"/>
        <v>0.4375</v>
      </c>
      <c r="K410" s="5">
        <v>2026</v>
      </c>
      <c r="L410" s="5">
        <v>33</v>
      </c>
      <c r="M410" s="5" t="s">
        <v>186</v>
      </c>
      <c r="N410" s="5" t="b">
        <v>0</v>
      </c>
      <c r="O410" s="5" t="b">
        <v>0</v>
      </c>
      <c r="P410" s="5" t="b">
        <v>0</v>
      </c>
      <c r="Q410" s="5"/>
      <c r="R410" s="5" t="b">
        <v>0</v>
      </c>
    </row>
    <row r="411" spans="1:18" x14ac:dyDescent="0.2">
      <c r="A411" s="6">
        <v>46246</v>
      </c>
      <c r="B411" s="7">
        <v>176</v>
      </c>
      <c r="C411" s="17">
        <v>90.996590999999995</v>
      </c>
      <c r="D411" s="17">
        <v>91</v>
      </c>
      <c r="E411" s="7">
        <v>183</v>
      </c>
      <c r="F411" s="7">
        <f t="shared" si="30"/>
        <v>706.55</v>
      </c>
      <c r="G411" s="7">
        <f t="shared" si="31"/>
        <v>176.63749999999999</v>
      </c>
      <c r="H411" s="8">
        <f t="shared" si="32"/>
        <v>0.24909772839855637</v>
      </c>
      <c r="I411" s="18">
        <f t="shared" si="33"/>
        <v>0</v>
      </c>
      <c r="J411" s="7">
        <f t="shared" si="34"/>
        <v>0.63749999999998863</v>
      </c>
      <c r="K411" s="5">
        <v>2026</v>
      </c>
      <c r="L411" s="5">
        <v>33</v>
      </c>
      <c r="M411" s="5" t="s">
        <v>186</v>
      </c>
      <c r="N411" s="5" t="b">
        <v>0</v>
      </c>
      <c r="O411" s="5" t="b">
        <v>0</v>
      </c>
      <c r="P411" s="5" t="b">
        <v>0</v>
      </c>
      <c r="Q411" s="5"/>
      <c r="R411" s="5" t="b">
        <v>0</v>
      </c>
    </row>
    <row r="412" spans="1:18" x14ac:dyDescent="0.2">
      <c r="A412" s="6">
        <v>46247</v>
      </c>
      <c r="B412" s="7">
        <v>174</v>
      </c>
      <c r="C412" s="17">
        <v>90.99</v>
      </c>
      <c r="D412" s="17">
        <v>91</v>
      </c>
      <c r="E412" s="7">
        <v>1084</v>
      </c>
      <c r="F412" s="7">
        <f t="shared" si="30"/>
        <v>699.6</v>
      </c>
      <c r="G412" s="7">
        <f t="shared" si="31"/>
        <v>174.9</v>
      </c>
      <c r="H412" s="8">
        <f t="shared" si="32"/>
        <v>0.24871355060034306</v>
      </c>
      <c r="I412" s="18">
        <f t="shared" si="33"/>
        <v>0</v>
      </c>
      <c r="J412" s="7">
        <f t="shared" si="34"/>
        <v>0.90000000000000568</v>
      </c>
      <c r="K412" s="5">
        <v>2026</v>
      </c>
      <c r="L412" s="5">
        <v>33</v>
      </c>
      <c r="M412" s="5" t="s">
        <v>186</v>
      </c>
      <c r="N412" s="5" t="b">
        <v>0</v>
      </c>
      <c r="O412" s="5" t="b">
        <v>0</v>
      </c>
      <c r="P412" s="5" t="b">
        <v>0</v>
      </c>
      <c r="Q412" s="5"/>
      <c r="R412" s="5" t="b">
        <v>0</v>
      </c>
    </row>
    <row r="413" spans="1:18" x14ac:dyDescent="0.2">
      <c r="A413" s="6">
        <v>46248</v>
      </c>
      <c r="B413" s="7">
        <v>183</v>
      </c>
      <c r="C413" s="17">
        <v>91.01</v>
      </c>
      <c r="D413" s="17">
        <v>91</v>
      </c>
      <c r="E413" s="7">
        <v>366</v>
      </c>
      <c r="F413" s="7">
        <f t="shared" si="30"/>
        <v>733.9</v>
      </c>
      <c r="G413" s="7">
        <f t="shared" si="31"/>
        <v>183.47499999999999</v>
      </c>
      <c r="H413" s="8">
        <f t="shared" si="32"/>
        <v>0.24935277285733751</v>
      </c>
      <c r="I413" s="18">
        <f t="shared" si="33"/>
        <v>0</v>
      </c>
      <c r="J413" s="7">
        <f t="shared" si="34"/>
        <v>0.47499999999999432</v>
      </c>
      <c r="K413" s="5">
        <v>2026</v>
      </c>
      <c r="L413" s="5">
        <v>33</v>
      </c>
      <c r="M413" s="5" t="s">
        <v>186</v>
      </c>
      <c r="N413" s="5" t="b">
        <v>0</v>
      </c>
      <c r="O413" s="5" t="b">
        <v>0</v>
      </c>
      <c r="P413" s="5" t="b">
        <v>0</v>
      </c>
      <c r="Q413" s="5"/>
      <c r="R413" s="5" t="b">
        <v>0</v>
      </c>
    </row>
    <row r="414" spans="1:18" x14ac:dyDescent="0.2">
      <c r="A414" s="6">
        <v>46251</v>
      </c>
      <c r="B414" s="7">
        <v>178</v>
      </c>
      <c r="C414" s="17">
        <v>91.01</v>
      </c>
      <c r="D414" s="17">
        <v>91.01</v>
      </c>
      <c r="E414" s="7">
        <v>246</v>
      </c>
      <c r="F414" s="7">
        <f t="shared" si="30"/>
        <v>714.35</v>
      </c>
      <c r="G414" s="7">
        <f t="shared" si="31"/>
        <v>178.58750000000001</v>
      </c>
      <c r="H414" s="8">
        <f t="shared" si="32"/>
        <v>0.24917757401833834</v>
      </c>
      <c r="I414" s="18">
        <f t="shared" si="33"/>
        <v>0</v>
      </c>
      <c r="J414" s="7">
        <f t="shared" si="34"/>
        <v>0.58750000000000568</v>
      </c>
      <c r="K414" s="5">
        <v>2026</v>
      </c>
      <c r="L414" s="5">
        <v>34</v>
      </c>
      <c r="M414" s="5" t="s">
        <v>186</v>
      </c>
      <c r="N414" s="5" t="b">
        <v>0</v>
      </c>
      <c r="O414" s="5" t="b">
        <v>0</v>
      </c>
      <c r="P414" s="5" t="b">
        <v>0</v>
      </c>
      <c r="Q414" s="5"/>
      <c r="R414" s="5" t="b">
        <v>0</v>
      </c>
    </row>
    <row r="415" spans="1:18" x14ac:dyDescent="0.2">
      <c r="A415" s="6">
        <v>46252</v>
      </c>
      <c r="B415" s="7">
        <v>167</v>
      </c>
      <c r="C415" s="17">
        <v>91.01</v>
      </c>
      <c r="D415" s="17">
        <v>91.48</v>
      </c>
      <c r="E415" s="7">
        <v>2331</v>
      </c>
      <c r="F415" s="7">
        <f t="shared" si="30"/>
        <v>668.15</v>
      </c>
      <c r="G415" s="7">
        <f t="shared" si="31"/>
        <v>167.03749999999999</v>
      </c>
      <c r="H415" s="8">
        <f t="shared" si="32"/>
        <v>0.24994387487839559</v>
      </c>
      <c r="I415" s="18">
        <f t="shared" si="33"/>
        <v>0</v>
      </c>
      <c r="J415" s="7">
        <f t="shared" si="34"/>
        <v>3.7499999999994316E-2</v>
      </c>
      <c r="K415" s="5">
        <v>2026</v>
      </c>
      <c r="L415" s="5">
        <v>34</v>
      </c>
      <c r="M415" s="5" t="s">
        <v>187</v>
      </c>
      <c r="N415" s="5" t="b">
        <v>0</v>
      </c>
      <c r="O415" s="5" t="b">
        <v>0</v>
      </c>
      <c r="P415" s="5" t="b">
        <v>0</v>
      </c>
      <c r="Q415" s="5"/>
      <c r="R415" s="5" t="b">
        <v>0</v>
      </c>
    </row>
    <row r="416" spans="1:18" x14ac:dyDescent="0.2">
      <c r="A416" s="6">
        <v>46253</v>
      </c>
      <c r="B416" s="7">
        <v>193</v>
      </c>
      <c r="C416" s="17">
        <v>92</v>
      </c>
      <c r="D416" s="17">
        <v>92</v>
      </c>
      <c r="E416" s="7">
        <v>538</v>
      </c>
      <c r="F416" s="7">
        <f t="shared" si="30"/>
        <v>772.05</v>
      </c>
      <c r="G416" s="7">
        <f t="shared" si="31"/>
        <v>193.01249999999999</v>
      </c>
      <c r="H416" s="8">
        <f t="shared" si="32"/>
        <v>0.2499838093387734</v>
      </c>
      <c r="I416" s="18">
        <f t="shared" si="33"/>
        <v>0</v>
      </c>
      <c r="J416" s="7">
        <f t="shared" si="34"/>
        <v>1.2499999999988631E-2</v>
      </c>
      <c r="K416" s="5">
        <v>2026</v>
      </c>
      <c r="L416" s="5">
        <v>34</v>
      </c>
      <c r="M416" s="5" t="s">
        <v>187</v>
      </c>
      <c r="N416" s="5" t="b">
        <v>0</v>
      </c>
      <c r="O416" s="5" t="b">
        <v>0</v>
      </c>
      <c r="P416" s="5" t="b">
        <v>0</v>
      </c>
      <c r="Q416" s="5"/>
      <c r="R416" s="5" t="b">
        <v>0</v>
      </c>
    </row>
    <row r="417" spans="1:18" x14ac:dyDescent="0.2">
      <c r="A417" s="6">
        <v>46254</v>
      </c>
      <c r="B417" s="7">
        <v>181</v>
      </c>
      <c r="C417" s="17">
        <v>92.082873000000006</v>
      </c>
      <c r="D417" s="17">
        <v>92.5</v>
      </c>
      <c r="E417" s="7">
        <v>187</v>
      </c>
      <c r="F417" s="7">
        <f t="shared" si="30"/>
        <v>727.45</v>
      </c>
      <c r="G417" s="7">
        <f t="shared" si="31"/>
        <v>181.86250000000001</v>
      </c>
      <c r="H417" s="8">
        <f t="shared" si="32"/>
        <v>0.24881435150182141</v>
      </c>
      <c r="I417" s="18">
        <f t="shared" si="33"/>
        <v>0</v>
      </c>
      <c r="J417" s="7">
        <f t="shared" si="34"/>
        <v>0.86250000000001137</v>
      </c>
      <c r="K417" s="5">
        <v>2026</v>
      </c>
      <c r="L417" s="5">
        <v>34</v>
      </c>
      <c r="M417" s="5" t="s">
        <v>187</v>
      </c>
      <c r="N417" s="5" t="b">
        <v>0</v>
      </c>
      <c r="O417" s="5" t="b">
        <v>0</v>
      </c>
      <c r="P417" s="5" t="b">
        <v>0</v>
      </c>
      <c r="Q417" s="5"/>
      <c r="R417" s="5" t="b">
        <v>0</v>
      </c>
    </row>
    <row r="418" spans="1:18" x14ac:dyDescent="0.2">
      <c r="A418" s="6">
        <v>46255</v>
      </c>
      <c r="B418" s="7">
        <v>182</v>
      </c>
      <c r="C418" s="17">
        <v>92.49</v>
      </c>
      <c r="D418" s="17">
        <v>91.5</v>
      </c>
      <c r="E418" s="7">
        <v>539</v>
      </c>
      <c r="F418" s="7">
        <f t="shared" si="30"/>
        <v>728.6</v>
      </c>
      <c r="G418" s="7">
        <f t="shared" si="31"/>
        <v>182.15</v>
      </c>
      <c r="H418" s="8">
        <f t="shared" si="32"/>
        <v>0.24979412572055998</v>
      </c>
      <c r="I418" s="18">
        <f t="shared" si="33"/>
        <v>0</v>
      </c>
      <c r="J418" s="7">
        <f t="shared" si="34"/>
        <v>0.15000000000000568</v>
      </c>
      <c r="K418" s="5">
        <v>2026</v>
      </c>
      <c r="L418" s="5">
        <v>34</v>
      </c>
      <c r="M418" s="5" t="s">
        <v>187</v>
      </c>
      <c r="N418" s="5" t="b">
        <v>0</v>
      </c>
      <c r="O418" s="5" t="b">
        <v>0</v>
      </c>
      <c r="P418" s="5" t="b">
        <v>0</v>
      </c>
      <c r="Q418" s="5"/>
      <c r="R418" s="5" t="b">
        <v>0</v>
      </c>
    </row>
    <row r="419" spans="1:18" x14ac:dyDescent="0.2">
      <c r="A419" s="6">
        <v>46258</v>
      </c>
      <c r="B419" s="7">
        <v>141</v>
      </c>
      <c r="C419" s="17">
        <v>91.675602999999995</v>
      </c>
      <c r="D419" s="17">
        <v>92</v>
      </c>
      <c r="E419" s="7">
        <v>168</v>
      </c>
      <c r="F419" s="7">
        <f t="shared" si="30"/>
        <v>565.70000000000005</v>
      </c>
      <c r="G419" s="7">
        <f t="shared" si="31"/>
        <v>141.42500000000001</v>
      </c>
      <c r="H419" s="8">
        <f t="shared" si="32"/>
        <v>0.24924871840197982</v>
      </c>
      <c r="I419" s="18">
        <f t="shared" si="33"/>
        <v>0</v>
      </c>
      <c r="J419" s="7">
        <f t="shared" si="34"/>
        <v>0.42500000000001137</v>
      </c>
      <c r="K419" s="5">
        <v>2026</v>
      </c>
      <c r="L419" s="5">
        <v>35</v>
      </c>
      <c r="M419" s="5" t="s">
        <v>187</v>
      </c>
      <c r="N419" s="5" t="b">
        <v>0</v>
      </c>
      <c r="O419" s="5" t="b">
        <v>0</v>
      </c>
      <c r="P419" s="5" t="b">
        <v>0</v>
      </c>
      <c r="Q419" s="5"/>
      <c r="R419" s="5" t="b">
        <v>0</v>
      </c>
    </row>
    <row r="420" spans="1:18" x14ac:dyDescent="0.2">
      <c r="A420" s="6">
        <v>46259</v>
      </c>
      <c r="B420" s="7">
        <v>127</v>
      </c>
      <c r="C420" s="17">
        <v>91.99</v>
      </c>
      <c r="D420" s="17">
        <v>90.5</v>
      </c>
      <c r="E420" s="7">
        <v>204</v>
      </c>
      <c r="F420" s="7">
        <f t="shared" si="30"/>
        <v>498.7</v>
      </c>
      <c r="G420" s="7">
        <f t="shared" si="31"/>
        <v>124.675</v>
      </c>
      <c r="H420" s="8">
        <f t="shared" si="32"/>
        <v>0.25466212151594148</v>
      </c>
      <c r="I420" s="18">
        <f t="shared" si="33"/>
        <v>1</v>
      </c>
      <c r="J420" s="7">
        <f t="shared" si="34"/>
        <v>0</v>
      </c>
      <c r="K420" s="5">
        <v>2026</v>
      </c>
      <c r="L420" s="5">
        <v>35</v>
      </c>
      <c r="M420" s="5" t="s">
        <v>188</v>
      </c>
      <c r="N420" s="5" t="b">
        <v>0</v>
      </c>
      <c r="O420" s="5" t="b">
        <v>0</v>
      </c>
      <c r="P420" s="5" t="b">
        <v>0</v>
      </c>
      <c r="Q420" s="5"/>
      <c r="R420" s="5" t="b">
        <v>0</v>
      </c>
    </row>
    <row r="421" spans="1:18" x14ac:dyDescent="0.2">
      <c r="A421" s="6">
        <v>46260</v>
      </c>
      <c r="B421" s="7">
        <v>124</v>
      </c>
      <c r="C421" s="17">
        <v>90.49</v>
      </c>
      <c r="D421" s="17">
        <v>89.5</v>
      </c>
      <c r="E421" s="7">
        <v>182</v>
      </c>
      <c r="F421" s="7">
        <f t="shared" si="30"/>
        <v>485.75</v>
      </c>
      <c r="G421" s="7">
        <f t="shared" si="31"/>
        <v>121.4375</v>
      </c>
      <c r="H421" s="8">
        <f t="shared" si="32"/>
        <v>0.25527534740092639</v>
      </c>
      <c r="I421" s="18">
        <f t="shared" si="33"/>
        <v>1</v>
      </c>
      <c r="J421" s="7">
        <f t="shared" si="34"/>
        <v>0</v>
      </c>
      <c r="K421" s="5">
        <v>2026</v>
      </c>
      <c r="L421" s="5">
        <v>35</v>
      </c>
      <c r="M421" s="5" t="s">
        <v>188</v>
      </c>
      <c r="N421" s="5" t="b">
        <v>0</v>
      </c>
      <c r="O421" s="5" t="b">
        <v>0</v>
      </c>
      <c r="P421" s="5" t="b">
        <v>0</v>
      </c>
      <c r="Q421" s="5"/>
      <c r="R421" s="5" t="b">
        <v>0</v>
      </c>
    </row>
    <row r="422" spans="1:18" x14ac:dyDescent="0.2">
      <c r="A422" s="6">
        <v>46261</v>
      </c>
      <c r="B422" s="7">
        <v>122</v>
      </c>
      <c r="C422" s="17">
        <v>89.51</v>
      </c>
      <c r="D422" s="17">
        <v>89.1</v>
      </c>
      <c r="E422" s="7">
        <v>385</v>
      </c>
      <c r="F422" s="7">
        <f t="shared" si="30"/>
        <v>478.5</v>
      </c>
      <c r="G422" s="7">
        <f t="shared" si="31"/>
        <v>119.625</v>
      </c>
      <c r="H422" s="8">
        <f t="shared" si="32"/>
        <v>0.2549634273772205</v>
      </c>
      <c r="I422" s="18">
        <f t="shared" si="33"/>
        <v>1</v>
      </c>
      <c r="J422" s="7">
        <f t="shared" si="34"/>
        <v>0</v>
      </c>
      <c r="K422" s="5">
        <v>2026</v>
      </c>
      <c r="L422" s="5">
        <v>35</v>
      </c>
      <c r="M422" s="5" t="s">
        <v>188</v>
      </c>
      <c r="N422" s="5" t="b">
        <v>0</v>
      </c>
      <c r="O422" s="5" t="b">
        <v>0</v>
      </c>
      <c r="P422" s="5" t="b">
        <v>0</v>
      </c>
      <c r="Q422" s="5"/>
      <c r="R422" s="5" t="b">
        <v>0</v>
      </c>
    </row>
    <row r="423" spans="1:18" x14ac:dyDescent="0.2">
      <c r="A423" s="6">
        <v>46262</v>
      </c>
      <c r="B423" s="7">
        <v>122</v>
      </c>
      <c r="C423" s="17">
        <v>89.950819999999993</v>
      </c>
      <c r="D423" s="17">
        <v>89.5</v>
      </c>
      <c r="E423" s="7">
        <v>233</v>
      </c>
      <c r="F423" s="7">
        <f t="shared" si="30"/>
        <v>479.35</v>
      </c>
      <c r="G423" s="7">
        <f t="shared" si="31"/>
        <v>119.83750000000001</v>
      </c>
      <c r="H423" s="8">
        <f t="shared" si="32"/>
        <v>0.25451131740899136</v>
      </c>
      <c r="I423" s="18">
        <f t="shared" si="33"/>
        <v>1</v>
      </c>
      <c r="J423" s="7">
        <f t="shared" si="34"/>
        <v>0</v>
      </c>
      <c r="K423" s="5">
        <v>2026</v>
      </c>
      <c r="L423" s="5">
        <v>35</v>
      </c>
      <c r="M423" s="5" t="s">
        <v>188</v>
      </c>
      <c r="N423" s="5" t="b">
        <v>0</v>
      </c>
      <c r="O423" s="5" t="b">
        <v>0</v>
      </c>
      <c r="P423" s="5" t="b">
        <v>0</v>
      </c>
      <c r="Q423" s="5"/>
      <c r="R423" s="5" t="b">
        <v>0</v>
      </c>
    </row>
    <row r="424" spans="1:18" x14ac:dyDescent="0.2">
      <c r="A424" s="6">
        <v>46265</v>
      </c>
      <c r="B424" s="7">
        <v>118</v>
      </c>
      <c r="C424" s="17">
        <v>89</v>
      </c>
      <c r="D424" s="17">
        <v>88.5</v>
      </c>
      <c r="E424" s="7">
        <v>455</v>
      </c>
      <c r="F424" s="7">
        <f t="shared" si="30"/>
        <v>464.05</v>
      </c>
      <c r="G424" s="7">
        <f t="shared" si="31"/>
        <v>116.0125</v>
      </c>
      <c r="H424" s="8">
        <f t="shared" si="32"/>
        <v>0.25428294364831378</v>
      </c>
      <c r="I424" s="18">
        <f t="shared" si="33"/>
        <v>1</v>
      </c>
      <c r="J424" s="7">
        <f t="shared" si="34"/>
        <v>0</v>
      </c>
      <c r="K424" s="5">
        <v>2026</v>
      </c>
      <c r="L424" s="5">
        <v>36</v>
      </c>
      <c r="M424" s="5" t="s">
        <v>188</v>
      </c>
      <c r="N424" s="5" t="b">
        <v>0</v>
      </c>
      <c r="O424" s="5" t="b">
        <v>0</v>
      </c>
      <c r="P424" s="5" t="b">
        <v>0</v>
      </c>
      <c r="Q424" s="5"/>
      <c r="R424" s="5" t="b">
        <v>0</v>
      </c>
    </row>
    <row r="425" spans="1:18" x14ac:dyDescent="0.2">
      <c r="A425" s="6">
        <v>46266</v>
      </c>
      <c r="B425" s="7">
        <v>116</v>
      </c>
      <c r="C425" s="17">
        <v>88.978448</v>
      </c>
      <c r="D425" s="17">
        <v>87.51</v>
      </c>
      <c r="E425" s="7">
        <v>357</v>
      </c>
      <c r="F425" s="7">
        <f t="shared" si="30"/>
        <v>457.05</v>
      </c>
      <c r="G425" s="7">
        <f t="shared" si="31"/>
        <v>114.2625</v>
      </c>
      <c r="H425" s="8">
        <f t="shared" si="32"/>
        <v>0.25380155344054262</v>
      </c>
      <c r="I425" s="18">
        <f t="shared" si="33"/>
        <v>1</v>
      </c>
      <c r="J425" s="7">
        <f t="shared" si="34"/>
        <v>0</v>
      </c>
      <c r="K425" s="5">
        <v>2026</v>
      </c>
      <c r="L425" s="5">
        <v>36</v>
      </c>
      <c r="M425" s="5" t="s">
        <v>188</v>
      </c>
      <c r="N425" s="5" t="b">
        <v>0</v>
      </c>
      <c r="O425" s="5" t="b">
        <v>0</v>
      </c>
      <c r="P425" s="5" t="b">
        <v>0</v>
      </c>
      <c r="Q425" s="5"/>
      <c r="R425" s="5" t="b">
        <v>0</v>
      </c>
    </row>
    <row r="426" spans="1:18" x14ac:dyDescent="0.2">
      <c r="A426" s="6">
        <v>46267</v>
      </c>
      <c r="B426" s="7">
        <v>117</v>
      </c>
      <c r="C426" s="17">
        <v>88.51</v>
      </c>
      <c r="D426" s="17">
        <v>88.51</v>
      </c>
      <c r="E426" s="7">
        <v>230</v>
      </c>
      <c r="F426" s="7">
        <f t="shared" si="30"/>
        <v>460.85</v>
      </c>
      <c r="G426" s="7">
        <f t="shared" si="31"/>
        <v>115.21250000000001</v>
      </c>
      <c r="H426" s="8">
        <f t="shared" si="32"/>
        <v>0.25387870239774329</v>
      </c>
      <c r="I426" s="18">
        <f t="shared" si="33"/>
        <v>1</v>
      </c>
      <c r="J426" s="7">
        <f t="shared" si="34"/>
        <v>0</v>
      </c>
      <c r="K426" s="5">
        <v>2026</v>
      </c>
      <c r="L426" s="5">
        <v>36</v>
      </c>
      <c r="M426" s="5" t="s">
        <v>189</v>
      </c>
      <c r="N426" s="5" t="b">
        <v>0</v>
      </c>
      <c r="O426" s="5" t="b">
        <v>0</v>
      </c>
      <c r="P426" s="5" t="b">
        <v>0</v>
      </c>
      <c r="Q426" s="5"/>
      <c r="R426" s="5" t="b">
        <v>0</v>
      </c>
    </row>
    <row r="427" spans="1:18" x14ac:dyDescent="0.2">
      <c r="A427" s="6">
        <v>46268</v>
      </c>
      <c r="B427" s="7">
        <v>112</v>
      </c>
      <c r="C427" s="17">
        <v>89</v>
      </c>
      <c r="D427" s="17">
        <v>89</v>
      </c>
      <c r="E427" s="7">
        <v>120</v>
      </c>
      <c r="F427" s="7">
        <f t="shared" si="30"/>
        <v>440.4</v>
      </c>
      <c r="G427" s="7">
        <f t="shared" si="31"/>
        <v>110.1</v>
      </c>
      <c r="H427" s="8">
        <f t="shared" si="32"/>
        <v>0.25431425976385108</v>
      </c>
      <c r="I427" s="18">
        <f t="shared" si="33"/>
        <v>1</v>
      </c>
      <c r="J427" s="7">
        <f t="shared" si="34"/>
        <v>0</v>
      </c>
      <c r="K427" s="5">
        <v>2026</v>
      </c>
      <c r="L427" s="5">
        <v>36</v>
      </c>
      <c r="M427" s="5" t="s">
        <v>189</v>
      </c>
      <c r="N427" s="5" t="b">
        <v>0</v>
      </c>
      <c r="O427" s="5" t="b">
        <v>0</v>
      </c>
      <c r="P427" s="5" t="b">
        <v>0</v>
      </c>
      <c r="Q427" s="5"/>
      <c r="R427" s="5" t="b">
        <v>0</v>
      </c>
    </row>
    <row r="428" spans="1:18" x14ac:dyDescent="0.2">
      <c r="A428" s="6">
        <v>46269</v>
      </c>
      <c r="B428" s="7">
        <v>113</v>
      </c>
      <c r="C428" s="17">
        <v>89.5</v>
      </c>
      <c r="D428" s="17">
        <v>89.5</v>
      </c>
      <c r="E428" s="7">
        <v>120</v>
      </c>
      <c r="F428" s="7">
        <f t="shared" si="30"/>
        <v>441.8</v>
      </c>
      <c r="G428" s="7">
        <f t="shared" si="31"/>
        <v>110.45</v>
      </c>
      <c r="H428" s="8">
        <f t="shared" si="32"/>
        <v>0.25577184246265278</v>
      </c>
      <c r="I428" s="18">
        <f t="shared" si="33"/>
        <v>1</v>
      </c>
      <c r="J428" s="7">
        <f t="shared" si="34"/>
        <v>0</v>
      </c>
      <c r="K428" s="5">
        <v>2026</v>
      </c>
      <c r="L428" s="5">
        <v>36</v>
      </c>
      <c r="M428" s="5" t="s">
        <v>189</v>
      </c>
      <c r="N428" s="5" t="b">
        <v>0</v>
      </c>
      <c r="O428" s="5" t="b">
        <v>0</v>
      </c>
      <c r="P428" s="5" t="b">
        <v>0</v>
      </c>
      <c r="Q428" s="5"/>
      <c r="R428" s="5" t="b">
        <v>0</v>
      </c>
    </row>
    <row r="429" spans="1:18" x14ac:dyDescent="0.2">
      <c r="A429" s="6">
        <v>46272</v>
      </c>
      <c r="B429" s="7">
        <v>0</v>
      </c>
      <c r="C429" s="17">
        <v>0</v>
      </c>
      <c r="D429" s="17">
        <v>89.5</v>
      </c>
      <c r="E429" s="7">
        <v>15</v>
      </c>
      <c r="F429" s="7">
        <f t="shared" si="30"/>
        <v>416.95</v>
      </c>
      <c r="G429" s="7">
        <f t="shared" si="31"/>
        <v>104.2375</v>
      </c>
      <c r="H429" s="8">
        <f t="shared" si="32"/>
        <v>0</v>
      </c>
      <c r="I429" s="18">
        <f t="shared" si="33"/>
        <v>0</v>
      </c>
      <c r="J429" s="7">
        <f t="shared" si="34"/>
        <v>104.2375</v>
      </c>
      <c r="K429" s="5">
        <v>2026</v>
      </c>
      <c r="L429" s="5">
        <v>37</v>
      </c>
      <c r="M429" s="5"/>
      <c r="N429" s="5"/>
      <c r="O429" s="5" t="b">
        <v>0</v>
      </c>
      <c r="P429" s="5"/>
      <c r="Q429" s="5" t="s">
        <v>106</v>
      </c>
      <c r="R429" s="5"/>
    </row>
    <row r="430" spans="1:18" x14ac:dyDescent="0.2">
      <c r="A430" s="6">
        <v>46273</v>
      </c>
      <c r="B430" s="7">
        <v>0</v>
      </c>
      <c r="C430" s="17">
        <v>0</v>
      </c>
      <c r="D430" s="17">
        <v>89.96</v>
      </c>
      <c r="E430" s="7">
        <v>199</v>
      </c>
      <c r="F430" s="7">
        <f t="shared" si="30"/>
        <v>408.3</v>
      </c>
      <c r="G430" s="7">
        <f t="shared" si="31"/>
        <v>102.075</v>
      </c>
      <c r="H430" s="8">
        <f t="shared" si="32"/>
        <v>0</v>
      </c>
      <c r="I430" s="18">
        <f t="shared" si="33"/>
        <v>0</v>
      </c>
      <c r="J430" s="7">
        <f t="shared" si="34"/>
        <v>102.075</v>
      </c>
      <c r="K430" s="5">
        <v>2026</v>
      </c>
      <c r="L430" s="5">
        <v>37</v>
      </c>
      <c r="M430" s="5"/>
      <c r="N430" s="5"/>
      <c r="O430" s="5" t="b">
        <v>0</v>
      </c>
      <c r="P430" s="5"/>
      <c r="Q430" s="5" t="s">
        <v>106</v>
      </c>
      <c r="R430" s="5"/>
    </row>
    <row r="431" spans="1:18" x14ac:dyDescent="0.2">
      <c r="A431" s="6">
        <v>46274</v>
      </c>
      <c r="B431" s="7">
        <v>104</v>
      </c>
      <c r="C431" s="17">
        <v>89.96</v>
      </c>
      <c r="D431" s="17">
        <v>89.47</v>
      </c>
      <c r="E431" s="7">
        <v>251</v>
      </c>
      <c r="F431" s="7">
        <f t="shared" si="30"/>
        <v>407.1</v>
      </c>
      <c r="G431" s="7">
        <f t="shared" si="31"/>
        <v>101.77500000000001</v>
      </c>
      <c r="H431" s="8">
        <f t="shared" si="32"/>
        <v>0.25546548759518545</v>
      </c>
      <c r="I431" s="18">
        <f t="shared" si="33"/>
        <v>1</v>
      </c>
      <c r="J431" s="7">
        <f t="shared" si="34"/>
        <v>0</v>
      </c>
      <c r="K431" s="5">
        <v>2026</v>
      </c>
      <c r="L431" s="5">
        <v>37</v>
      </c>
      <c r="M431" s="5" t="s">
        <v>190</v>
      </c>
      <c r="N431" s="5" t="b">
        <v>0</v>
      </c>
      <c r="O431" s="5" t="b">
        <v>0</v>
      </c>
      <c r="P431" s="5" t="b">
        <v>0</v>
      </c>
      <c r="Q431" s="5"/>
      <c r="R431" s="5" t="b">
        <v>0</v>
      </c>
    </row>
    <row r="432" spans="1:18" x14ac:dyDescent="0.2">
      <c r="A432" s="6">
        <v>46275</v>
      </c>
      <c r="B432" s="7">
        <v>105</v>
      </c>
      <c r="C432" s="17">
        <v>89.47</v>
      </c>
      <c r="D432" s="17">
        <v>87.5</v>
      </c>
      <c r="E432" s="7">
        <v>374</v>
      </c>
      <c r="F432" s="7">
        <f t="shared" si="30"/>
        <v>410.5</v>
      </c>
      <c r="G432" s="7">
        <f t="shared" si="31"/>
        <v>102.625</v>
      </c>
      <c r="H432" s="8">
        <f t="shared" si="32"/>
        <v>0.25578562728380022</v>
      </c>
      <c r="I432" s="18">
        <f t="shared" si="33"/>
        <v>1</v>
      </c>
      <c r="J432" s="7">
        <f t="shared" si="34"/>
        <v>0</v>
      </c>
      <c r="K432" s="5">
        <v>2026</v>
      </c>
      <c r="L432" s="5">
        <v>37</v>
      </c>
      <c r="M432" s="5" t="s">
        <v>190</v>
      </c>
      <c r="N432" s="5" t="b">
        <v>0</v>
      </c>
      <c r="O432" s="5" t="b">
        <v>0</v>
      </c>
      <c r="P432" s="5" t="b">
        <v>0</v>
      </c>
      <c r="Q432" s="5"/>
      <c r="R432" s="5" t="b">
        <v>0</v>
      </c>
    </row>
    <row r="433" spans="1:18" x14ac:dyDescent="0.2">
      <c r="A433" s="6">
        <v>46276</v>
      </c>
      <c r="B433" s="7">
        <v>0</v>
      </c>
      <c r="C433" s="17">
        <v>0</v>
      </c>
      <c r="D433" s="17">
        <v>88.5</v>
      </c>
      <c r="E433" s="7">
        <v>4</v>
      </c>
      <c r="F433" s="7">
        <f t="shared" si="30"/>
        <v>375</v>
      </c>
      <c r="G433" s="7">
        <f t="shared" si="31"/>
        <v>93.75</v>
      </c>
      <c r="H433" s="8">
        <f t="shared" si="32"/>
        <v>0</v>
      </c>
      <c r="I433" s="18">
        <f t="shared" si="33"/>
        <v>0</v>
      </c>
      <c r="J433" s="7">
        <f t="shared" si="34"/>
        <v>93.75</v>
      </c>
      <c r="K433" s="5">
        <v>2026</v>
      </c>
      <c r="L433" s="5">
        <v>37</v>
      </c>
      <c r="M433" s="5"/>
      <c r="N433" s="5"/>
      <c r="O433" s="5" t="b">
        <v>0</v>
      </c>
      <c r="P433" s="5"/>
      <c r="Q433" s="5" t="s">
        <v>106</v>
      </c>
      <c r="R433" s="5"/>
    </row>
    <row r="434" spans="1:18" x14ac:dyDescent="0.2">
      <c r="A434" s="6">
        <v>46279</v>
      </c>
      <c r="B434" s="7">
        <v>91</v>
      </c>
      <c r="C434" s="17">
        <v>88.5</v>
      </c>
      <c r="D434" s="17">
        <v>88</v>
      </c>
      <c r="E434" s="7">
        <v>260</v>
      </c>
      <c r="F434" s="7">
        <f t="shared" si="30"/>
        <v>356.9</v>
      </c>
      <c r="G434" s="7">
        <f t="shared" si="31"/>
        <v>89.224999999999994</v>
      </c>
      <c r="H434" s="8">
        <f t="shared" si="32"/>
        <v>0.25497338189969182</v>
      </c>
      <c r="I434" s="18">
        <f t="shared" si="33"/>
        <v>1</v>
      </c>
      <c r="J434" s="7">
        <f t="shared" si="34"/>
        <v>0</v>
      </c>
      <c r="K434" s="5">
        <v>2026</v>
      </c>
      <c r="L434" s="5">
        <v>38</v>
      </c>
      <c r="M434" s="5" t="s">
        <v>190</v>
      </c>
      <c r="N434" s="5" t="b">
        <v>0</v>
      </c>
      <c r="O434" s="5" t="b">
        <v>0</v>
      </c>
      <c r="P434" s="5" t="b">
        <v>0</v>
      </c>
      <c r="Q434" s="5"/>
      <c r="R434" s="5" t="b">
        <v>0</v>
      </c>
    </row>
    <row r="435" spans="1:18" x14ac:dyDescent="0.2">
      <c r="A435" s="6">
        <v>46280</v>
      </c>
      <c r="B435" s="7">
        <v>92</v>
      </c>
      <c r="C435" s="17">
        <v>88</v>
      </c>
      <c r="D435" s="17">
        <v>87.5</v>
      </c>
      <c r="E435" s="7">
        <v>132</v>
      </c>
      <c r="F435" s="7">
        <f t="shared" si="30"/>
        <v>357.6</v>
      </c>
      <c r="G435" s="7">
        <f t="shared" si="31"/>
        <v>89.4</v>
      </c>
      <c r="H435" s="8">
        <f t="shared" si="32"/>
        <v>0.25727069351230425</v>
      </c>
      <c r="I435" s="18">
        <f t="shared" si="33"/>
        <v>1</v>
      </c>
      <c r="J435" s="7">
        <f t="shared" si="34"/>
        <v>0</v>
      </c>
      <c r="K435" s="5">
        <v>2026</v>
      </c>
      <c r="L435" s="5">
        <v>38</v>
      </c>
      <c r="M435" s="5" t="s">
        <v>191</v>
      </c>
      <c r="N435" s="5" t="b">
        <v>0</v>
      </c>
      <c r="O435" s="5" t="b">
        <v>0</v>
      </c>
      <c r="P435" s="5" t="b">
        <v>0</v>
      </c>
      <c r="Q435" s="5"/>
      <c r="R435" s="5" t="b">
        <v>0</v>
      </c>
    </row>
    <row r="436" spans="1:18" x14ac:dyDescent="0.2">
      <c r="A436" s="6">
        <v>46281</v>
      </c>
      <c r="B436" s="7">
        <v>64</v>
      </c>
      <c r="C436" s="17">
        <v>87.51</v>
      </c>
      <c r="D436" s="17">
        <v>86.6</v>
      </c>
      <c r="E436" s="7">
        <v>295</v>
      </c>
      <c r="F436" s="7">
        <f t="shared" si="30"/>
        <v>247.65</v>
      </c>
      <c r="G436" s="7">
        <f t="shared" si="31"/>
        <v>61.912500000000001</v>
      </c>
      <c r="H436" s="8">
        <f t="shared" si="32"/>
        <v>0.25842923480718755</v>
      </c>
      <c r="I436" s="18">
        <f t="shared" si="33"/>
        <v>1</v>
      </c>
      <c r="J436" s="7">
        <f t="shared" si="34"/>
        <v>0</v>
      </c>
      <c r="K436" s="5">
        <v>2026</v>
      </c>
      <c r="L436" s="5">
        <v>38</v>
      </c>
      <c r="M436" s="5" t="s">
        <v>191</v>
      </c>
      <c r="N436" s="5" t="b">
        <v>0</v>
      </c>
      <c r="O436" s="5" t="b">
        <v>0</v>
      </c>
      <c r="P436" s="5" t="b">
        <v>0</v>
      </c>
      <c r="Q436" s="5"/>
      <c r="R436" s="5" t="b">
        <v>0</v>
      </c>
    </row>
    <row r="437" spans="1:18" x14ac:dyDescent="0.2">
      <c r="A437" s="6">
        <v>46282</v>
      </c>
      <c r="B437" s="7">
        <v>61</v>
      </c>
      <c r="C437" s="17">
        <v>86.61</v>
      </c>
      <c r="D437" s="17">
        <v>85</v>
      </c>
      <c r="E437" s="7">
        <v>714</v>
      </c>
      <c r="F437" s="7">
        <f t="shared" si="30"/>
        <v>235.5</v>
      </c>
      <c r="G437" s="7">
        <f t="shared" si="31"/>
        <v>58.875</v>
      </c>
      <c r="H437" s="8">
        <f t="shared" si="32"/>
        <v>0.25902335456475584</v>
      </c>
      <c r="I437" s="18">
        <f t="shared" si="33"/>
        <v>1</v>
      </c>
      <c r="J437" s="7">
        <f t="shared" si="34"/>
        <v>0</v>
      </c>
      <c r="K437" s="5">
        <v>2026</v>
      </c>
      <c r="L437" s="5">
        <v>38</v>
      </c>
      <c r="M437" s="5" t="s">
        <v>191</v>
      </c>
      <c r="N437" s="5" t="b">
        <v>0</v>
      </c>
      <c r="O437" s="5" t="b">
        <v>0</v>
      </c>
      <c r="P437" s="5" t="b">
        <v>0</v>
      </c>
      <c r="Q437" s="5"/>
      <c r="R437" s="5" t="b">
        <v>0</v>
      </c>
    </row>
    <row r="438" spans="1:18" x14ac:dyDescent="0.2">
      <c r="A438" s="6">
        <v>46283</v>
      </c>
      <c r="B438" s="7">
        <v>68</v>
      </c>
      <c r="C438" s="17">
        <v>85.882352999999995</v>
      </c>
      <c r="D438" s="17">
        <v>86</v>
      </c>
      <c r="E438" s="7">
        <v>285</v>
      </c>
      <c r="F438" s="7">
        <f t="shared" si="30"/>
        <v>261.85000000000002</v>
      </c>
      <c r="G438" s="7">
        <f t="shared" si="31"/>
        <v>65.462500000000006</v>
      </c>
      <c r="H438" s="8">
        <f t="shared" si="32"/>
        <v>0.2596906625930876</v>
      </c>
      <c r="I438" s="18">
        <f t="shared" si="33"/>
        <v>1</v>
      </c>
      <c r="J438" s="7">
        <f t="shared" si="34"/>
        <v>0</v>
      </c>
      <c r="K438" s="5">
        <v>2026</v>
      </c>
      <c r="L438" s="5">
        <v>38</v>
      </c>
      <c r="M438" s="5" t="s">
        <v>191</v>
      </c>
      <c r="N438" s="5" t="b">
        <v>0</v>
      </c>
      <c r="O438" s="5" t="b">
        <v>0</v>
      </c>
      <c r="P438" s="5" t="b">
        <v>0</v>
      </c>
      <c r="Q438" s="5"/>
      <c r="R438" s="5" t="b">
        <v>0</v>
      </c>
    </row>
    <row r="439" spans="1:18" x14ac:dyDescent="0.2">
      <c r="A439" s="6">
        <v>46286</v>
      </c>
      <c r="B439" s="7">
        <v>64</v>
      </c>
      <c r="C439" s="17">
        <v>86.352812999999998</v>
      </c>
      <c r="D439" s="17">
        <v>87.5</v>
      </c>
      <c r="E439" s="7">
        <v>309</v>
      </c>
      <c r="F439" s="7">
        <f t="shared" si="30"/>
        <v>249.15</v>
      </c>
      <c r="G439" s="7">
        <f t="shared" si="31"/>
        <v>62.287500000000001</v>
      </c>
      <c r="H439" s="8">
        <f t="shared" si="32"/>
        <v>0.25687336945615091</v>
      </c>
      <c r="I439" s="18">
        <f t="shared" si="33"/>
        <v>1</v>
      </c>
      <c r="J439" s="7">
        <f t="shared" si="34"/>
        <v>0</v>
      </c>
      <c r="K439" s="5">
        <v>2026</v>
      </c>
      <c r="L439" s="5">
        <v>39</v>
      </c>
      <c r="M439" s="5" t="s">
        <v>191</v>
      </c>
      <c r="N439" s="5" t="b">
        <v>0</v>
      </c>
      <c r="O439" s="5" t="b">
        <v>0</v>
      </c>
      <c r="P439" s="5" t="b">
        <v>0</v>
      </c>
      <c r="Q439" s="5"/>
      <c r="R439" s="5" t="b">
        <v>0</v>
      </c>
    </row>
  </sheetData>
  <autoFilter ref="A1:R439" xr:uid="{00000000-0009-0000-0000-000003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447"/>
  <sheetViews>
    <sheetView workbookViewId="0">
      <pane xSplit="1" ySplit="1" topLeftCell="B425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11" customWidth="1"/>
    <col min="2" max="3" width="13" customWidth="1"/>
    <col min="4" max="4" width="12" customWidth="1"/>
    <col min="5" max="5" width="13" customWidth="1"/>
    <col min="6" max="6" width="15" customWidth="1"/>
    <col min="7" max="7" width="13" customWidth="1"/>
    <col min="8" max="8" width="12" customWidth="1"/>
    <col min="9" max="9" width="10" customWidth="1"/>
    <col min="10" max="10" width="15" customWidth="1"/>
    <col min="11" max="12" width="10" customWidth="1"/>
    <col min="13" max="13" width="46" customWidth="1"/>
    <col min="14" max="14" width="12" customWidth="1"/>
    <col min="15" max="15" width="16" customWidth="1"/>
    <col min="16" max="16" width="15" customWidth="1"/>
    <col min="17" max="17" width="22" customWidth="1"/>
    <col min="18" max="18" width="14" customWidth="1"/>
  </cols>
  <sheetData>
    <row r="1" spans="1:18" ht="29" x14ac:dyDescent="0.2">
      <c r="A1" s="4" t="s">
        <v>81</v>
      </c>
      <c r="B1" s="4" t="s">
        <v>82</v>
      </c>
      <c r="C1" s="4" t="s">
        <v>83</v>
      </c>
      <c r="D1" s="4" t="s">
        <v>84</v>
      </c>
      <c r="E1" s="4" t="s">
        <v>85</v>
      </c>
      <c r="F1" s="14" t="s">
        <v>86</v>
      </c>
      <c r="G1" s="14" t="s">
        <v>87</v>
      </c>
      <c r="H1" s="14" t="s">
        <v>88</v>
      </c>
      <c r="I1" s="14" t="s">
        <v>89</v>
      </c>
      <c r="J1" s="14" t="s">
        <v>90</v>
      </c>
      <c r="K1" s="15" t="s">
        <v>91</v>
      </c>
      <c r="L1" s="15" t="s">
        <v>92</v>
      </c>
      <c r="M1" s="15" t="s">
        <v>93</v>
      </c>
      <c r="N1" s="16" t="s">
        <v>94</v>
      </c>
      <c r="O1" s="16" t="s">
        <v>95</v>
      </c>
      <c r="P1" s="16" t="s">
        <v>96</v>
      </c>
      <c r="Q1" s="16" t="s">
        <v>97</v>
      </c>
      <c r="R1" s="16" t="s">
        <v>98</v>
      </c>
    </row>
    <row r="2" spans="1:18" x14ac:dyDescent="0.2">
      <c r="A2" s="6">
        <v>45659</v>
      </c>
      <c r="B2" s="7">
        <v>425</v>
      </c>
      <c r="C2" s="17">
        <v>18.815830999999999</v>
      </c>
      <c r="D2" s="17">
        <v>19</v>
      </c>
      <c r="E2" s="7">
        <v>1633</v>
      </c>
      <c r="F2" s="7"/>
      <c r="G2" s="7"/>
      <c r="H2" s="8"/>
      <c r="I2" s="18"/>
      <c r="J2" s="7"/>
      <c r="K2" s="5">
        <v>2025</v>
      </c>
      <c r="L2" s="5">
        <v>1</v>
      </c>
      <c r="M2" s="5" t="s">
        <v>192</v>
      </c>
      <c r="N2" s="5" t="b">
        <v>0</v>
      </c>
      <c r="O2" s="5" t="b">
        <v>0</v>
      </c>
      <c r="P2" s="5" t="b">
        <v>0</v>
      </c>
      <c r="Q2" s="5"/>
      <c r="R2" s="5" t="b">
        <v>0</v>
      </c>
    </row>
    <row r="3" spans="1:18" x14ac:dyDescent="0.2">
      <c r="A3" s="6">
        <v>45660</v>
      </c>
      <c r="B3" s="7">
        <v>1774</v>
      </c>
      <c r="C3" s="17">
        <v>18.855761000000001</v>
      </c>
      <c r="D3" s="17">
        <v>18.8</v>
      </c>
      <c r="E3" s="7">
        <v>4681</v>
      </c>
      <c r="F3" s="7"/>
      <c r="G3" s="7"/>
      <c r="H3" s="8"/>
      <c r="I3" s="18"/>
      <c r="J3" s="7"/>
      <c r="K3" s="5">
        <v>2025</v>
      </c>
      <c r="L3" s="5">
        <v>1</v>
      </c>
      <c r="M3" s="5" t="s">
        <v>192</v>
      </c>
      <c r="N3" s="5" t="b">
        <v>0</v>
      </c>
      <c r="O3" s="5" t="b">
        <v>0</v>
      </c>
      <c r="P3" s="5" t="b">
        <v>0</v>
      </c>
      <c r="Q3" s="5"/>
      <c r="R3" s="5" t="b">
        <v>0</v>
      </c>
    </row>
    <row r="4" spans="1:18" x14ac:dyDescent="0.2">
      <c r="A4" s="6">
        <v>45663</v>
      </c>
      <c r="B4" s="7">
        <v>573</v>
      </c>
      <c r="C4" s="17">
        <v>19.009720999999999</v>
      </c>
      <c r="D4" s="17">
        <v>19.181999999999999</v>
      </c>
      <c r="E4" s="7">
        <v>2459</v>
      </c>
      <c r="F4" s="7"/>
      <c r="G4" s="7"/>
      <c r="H4" s="8"/>
      <c r="I4" s="18"/>
      <c r="J4" s="7"/>
      <c r="K4" s="5">
        <v>2025</v>
      </c>
      <c r="L4" s="5">
        <v>2</v>
      </c>
      <c r="M4" s="5" t="s">
        <v>193</v>
      </c>
      <c r="N4" s="5" t="b">
        <v>0</v>
      </c>
      <c r="O4" s="5" t="b">
        <v>0</v>
      </c>
      <c r="P4" s="5" t="b">
        <v>0</v>
      </c>
      <c r="Q4" s="5"/>
      <c r="R4" s="5" t="b">
        <v>0</v>
      </c>
    </row>
    <row r="5" spans="1:18" x14ac:dyDescent="0.2">
      <c r="A5" s="6">
        <v>45664</v>
      </c>
      <c r="B5" s="7">
        <v>3011</v>
      </c>
      <c r="C5" s="17">
        <v>19.050826000000001</v>
      </c>
      <c r="D5" s="17">
        <v>19.100000000000001</v>
      </c>
      <c r="E5" s="7">
        <v>7201</v>
      </c>
      <c r="F5" s="7"/>
      <c r="G5" s="7"/>
      <c r="H5" s="8"/>
      <c r="I5" s="18"/>
      <c r="J5" s="7"/>
      <c r="K5" s="5">
        <v>2025</v>
      </c>
      <c r="L5" s="5">
        <v>2</v>
      </c>
      <c r="M5" s="5" t="s">
        <v>193</v>
      </c>
      <c r="N5" s="5" t="b">
        <v>0</v>
      </c>
      <c r="O5" s="5" t="b">
        <v>0</v>
      </c>
      <c r="P5" s="5" t="b">
        <v>0</v>
      </c>
      <c r="Q5" s="5"/>
      <c r="R5" s="5" t="b">
        <v>0</v>
      </c>
    </row>
    <row r="6" spans="1:18" x14ac:dyDescent="0.2">
      <c r="A6" s="6">
        <v>45665</v>
      </c>
      <c r="B6" s="7">
        <v>9989</v>
      </c>
      <c r="C6" s="17">
        <v>18.908570000000001</v>
      </c>
      <c r="D6" s="17">
        <v>19</v>
      </c>
      <c r="E6" s="7">
        <v>13992</v>
      </c>
      <c r="F6" s="7"/>
      <c r="G6" s="7"/>
      <c r="H6" s="8"/>
      <c r="I6" s="18"/>
      <c r="J6" s="7"/>
      <c r="K6" s="5">
        <v>2025</v>
      </c>
      <c r="L6" s="5">
        <v>2</v>
      </c>
      <c r="M6" s="5" t="s">
        <v>193</v>
      </c>
      <c r="N6" s="5" t="b">
        <v>0</v>
      </c>
      <c r="O6" s="5" t="b">
        <v>0</v>
      </c>
      <c r="P6" s="5" t="b">
        <v>0</v>
      </c>
      <c r="Q6" s="5"/>
      <c r="R6" s="5" t="b">
        <v>0</v>
      </c>
    </row>
    <row r="7" spans="1:18" x14ac:dyDescent="0.2">
      <c r="A7" s="6">
        <v>45666</v>
      </c>
      <c r="B7" s="7">
        <v>2125</v>
      </c>
      <c r="C7" s="17">
        <v>18.945733000000001</v>
      </c>
      <c r="D7" s="17">
        <v>19</v>
      </c>
      <c r="E7" s="7">
        <v>2775</v>
      </c>
      <c r="F7" s="7"/>
      <c r="G7" s="7"/>
      <c r="H7" s="8"/>
      <c r="I7" s="18"/>
      <c r="J7" s="7"/>
      <c r="K7" s="5">
        <v>2025</v>
      </c>
      <c r="L7" s="5">
        <v>2</v>
      </c>
      <c r="M7" s="5" t="s">
        <v>193</v>
      </c>
      <c r="N7" s="5" t="b">
        <v>0</v>
      </c>
      <c r="O7" s="5" t="b">
        <v>0</v>
      </c>
      <c r="P7" s="5" t="b">
        <v>0</v>
      </c>
      <c r="Q7" s="5"/>
      <c r="R7" s="5" t="b">
        <v>0</v>
      </c>
    </row>
    <row r="8" spans="1:18" x14ac:dyDescent="0.2">
      <c r="A8" s="6">
        <v>45667</v>
      </c>
      <c r="B8" s="7">
        <v>231</v>
      </c>
      <c r="C8" s="17">
        <v>18.839307000000002</v>
      </c>
      <c r="D8" s="17">
        <v>18.812000000000001</v>
      </c>
      <c r="E8" s="7">
        <v>878</v>
      </c>
      <c r="F8" s="7"/>
      <c r="G8" s="7"/>
      <c r="H8" s="8"/>
      <c r="I8" s="18"/>
      <c r="J8" s="7"/>
      <c r="K8" s="5">
        <v>2025</v>
      </c>
      <c r="L8" s="5">
        <v>2</v>
      </c>
      <c r="M8" s="5" t="s">
        <v>193</v>
      </c>
      <c r="N8" s="5" t="b">
        <v>0</v>
      </c>
      <c r="O8" s="5" t="b">
        <v>0</v>
      </c>
      <c r="P8" s="5" t="b">
        <v>0</v>
      </c>
      <c r="Q8" s="5"/>
      <c r="R8" s="5" t="b">
        <v>0</v>
      </c>
    </row>
    <row r="9" spans="1:18" x14ac:dyDescent="0.2">
      <c r="A9" s="6">
        <v>45670</v>
      </c>
      <c r="B9" s="7">
        <v>415</v>
      </c>
      <c r="C9" s="17">
        <v>18.596896000000001</v>
      </c>
      <c r="D9" s="17">
        <v>18.54</v>
      </c>
      <c r="E9" s="7">
        <v>1108</v>
      </c>
      <c r="F9" s="7"/>
      <c r="G9" s="7"/>
      <c r="H9" s="8"/>
      <c r="I9" s="18"/>
      <c r="J9" s="7"/>
      <c r="K9" s="5">
        <v>2025</v>
      </c>
      <c r="L9" s="5">
        <v>3</v>
      </c>
      <c r="M9" s="5" t="s">
        <v>194</v>
      </c>
      <c r="N9" s="5" t="b">
        <v>0</v>
      </c>
      <c r="O9" s="5" t="b">
        <v>0</v>
      </c>
      <c r="P9" s="5" t="b">
        <v>0</v>
      </c>
      <c r="Q9" s="5"/>
      <c r="R9" s="5" t="b">
        <v>0</v>
      </c>
    </row>
    <row r="10" spans="1:18" x14ac:dyDescent="0.2">
      <c r="A10" s="6">
        <v>45671</v>
      </c>
      <c r="B10" s="7">
        <v>375</v>
      </c>
      <c r="C10" s="17">
        <v>18.586347</v>
      </c>
      <c r="D10" s="17">
        <v>18.512</v>
      </c>
      <c r="E10" s="7">
        <v>1402</v>
      </c>
      <c r="F10" s="7"/>
      <c r="G10" s="7"/>
      <c r="H10" s="8"/>
      <c r="I10" s="18"/>
      <c r="J10" s="7"/>
      <c r="K10" s="5">
        <v>2025</v>
      </c>
      <c r="L10" s="5">
        <v>3</v>
      </c>
      <c r="M10" s="5" t="s">
        <v>194</v>
      </c>
      <c r="N10" s="5" t="b">
        <v>0</v>
      </c>
      <c r="O10" s="5" t="b">
        <v>0</v>
      </c>
      <c r="P10" s="5" t="b">
        <v>0</v>
      </c>
      <c r="Q10" s="5"/>
      <c r="R10" s="5" t="b">
        <v>0</v>
      </c>
    </row>
    <row r="11" spans="1:18" x14ac:dyDescent="0.2">
      <c r="A11" s="6">
        <v>45672</v>
      </c>
      <c r="B11" s="7">
        <v>2135</v>
      </c>
      <c r="C11" s="17">
        <v>18.645902</v>
      </c>
      <c r="D11" s="17">
        <v>18.7</v>
      </c>
      <c r="E11" s="7">
        <v>3032</v>
      </c>
      <c r="F11" s="7"/>
      <c r="G11" s="7"/>
      <c r="H11" s="8"/>
      <c r="I11" s="18"/>
      <c r="J11" s="7"/>
      <c r="K11" s="5">
        <v>2025</v>
      </c>
      <c r="L11" s="5">
        <v>3</v>
      </c>
      <c r="M11" s="5" t="s">
        <v>194</v>
      </c>
      <c r="N11" s="5" t="b">
        <v>0</v>
      </c>
      <c r="O11" s="5" t="b">
        <v>0</v>
      </c>
      <c r="P11" s="5" t="b">
        <v>0</v>
      </c>
      <c r="Q11" s="5"/>
      <c r="R11" s="5" t="b">
        <v>0</v>
      </c>
    </row>
    <row r="12" spans="1:18" x14ac:dyDescent="0.2">
      <c r="A12" s="6">
        <v>45673</v>
      </c>
      <c r="B12" s="7">
        <v>1418</v>
      </c>
      <c r="C12" s="17">
        <v>18.678954999999998</v>
      </c>
      <c r="D12" s="17">
        <v>18.79</v>
      </c>
      <c r="E12" s="7">
        <v>2632</v>
      </c>
      <c r="F12" s="7"/>
      <c r="G12" s="7"/>
      <c r="H12" s="8"/>
      <c r="I12" s="18"/>
      <c r="J12" s="7"/>
      <c r="K12" s="5">
        <v>2025</v>
      </c>
      <c r="L12" s="5">
        <v>3</v>
      </c>
      <c r="M12" s="5" t="s">
        <v>194</v>
      </c>
      <c r="N12" s="5" t="b">
        <v>0</v>
      </c>
      <c r="O12" s="5" t="b">
        <v>0</v>
      </c>
      <c r="P12" s="5" t="b">
        <v>0</v>
      </c>
      <c r="Q12" s="5"/>
      <c r="R12" s="5" t="b">
        <v>0</v>
      </c>
    </row>
    <row r="13" spans="1:18" x14ac:dyDescent="0.2">
      <c r="A13" s="6">
        <v>45674</v>
      </c>
      <c r="B13" s="7">
        <v>2693</v>
      </c>
      <c r="C13" s="17">
        <v>18.674999</v>
      </c>
      <c r="D13" s="17">
        <v>18.559999999999999</v>
      </c>
      <c r="E13" s="7">
        <v>8077</v>
      </c>
      <c r="F13" s="7"/>
      <c r="G13" s="7"/>
      <c r="H13" s="8"/>
      <c r="I13" s="18"/>
      <c r="J13" s="7"/>
      <c r="K13" s="5">
        <v>2025</v>
      </c>
      <c r="L13" s="5">
        <v>3</v>
      </c>
      <c r="M13" s="5" t="s">
        <v>194</v>
      </c>
      <c r="N13" s="5" t="b">
        <v>0</v>
      </c>
      <c r="O13" s="5" t="b">
        <v>0</v>
      </c>
      <c r="P13" s="5" t="b">
        <v>0</v>
      </c>
      <c r="Q13" s="5"/>
      <c r="R13" s="5" t="b">
        <v>0</v>
      </c>
    </row>
    <row r="14" spans="1:18" x14ac:dyDescent="0.2">
      <c r="A14" s="6">
        <v>45677</v>
      </c>
      <c r="B14" s="7">
        <v>3701</v>
      </c>
      <c r="C14" s="17">
        <v>18.561375000000002</v>
      </c>
      <c r="D14" s="17">
        <v>18.7</v>
      </c>
      <c r="E14" s="7">
        <v>5823</v>
      </c>
      <c r="F14" s="7"/>
      <c r="G14" s="7"/>
      <c r="H14" s="8"/>
      <c r="I14" s="18"/>
      <c r="J14" s="7"/>
      <c r="K14" s="5">
        <v>2025</v>
      </c>
      <c r="L14" s="5">
        <v>4</v>
      </c>
      <c r="M14" s="5" t="s">
        <v>195</v>
      </c>
      <c r="N14" s="5" t="b">
        <v>0</v>
      </c>
      <c r="O14" s="5" t="b">
        <v>0</v>
      </c>
      <c r="P14" s="5" t="b">
        <v>0</v>
      </c>
      <c r="Q14" s="5"/>
      <c r="R14" s="5" t="b">
        <v>0</v>
      </c>
    </row>
    <row r="15" spans="1:18" x14ac:dyDescent="0.2">
      <c r="A15" s="6">
        <v>45678</v>
      </c>
      <c r="B15" s="7">
        <v>3442</v>
      </c>
      <c r="C15" s="17">
        <v>18.550865999999999</v>
      </c>
      <c r="D15" s="17">
        <v>18.698</v>
      </c>
      <c r="E15" s="7">
        <v>4585</v>
      </c>
      <c r="F15" s="7"/>
      <c r="G15" s="7"/>
      <c r="H15" s="8"/>
      <c r="I15" s="18"/>
      <c r="J15" s="7"/>
      <c r="K15" s="5">
        <v>2025</v>
      </c>
      <c r="L15" s="5">
        <v>4</v>
      </c>
      <c r="M15" s="5" t="s">
        <v>195</v>
      </c>
      <c r="N15" s="5" t="b">
        <v>0</v>
      </c>
      <c r="O15" s="5" t="b">
        <v>0</v>
      </c>
      <c r="P15" s="5" t="b">
        <v>0</v>
      </c>
      <c r="Q15" s="5"/>
      <c r="R15" s="5" t="b">
        <v>0</v>
      </c>
    </row>
    <row r="16" spans="1:18" x14ac:dyDescent="0.2">
      <c r="A16" s="6">
        <v>45679</v>
      </c>
      <c r="B16" s="7">
        <v>594</v>
      </c>
      <c r="C16" s="17">
        <v>18.600000000000001</v>
      </c>
      <c r="D16" s="17">
        <v>18.510000000000002</v>
      </c>
      <c r="E16" s="7">
        <v>1763</v>
      </c>
      <c r="F16" s="7"/>
      <c r="G16" s="7"/>
      <c r="H16" s="8"/>
      <c r="I16" s="18"/>
      <c r="J16" s="7"/>
      <c r="K16" s="5">
        <v>2025</v>
      </c>
      <c r="L16" s="5">
        <v>4</v>
      </c>
      <c r="M16" s="5" t="s">
        <v>195</v>
      </c>
      <c r="N16" s="5" t="b">
        <v>0</v>
      </c>
      <c r="O16" s="5" t="b">
        <v>0</v>
      </c>
      <c r="P16" s="5" t="b">
        <v>0</v>
      </c>
      <c r="Q16" s="5"/>
      <c r="R16" s="5" t="b">
        <v>0</v>
      </c>
    </row>
    <row r="17" spans="1:18" x14ac:dyDescent="0.2">
      <c r="A17" s="6">
        <v>45680</v>
      </c>
      <c r="B17" s="7">
        <v>518</v>
      </c>
      <c r="C17" s="17">
        <v>18.765682999999999</v>
      </c>
      <c r="D17" s="17">
        <v>18.95</v>
      </c>
      <c r="E17" s="7">
        <v>6974</v>
      </c>
      <c r="F17" s="7"/>
      <c r="G17" s="7"/>
      <c r="H17" s="8"/>
      <c r="I17" s="18"/>
      <c r="J17" s="7"/>
      <c r="K17" s="5">
        <v>2025</v>
      </c>
      <c r="L17" s="5">
        <v>4</v>
      </c>
      <c r="M17" s="5" t="s">
        <v>195</v>
      </c>
      <c r="N17" s="5" t="b">
        <v>0</v>
      </c>
      <c r="O17" s="5" t="b">
        <v>0</v>
      </c>
      <c r="P17" s="5" t="b">
        <v>0</v>
      </c>
      <c r="Q17" s="5"/>
      <c r="R17" s="5" t="b">
        <v>0</v>
      </c>
    </row>
    <row r="18" spans="1:18" x14ac:dyDescent="0.2">
      <c r="A18" s="6">
        <v>45681</v>
      </c>
      <c r="B18" s="7">
        <v>1460</v>
      </c>
      <c r="C18" s="17">
        <v>18.922640999999999</v>
      </c>
      <c r="D18" s="17">
        <v>18.96</v>
      </c>
      <c r="E18" s="7">
        <v>1846</v>
      </c>
      <c r="F18" s="7"/>
      <c r="G18" s="7"/>
      <c r="H18" s="8"/>
      <c r="I18" s="18"/>
      <c r="J18" s="7"/>
      <c r="K18" s="5">
        <v>2025</v>
      </c>
      <c r="L18" s="5">
        <v>4</v>
      </c>
      <c r="M18" s="5" t="s">
        <v>195</v>
      </c>
      <c r="N18" s="5" t="b">
        <v>0</v>
      </c>
      <c r="O18" s="5" t="b">
        <v>0</v>
      </c>
      <c r="P18" s="5" t="b">
        <v>0</v>
      </c>
      <c r="Q18" s="5"/>
      <c r="R18" s="5" t="b">
        <v>0</v>
      </c>
    </row>
    <row r="19" spans="1:18" x14ac:dyDescent="0.2">
      <c r="A19" s="6">
        <v>45684</v>
      </c>
      <c r="B19" s="7">
        <v>367</v>
      </c>
      <c r="C19" s="17">
        <v>18.975984</v>
      </c>
      <c r="D19" s="17">
        <v>19</v>
      </c>
      <c r="E19" s="7">
        <v>1173</v>
      </c>
      <c r="F19" s="7"/>
      <c r="G19" s="7"/>
      <c r="H19" s="8"/>
      <c r="I19" s="18"/>
      <c r="J19" s="7"/>
      <c r="K19" s="5">
        <v>2025</v>
      </c>
      <c r="L19" s="5">
        <v>5</v>
      </c>
      <c r="M19" s="5" t="s">
        <v>196</v>
      </c>
      <c r="N19" s="5" t="b">
        <v>0</v>
      </c>
      <c r="O19" s="5" t="b">
        <v>0</v>
      </c>
      <c r="P19" s="5" t="b">
        <v>0</v>
      </c>
      <c r="Q19" s="5"/>
      <c r="R19" s="5" t="b">
        <v>0</v>
      </c>
    </row>
    <row r="20" spans="1:18" x14ac:dyDescent="0.2">
      <c r="A20" s="6">
        <v>45685</v>
      </c>
      <c r="B20" s="7">
        <v>1765</v>
      </c>
      <c r="C20" s="17">
        <v>19.025476000000001</v>
      </c>
      <c r="D20" s="17">
        <v>19.100000000000001</v>
      </c>
      <c r="E20" s="7">
        <v>7128</v>
      </c>
      <c r="F20" s="7"/>
      <c r="G20" s="7"/>
      <c r="H20" s="8"/>
      <c r="I20" s="18"/>
      <c r="J20" s="7"/>
      <c r="K20" s="5">
        <v>2025</v>
      </c>
      <c r="L20" s="5">
        <v>5</v>
      </c>
      <c r="M20" s="5" t="s">
        <v>196</v>
      </c>
      <c r="N20" s="5" t="b">
        <v>0</v>
      </c>
      <c r="O20" s="5" t="b">
        <v>0</v>
      </c>
      <c r="P20" s="5" t="b">
        <v>0</v>
      </c>
      <c r="Q20" s="5"/>
      <c r="R20" s="5" t="b">
        <v>0</v>
      </c>
    </row>
    <row r="21" spans="1:18" x14ac:dyDescent="0.2">
      <c r="A21" s="6">
        <v>45686</v>
      </c>
      <c r="B21" s="7">
        <v>284</v>
      </c>
      <c r="C21" s="17">
        <v>19.094225000000002</v>
      </c>
      <c r="D21" s="17">
        <v>19.102</v>
      </c>
      <c r="E21" s="7">
        <v>6039</v>
      </c>
      <c r="F21" s="7"/>
      <c r="G21" s="7"/>
      <c r="H21" s="8"/>
      <c r="I21" s="18"/>
      <c r="J21" s="7"/>
      <c r="K21" s="5">
        <v>2025</v>
      </c>
      <c r="L21" s="5">
        <v>5</v>
      </c>
      <c r="M21" s="5" t="s">
        <v>196</v>
      </c>
      <c r="N21" s="5" t="b">
        <v>0</v>
      </c>
      <c r="O21" s="5" t="b">
        <v>0</v>
      </c>
      <c r="P21" s="5" t="b">
        <v>0</v>
      </c>
      <c r="Q21" s="5"/>
      <c r="R21" s="5" t="b">
        <v>0</v>
      </c>
    </row>
    <row r="22" spans="1:18" x14ac:dyDescent="0.2">
      <c r="A22" s="6">
        <v>45687</v>
      </c>
      <c r="B22" s="7">
        <v>528</v>
      </c>
      <c r="C22" s="17">
        <v>19.168579999999999</v>
      </c>
      <c r="D22" s="17">
        <v>19.2</v>
      </c>
      <c r="E22" s="7">
        <v>1760</v>
      </c>
      <c r="F22" s="7">
        <f t="shared" ref="F22:F85" si="0">IFERROR(AVERAGE(E2:E21),"")</f>
        <v>4260.05</v>
      </c>
      <c r="G22" s="7">
        <f t="shared" ref="G22:G85" si="1">IF(N(F22)=0,"",0.25*F22)</f>
        <v>1065.0125</v>
      </c>
      <c r="H22" s="8">
        <f t="shared" ref="H22:H85" si="2">IF(OR(N(F22)=0,NOT(ISNUMBER(B22))),"",B22/F22)</f>
        <v>0.12394220725108859</v>
      </c>
      <c r="I22" s="18">
        <f t="shared" ref="I22:I85" si="3">IF(OR(N(F22)=0,NOT(ISNUMBER(B22))),"",IF(B22/F22&gt;0.25,1,0))</f>
        <v>0</v>
      </c>
      <c r="J22" s="7">
        <f t="shared" ref="J22:J85" si="4">IF(OR(N(F22)=0,NOT(ISNUMBER(B22))),"",MAX(0,0.25*F22-B22))</f>
        <v>537.01250000000005</v>
      </c>
      <c r="K22" s="5">
        <v>2025</v>
      </c>
      <c r="L22" s="5">
        <v>5</v>
      </c>
      <c r="M22" s="5" t="s">
        <v>196</v>
      </c>
      <c r="N22" s="5" t="b">
        <v>0</v>
      </c>
      <c r="O22" s="5" t="b">
        <v>0</v>
      </c>
      <c r="P22" s="5" t="b">
        <v>0</v>
      </c>
      <c r="Q22" s="5"/>
      <c r="R22" s="5" t="b">
        <v>0</v>
      </c>
    </row>
    <row r="23" spans="1:18" x14ac:dyDescent="0.2">
      <c r="A23" s="6">
        <v>45688</v>
      </c>
      <c r="B23" s="7">
        <v>529</v>
      </c>
      <c r="C23" s="17">
        <v>19.26031</v>
      </c>
      <c r="D23" s="17">
        <v>19.3</v>
      </c>
      <c r="E23" s="7">
        <v>4649</v>
      </c>
      <c r="F23" s="7">
        <f t="shared" si="0"/>
        <v>4266.3999999999996</v>
      </c>
      <c r="G23" s="7">
        <f t="shared" si="1"/>
        <v>1066.5999999999999</v>
      </c>
      <c r="H23" s="8">
        <f t="shared" si="2"/>
        <v>0.12399212450778174</v>
      </c>
      <c r="I23" s="18">
        <f t="shared" si="3"/>
        <v>0</v>
      </c>
      <c r="J23" s="7">
        <f t="shared" si="4"/>
        <v>537.59999999999991</v>
      </c>
      <c r="K23" s="5">
        <v>2025</v>
      </c>
      <c r="L23" s="5">
        <v>5</v>
      </c>
      <c r="M23" s="5" t="s">
        <v>196</v>
      </c>
      <c r="N23" s="5" t="b">
        <v>0</v>
      </c>
      <c r="O23" s="5" t="b">
        <v>0</v>
      </c>
      <c r="P23" s="5" t="b">
        <v>0</v>
      </c>
      <c r="Q23" s="5"/>
      <c r="R23" s="5" t="b">
        <v>0</v>
      </c>
    </row>
    <row r="24" spans="1:18" x14ac:dyDescent="0.2">
      <c r="A24" s="6">
        <v>45691</v>
      </c>
      <c r="B24" s="7">
        <v>1346</v>
      </c>
      <c r="C24" s="17">
        <v>19.25</v>
      </c>
      <c r="D24" s="17">
        <v>19.3</v>
      </c>
      <c r="E24" s="7">
        <v>6641</v>
      </c>
      <c r="F24" s="7">
        <f t="shared" si="0"/>
        <v>4264.8</v>
      </c>
      <c r="G24" s="7">
        <f t="shared" si="1"/>
        <v>1066.2</v>
      </c>
      <c r="H24" s="8">
        <f t="shared" si="2"/>
        <v>0.31560682798724443</v>
      </c>
      <c r="I24" s="18">
        <f t="shared" si="3"/>
        <v>1</v>
      </c>
      <c r="J24" s="7">
        <f t="shared" si="4"/>
        <v>0</v>
      </c>
      <c r="K24" s="5">
        <v>2025</v>
      </c>
      <c r="L24" s="5">
        <v>6</v>
      </c>
      <c r="M24" s="5" t="s">
        <v>197</v>
      </c>
      <c r="N24" s="5" t="b">
        <v>0</v>
      </c>
      <c r="O24" s="5" t="b">
        <v>0</v>
      </c>
      <c r="P24" s="5" t="b">
        <v>0</v>
      </c>
      <c r="Q24" s="5"/>
      <c r="R24" s="5" t="b">
        <v>0</v>
      </c>
    </row>
    <row r="25" spans="1:18" x14ac:dyDescent="0.2">
      <c r="A25" s="6">
        <v>45692</v>
      </c>
      <c r="B25" s="7">
        <v>4133</v>
      </c>
      <c r="C25" s="17">
        <v>19.330787000000001</v>
      </c>
      <c r="D25" s="17">
        <v>19.3</v>
      </c>
      <c r="E25" s="7">
        <v>4740</v>
      </c>
      <c r="F25" s="7">
        <f t="shared" si="0"/>
        <v>4473.8999999999996</v>
      </c>
      <c r="G25" s="7">
        <f t="shared" si="1"/>
        <v>1118.4749999999999</v>
      </c>
      <c r="H25" s="8">
        <f t="shared" si="2"/>
        <v>0.92380249893828659</v>
      </c>
      <c r="I25" s="18">
        <f t="shared" si="3"/>
        <v>1</v>
      </c>
      <c r="J25" s="7">
        <f t="shared" si="4"/>
        <v>0</v>
      </c>
      <c r="K25" s="5">
        <v>2025</v>
      </c>
      <c r="L25" s="5">
        <v>6</v>
      </c>
      <c r="M25" s="5" t="s">
        <v>197</v>
      </c>
      <c r="N25" s="5" t="b">
        <v>0</v>
      </c>
      <c r="O25" s="5" t="b">
        <v>0</v>
      </c>
      <c r="P25" s="5" t="b">
        <v>0</v>
      </c>
      <c r="Q25" s="5"/>
      <c r="R25" s="5" t="b">
        <v>0</v>
      </c>
    </row>
    <row r="26" spans="1:18" x14ac:dyDescent="0.2">
      <c r="A26" s="6">
        <v>45693</v>
      </c>
      <c r="B26" s="7">
        <v>2429</v>
      </c>
      <c r="C26" s="17">
        <v>19.229241999999999</v>
      </c>
      <c r="D26" s="17">
        <v>19.399999999999999</v>
      </c>
      <c r="E26" s="7">
        <v>5200</v>
      </c>
      <c r="F26" s="7">
        <f t="shared" si="0"/>
        <v>4350.8500000000004</v>
      </c>
      <c r="G26" s="7">
        <f t="shared" si="1"/>
        <v>1087.7125000000001</v>
      </c>
      <c r="H26" s="8">
        <f t="shared" si="2"/>
        <v>0.55828171506717073</v>
      </c>
      <c r="I26" s="18">
        <f t="shared" si="3"/>
        <v>1</v>
      </c>
      <c r="J26" s="7">
        <f t="shared" si="4"/>
        <v>0</v>
      </c>
      <c r="K26" s="5">
        <v>2025</v>
      </c>
      <c r="L26" s="5">
        <v>6</v>
      </c>
      <c r="M26" s="5" t="s">
        <v>197</v>
      </c>
      <c r="N26" s="5" t="b">
        <v>0</v>
      </c>
      <c r="O26" s="5" t="b">
        <v>0</v>
      </c>
      <c r="P26" s="5" t="b">
        <v>0</v>
      </c>
      <c r="Q26" s="5"/>
      <c r="R26" s="5" t="b">
        <v>0</v>
      </c>
    </row>
    <row r="27" spans="1:18" x14ac:dyDescent="0.2">
      <c r="A27" s="6">
        <v>45694</v>
      </c>
      <c r="B27" s="7">
        <v>4244</v>
      </c>
      <c r="C27" s="17">
        <v>19.443466999999998</v>
      </c>
      <c r="D27" s="17">
        <v>19.62</v>
      </c>
      <c r="E27" s="7">
        <v>14040</v>
      </c>
      <c r="F27" s="7">
        <f t="shared" si="0"/>
        <v>3911.25</v>
      </c>
      <c r="G27" s="7">
        <f t="shared" si="1"/>
        <v>977.8125</v>
      </c>
      <c r="H27" s="8">
        <f t="shared" si="2"/>
        <v>1.0850751038670501</v>
      </c>
      <c r="I27" s="18">
        <f t="shared" si="3"/>
        <v>1</v>
      </c>
      <c r="J27" s="7">
        <f t="shared" si="4"/>
        <v>0</v>
      </c>
      <c r="K27" s="5">
        <v>2025</v>
      </c>
      <c r="L27" s="5">
        <v>6</v>
      </c>
      <c r="M27" s="5" t="s">
        <v>197</v>
      </c>
      <c r="N27" s="5" t="b">
        <v>0</v>
      </c>
      <c r="O27" s="5" t="b">
        <v>0</v>
      </c>
      <c r="P27" s="5" t="b">
        <v>0</v>
      </c>
      <c r="Q27" s="5"/>
      <c r="R27" s="5" t="b">
        <v>0</v>
      </c>
    </row>
    <row r="28" spans="1:18" x14ac:dyDescent="0.2">
      <c r="A28" s="6">
        <v>45695</v>
      </c>
      <c r="B28" s="7">
        <v>695</v>
      </c>
      <c r="C28" s="17">
        <v>19.896564000000001</v>
      </c>
      <c r="D28" s="17">
        <v>19.989999999999998</v>
      </c>
      <c r="E28" s="7">
        <v>5883</v>
      </c>
      <c r="F28" s="7">
        <f t="shared" si="0"/>
        <v>4474.5</v>
      </c>
      <c r="G28" s="7">
        <f t="shared" si="1"/>
        <v>1118.625</v>
      </c>
      <c r="H28" s="8">
        <f t="shared" si="2"/>
        <v>0.15532461727567326</v>
      </c>
      <c r="I28" s="18">
        <f t="shared" si="3"/>
        <v>0</v>
      </c>
      <c r="J28" s="7">
        <f t="shared" si="4"/>
        <v>423.625</v>
      </c>
      <c r="K28" s="5">
        <v>2025</v>
      </c>
      <c r="L28" s="5">
        <v>6</v>
      </c>
      <c r="M28" s="5" t="s">
        <v>197</v>
      </c>
      <c r="N28" s="5" t="b">
        <v>0</v>
      </c>
      <c r="O28" s="5" t="b">
        <v>0</v>
      </c>
      <c r="P28" s="5" t="b">
        <v>0</v>
      </c>
      <c r="Q28" s="5"/>
      <c r="R28" s="5" t="b">
        <v>0</v>
      </c>
    </row>
    <row r="29" spans="1:18" x14ac:dyDescent="0.2">
      <c r="A29" s="6">
        <v>45698</v>
      </c>
      <c r="B29" s="7">
        <v>3600</v>
      </c>
      <c r="C29" s="17">
        <v>20.076635</v>
      </c>
      <c r="D29" s="17">
        <v>20.2</v>
      </c>
      <c r="E29" s="7">
        <v>9286</v>
      </c>
      <c r="F29" s="7">
        <f t="shared" si="0"/>
        <v>4724.75</v>
      </c>
      <c r="G29" s="7">
        <f t="shared" si="1"/>
        <v>1181.1875</v>
      </c>
      <c r="H29" s="8">
        <f t="shared" si="2"/>
        <v>0.76194507645907195</v>
      </c>
      <c r="I29" s="18">
        <f t="shared" si="3"/>
        <v>1</v>
      </c>
      <c r="J29" s="7">
        <f t="shared" si="4"/>
        <v>0</v>
      </c>
      <c r="K29" s="5">
        <v>2025</v>
      </c>
      <c r="L29" s="5">
        <v>7</v>
      </c>
      <c r="M29" s="5" t="s">
        <v>198</v>
      </c>
      <c r="N29" s="5" t="b">
        <v>0</v>
      </c>
      <c r="O29" s="5" t="b">
        <v>0</v>
      </c>
      <c r="P29" s="5" t="b">
        <v>0</v>
      </c>
      <c r="Q29" s="5"/>
      <c r="R29" s="5" t="b">
        <v>0</v>
      </c>
    </row>
    <row r="30" spans="1:18" x14ac:dyDescent="0.2">
      <c r="A30" s="6">
        <v>45699</v>
      </c>
      <c r="B30" s="7">
        <v>9308</v>
      </c>
      <c r="C30" s="17">
        <v>20.374455999999999</v>
      </c>
      <c r="D30" s="17">
        <v>20.454999999999998</v>
      </c>
      <c r="E30" s="7">
        <v>18048</v>
      </c>
      <c r="F30" s="7">
        <f t="shared" si="0"/>
        <v>5133.6499999999996</v>
      </c>
      <c r="G30" s="7">
        <f t="shared" si="1"/>
        <v>1283.4124999999999</v>
      </c>
      <c r="H30" s="8">
        <f t="shared" si="2"/>
        <v>1.8131349040156615</v>
      </c>
      <c r="I30" s="18">
        <f t="shared" si="3"/>
        <v>1</v>
      </c>
      <c r="J30" s="7">
        <f t="shared" si="4"/>
        <v>0</v>
      </c>
      <c r="K30" s="5">
        <v>2025</v>
      </c>
      <c r="L30" s="5">
        <v>7</v>
      </c>
      <c r="M30" s="5" t="s">
        <v>198</v>
      </c>
      <c r="N30" s="5" t="b">
        <v>0</v>
      </c>
      <c r="O30" s="5" t="b">
        <v>0</v>
      </c>
      <c r="P30" s="5" t="b">
        <v>0</v>
      </c>
      <c r="Q30" s="5"/>
      <c r="R30" s="5" t="b">
        <v>0</v>
      </c>
    </row>
    <row r="31" spans="1:18" x14ac:dyDescent="0.2">
      <c r="A31" s="6">
        <v>45700</v>
      </c>
      <c r="B31" s="7">
        <v>400</v>
      </c>
      <c r="C31" s="17">
        <v>20.315000000000001</v>
      </c>
      <c r="D31" s="17">
        <v>20.414999999999999</v>
      </c>
      <c r="E31" s="7">
        <v>2013</v>
      </c>
      <c r="F31" s="7">
        <f t="shared" si="0"/>
        <v>5965.95</v>
      </c>
      <c r="G31" s="7">
        <f t="shared" si="1"/>
        <v>1491.4875</v>
      </c>
      <c r="H31" s="8">
        <f t="shared" si="2"/>
        <v>6.7047159295669595E-2</v>
      </c>
      <c r="I31" s="18">
        <f t="shared" si="3"/>
        <v>0</v>
      </c>
      <c r="J31" s="7">
        <f t="shared" si="4"/>
        <v>1091.4875</v>
      </c>
      <c r="K31" s="5">
        <v>2025</v>
      </c>
      <c r="L31" s="5">
        <v>7</v>
      </c>
      <c r="M31" s="5" t="s">
        <v>198</v>
      </c>
      <c r="N31" s="5" t="b">
        <v>0</v>
      </c>
      <c r="O31" s="5" t="b">
        <v>0</v>
      </c>
      <c r="P31" s="5" t="b">
        <v>0</v>
      </c>
      <c r="Q31" s="5"/>
      <c r="R31" s="5" t="b">
        <v>0</v>
      </c>
    </row>
    <row r="32" spans="1:18" x14ac:dyDescent="0.2">
      <c r="A32" s="6">
        <v>45701</v>
      </c>
      <c r="B32" s="7">
        <v>3495</v>
      </c>
      <c r="C32" s="17">
        <v>20.844764000000001</v>
      </c>
      <c r="D32" s="17">
        <v>21.29</v>
      </c>
      <c r="E32" s="7">
        <v>12228</v>
      </c>
      <c r="F32" s="7">
        <f t="shared" si="0"/>
        <v>5915</v>
      </c>
      <c r="G32" s="7">
        <f t="shared" si="1"/>
        <v>1478.75</v>
      </c>
      <c r="H32" s="8">
        <f t="shared" si="2"/>
        <v>0.59087066779374475</v>
      </c>
      <c r="I32" s="18">
        <f t="shared" si="3"/>
        <v>1</v>
      </c>
      <c r="J32" s="7">
        <f t="shared" si="4"/>
        <v>0</v>
      </c>
      <c r="K32" s="5">
        <v>2025</v>
      </c>
      <c r="L32" s="5">
        <v>7</v>
      </c>
      <c r="M32" s="5" t="s">
        <v>198</v>
      </c>
      <c r="N32" s="5" t="b">
        <v>0</v>
      </c>
      <c r="O32" s="5" t="b">
        <v>0</v>
      </c>
      <c r="P32" s="5" t="b">
        <v>0</v>
      </c>
      <c r="Q32" s="5"/>
      <c r="R32" s="5" t="b">
        <v>0</v>
      </c>
    </row>
    <row r="33" spans="1:18" x14ac:dyDescent="0.2">
      <c r="A33" s="6">
        <v>45702</v>
      </c>
      <c r="B33" s="7">
        <v>7094</v>
      </c>
      <c r="C33" s="17">
        <v>21.928291000000002</v>
      </c>
      <c r="D33" s="17">
        <v>22.45</v>
      </c>
      <c r="E33" s="7">
        <v>20836</v>
      </c>
      <c r="F33" s="7">
        <f t="shared" si="0"/>
        <v>6394.8</v>
      </c>
      <c r="G33" s="7">
        <f t="shared" si="1"/>
        <v>1598.7</v>
      </c>
      <c r="H33" s="8">
        <f t="shared" si="2"/>
        <v>1.1093388378057172</v>
      </c>
      <c r="I33" s="18">
        <f t="shared" si="3"/>
        <v>1</v>
      </c>
      <c r="J33" s="7">
        <f t="shared" si="4"/>
        <v>0</v>
      </c>
      <c r="K33" s="5">
        <v>2025</v>
      </c>
      <c r="L33" s="5">
        <v>7</v>
      </c>
      <c r="M33" s="5" t="s">
        <v>198</v>
      </c>
      <c r="N33" s="5" t="b">
        <v>0</v>
      </c>
      <c r="O33" s="5" t="b">
        <v>0</v>
      </c>
      <c r="P33" s="5" t="b">
        <v>0</v>
      </c>
      <c r="Q33" s="5"/>
      <c r="R33" s="5" t="b">
        <v>0</v>
      </c>
    </row>
    <row r="34" spans="1:18" x14ac:dyDescent="0.2">
      <c r="A34" s="6">
        <v>45705</v>
      </c>
      <c r="B34" s="7">
        <v>2803</v>
      </c>
      <c r="C34" s="17">
        <v>22.058073</v>
      </c>
      <c r="D34" s="17">
        <v>22.06</v>
      </c>
      <c r="E34" s="7">
        <v>5386</v>
      </c>
      <c r="F34" s="7">
        <f t="shared" si="0"/>
        <v>7032.75</v>
      </c>
      <c r="G34" s="7">
        <f t="shared" si="1"/>
        <v>1758.1875</v>
      </c>
      <c r="H34" s="8">
        <f t="shared" si="2"/>
        <v>0.39856386193167681</v>
      </c>
      <c r="I34" s="18">
        <f t="shared" si="3"/>
        <v>1</v>
      </c>
      <c r="J34" s="7">
        <f t="shared" si="4"/>
        <v>0</v>
      </c>
      <c r="K34" s="5">
        <v>2025</v>
      </c>
      <c r="L34" s="5">
        <v>8</v>
      </c>
      <c r="M34" s="5" t="s">
        <v>199</v>
      </c>
      <c r="N34" s="5" t="b">
        <v>0</v>
      </c>
      <c r="O34" s="5" t="b">
        <v>0</v>
      </c>
      <c r="P34" s="5" t="b">
        <v>0</v>
      </c>
      <c r="Q34" s="5"/>
      <c r="R34" s="5" t="b">
        <v>0</v>
      </c>
    </row>
    <row r="35" spans="1:18" x14ac:dyDescent="0.2">
      <c r="A35" s="6">
        <v>45706</v>
      </c>
      <c r="B35" s="7">
        <v>1080</v>
      </c>
      <c r="C35" s="17">
        <v>21.856573999999998</v>
      </c>
      <c r="D35" s="17">
        <v>22.03</v>
      </c>
      <c r="E35" s="7">
        <v>6502</v>
      </c>
      <c r="F35" s="7">
        <f t="shared" si="0"/>
        <v>7010.9</v>
      </c>
      <c r="G35" s="7">
        <f t="shared" si="1"/>
        <v>1752.7249999999999</v>
      </c>
      <c r="H35" s="8">
        <f t="shared" si="2"/>
        <v>0.15404584290176726</v>
      </c>
      <c r="I35" s="18">
        <f t="shared" si="3"/>
        <v>0</v>
      </c>
      <c r="J35" s="7">
        <f t="shared" si="4"/>
        <v>672.72499999999991</v>
      </c>
      <c r="K35" s="5">
        <v>2025</v>
      </c>
      <c r="L35" s="5">
        <v>8</v>
      </c>
      <c r="M35" s="5" t="s">
        <v>199</v>
      </c>
      <c r="N35" s="5" t="b">
        <v>0</v>
      </c>
      <c r="O35" s="5" t="b">
        <v>0</v>
      </c>
      <c r="P35" s="5" t="b">
        <v>0</v>
      </c>
      <c r="Q35" s="5"/>
      <c r="R35" s="5" t="b">
        <v>0</v>
      </c>
    </row>
    <row r="36" spans="1:18" x14ac:dyDescent="0.2">
      <c r="A36" s="6">
        <v>45707</v>
      </c>
      <c r="B36" s="7">
        <v>3124</v>
      </c>
      <c r="C36" s="17">
        <v>21.940633999999999</v>
      </c>
      <c r="D36" s="17">
        <v>21.79</v>
      </c>
      <c r="E36" s="7">
        <v>6353</v>
      </c>
      <c r="F36" s="7">
        <f t="shared" si="0"/>
        <v>7106.75</v>
      </c>
      <c r="G36" s="7">
        <f t="shared" si="1"/>
        <v>1776.6875</v>
      </c>
      <c r="H36" s="8">
        <f t="shared" si="2"/>
        <v>0.43958208745207022</v>
      </c>
      <c r="I36" s="18">
        <f t="shared" si="3"/>
        <v>1</v>
      </c>
      <c r="J36" s="7">
        <f t="shared" si="4"/>
        <v>0</v>
      </c>
      <c r="K36" s="5">
        <v>2025</v>
      </c>
      <c r="L36" s="5">
        <v>8</v>
      </c>
      <c r="M36" s="5" t="s">
        <v>199</v>
      </c>
      <c r="N36" s="5" t="b">
        <v>0</v>
      </c>
      <c r="O36" s="5" t="b">
        <v>0</v>
      </c>
      <c r="P36" s="5" t="b">
        <v>0</v>
      </c>
      <c r="Q36" s="5"/>
      <c r="R36" s="5" t="b">
        <v>0</v>
      </c>
    </row>
    <row r="37" spans="1:18" x14ac:dyDescent="0.2">
      <c r="A37" s="6">
        <v>45708</v>
      </c>
      <c r="B37" s="7">
        <v>2942</v>
      </c>
      <c r="C37" s="17">
        <v>21.532342</v>
      </c>
      <c r="D37" s="17">
        <v>21.4</v>
      </c>
      <c r="E37" s="7">
        <v>4532</v>
      </c>
      <c r="F37" s="7">
        <f t="shared" si="0"/>
        <v>7336.25</v>
      </c>
      <c r="G37" s="7">
        <f t="shared" si="1"/>
        <v>1834.0625</v>
      </c>
      <c r="H37" s="8">
        <f t="shared" si="2"/>
        <v>0.40102232066791615</v>
      </c>
      <c r="I37" s="18">
        <f t="shared" si="3"/>
        <v>1</v>
      </c>
      <c r="J37" s="7">
        <f t="shared" si="4"/>
        <v>0</v>
      </c>
      <c r="K37" s="5">
        <v>2025</v>
      </c>
      <c r="L37" s="5">
        <v>8</v>
      </c>
      <c r="M37" s="5" t="s">
        <v>199</v>
      </c>
      <c r="N37" s="5" t="b">
        <v>0</v>
      </c>
      <c r="O37" s="5" t="b">
        <v>0</v>
      </c>
      <c r="P37" s="5" t="b">
        <v>0</v>
      </c>
      <c r="Q37" s="5"/>
      <c r="R37" s="5" t="b">
        <v>0</v>
      </c>
    </row>
    <row r="38" spans="1:18" x14ac:dyDescent="0.2">
      <c r="A38" s="6">
        <v>45709</v>
      </c>
      <c r="B38" s="7">
        <v>2147</v>
      </c>
      <c r="C38" s="17">
        <v>21.374880999999998</v>
      </c>
      <c r="D38" s="17">
        <v>21.43</v>
      </c>
      <c r="E38" s="7">
        <v>3365</v>
      </c>
      <c r="F38" s="7">
        <f t="shared" si="0"/>
        <v>7214.15</v>
      </c>
      <c r="G38" s="7">
        <f t="shared" si="1"/>
        <v>1803.5374999999999</v>
      </c>
      <c r="H38" s="8">
        <f t="shared" si="2"/>
        <v>0.29760955899170383</v>
      </c>
      <c r="I38" s="18">
        <f t="shared" si="3"/>
        <v>1</v>
      </c>
      <c r="J38" s="7">
        <f t="shared" si="4"/>
        <v>0</v>
      </c>
      <c r="K38" s="5">
        <v>2025</v>
      </c>
      <c r="L38" s="5">
        <v>8</v>
      </c>
      <c r="M38" s="5" t="s">
        <v>199</v>
      </c>
      <c r="N38" s="5" t="b">
        <v>0</v>
      </c>
      <c r="O38" s="5" t="b">
        <v>0</v>
      </c>
      <c r="P38" s="5" t="b">
        <v>0</v>
      </c>
      <c r="Q38" s="5"/>
      <c r="R38" s="5" t="b">
        <v>0</v>
      </c>
    </row>
    <row r="39" spans="1:18" x14ac:dyDescent="0.2">
      <c r="A39" s="6">
        <v>45712</v>
      </c>
      <c r="B39" s="7">
        <v>1090</v>
      </c>
      <c r="C39" s="17">
        <v>21.45</v>
      </c>
      <c r="D39" s="17">
        <v>21.5</v>
      </c>
      <c r="E39" s="7">
        <v>2070</v>
      </c>
      <c r="F39" s="7">
        <f t="shared" si="0"/>
        <v>7290.1</v>
      </c>
      <c r="G39" s="7">
        <f t="shared" si="1"/>
        <v>1822.5250000000001</v>
      </c>
      <c r="H39" s="8">
        <f t="shared" si="2"/>
        <v>0.14951783926146417</v>
      </c>
      <c r="I39" s="18">
        <f t="shared" si="3"/>
        <v>0</v>
      </c>
      <c r="J39" s="7">
        <f t="shared" si="4"/>
        <v>732.52500000000009</v>
      </c>
      <c r="K39" s="5">
        <v>2025</v>
      </c>
      <c r="L39" s="5">
        <v>9</v>
      </c>
      <c r="M39" s="5" t="s">
        <v>200</v>
      </c>
      <c r="N39" s="5" t="b">
        <v>0</v>
      </c>
      <c r="O39" s="5" t="b">
        <v>0</v>
      </c>
      <c r="P39" s="5" t="b">
        <v>0</v>
      </c>
      <c r="Q39" s="5"/>
      <c r="R39" s="5" t="b">
        <v>0</v>
      </c>
    </row>
    <row r="40" spans="1:18" x14ac:dyDescent="0.2">
      <c r="A40" s="6">
        <v>45713</v>
      </c>
      <c r="B40" s="7">
        <v>493</v>
      </c>
      <c r="C40" s="17">
        <v>21.434177999999999</v>
      </c>
      <c r="D40" s="17">
        <v>21.45</v>
      </c>
      <c r="E40" s="7">
        <v>1132</v>
      </c>
      <c r="F40" s="7">
        <f t="shared" si="0"/>
        <v>7334.95</v>
      </c>
      <c r="G40" s="7">
        <f t="shared" si="1"/>
        <v>1833.7375</v>
      </c>
      <c r="H40" s="8">
        <f t="shared" si="2"/>
        <v>6.7212455435960716E-2</v>
      </c>
      <c r="I40" s="18">
        <f t="shared" si="3"/>
        <v>0</v>
      </c>
      <c r="J40" s="7">
        <f t="shared" si="4"/>
        <v>1340.7375</v>
      </c>
      <c r="K40" s="5">
        <v>2025</v>
      </c>
      <c r="L40" s="5">
        <v>9</v>
      </c>
      <c r="M40" s="5" t="s">
        <v>200</v>
      </c>
      <c r="N40" s="5" t="b">
        <v>0</v>
      </c>
      <c r="O40" s="5" t="b">
        <v>0</v>
      </c>
      <c r="P40" s="5" t="b">
        <v>0</v>
      </c>
      <c r="Q40" s="5"/>
      <c r="R40" s="5" t="b">
        <v>0</v>
      </c>
    </row>
    <row r="41" spans="1:18" x14ac:dyDescent="0.2">
      <c r="A41" s="6">
        <v>45714</v>
      </c>
      <c r="B41" s="7">
        <v>3415</v>
      </c>
      <c r="C41" s="17">
        <v>21.446999000000002</v>
      </c>
      <c r="D41" s="17">
        <v>21.4</v>
      </c>
      <c r="E41" s="7">
        <v>4056</v>
      </c>
      <c r="F41" s="7">
        <f t="shared" si="0"/>
        <v>7035.15</v>
      </c>
      <c r="G41" s="7">
        <f t="shared" si="1"/>
        <v>1758.7874999999999</v>
      </c>
      <c r="H41" s="8">
        <f t="shared" si="2"/>
        <v>0.48541964279368599</v>
      </c>
      <c r="I41" s="18">
        <f t="shared" si="3"/>
        <v>1</v>
      </c>
      <c r="J41" s="7">
        <f t="shared" si="4"/>
        <v>0</v>
      </c>
      <c r="K41" s="5">
        <v>2025</v>
      </c>
      <c r="L41" s="5">
        <v>9</v>
      </c>
      <c r="M41" s="5" t="s">
        <v>200</v>
      </c>
      <c r="N41" s="5" t="b">
        <v>0</v>
      </c>
      <c r="O41" s="5" t="b">
        <v>0</v>
      </c>
      <c r="P41" s="5" t="b">
        <v>0</v>
      </c>
      <c r="Q41" s="5"/>
      <c r="R41" s="5" t="b">
        <v>0</v>
      </c>
    </row>
    <row r="42" spans="1:18" x14ac:dyDescent="0.2">
      <c r="A42" s="6">
        <v>45715</v>
      </c>
      <c r="B42" s="7">
        <v>1004</v>
      </c>
      <c r="C42" s="17">
        <v>21.358460999999998</v>
      </c>
      <c r="D42" s="17">
        <v>21.315000000000001</v>
      </c>
      <c r="E42" s="7">
        <v>2273</v>
      </c>
      <c r="F42" s="7">
        <f t="shared" si="0"/>
        <v>6936</v>
      </c>
      <c r="G42" s="7">
        <f t="shared" si="1"/>
        <v>1734</v>
      </c>
      <c r="H42" s="8">
        <f t="shared" si="2"/>
        <v>0.14475201845444061</v>
      </c>
      <c r="I42" s="18">
        <f t="shared" si="3"/>
        <v>0</v>
      </c>
      <c r="J42" s="7">
        <f t="shared" si="4"/>
        <v>730</v>
      </c>
      <c r="K42" s="5">
        <v>2025</v>
      </c>
      <c r="L42" s="5">
        <v>9</v>
      </c>
      <c r="M42" s="5" t="s">
        <v>200</v>
      </c>
      <c r="N42" s="5" t="b">
        <v>0</v>
      </c>
      <c r="O42" s="5" t="b">
        <v>0</v>
      </c>
      <c r="P42" s="5" t="b">
        <v>0</v>
      </c>
      <c r="Q42" s="5"/>
      <c r="R42" s="5" t="b">
        <v>0</v>
      </c>
    </row>
    <row r="43" spans="1:18" x14ac:dyDescent="0.2">
      <c r="A43" s="6">
        <v>45716</v>
      </c>
      <c r="B43" s="7">
        <v>5203</v>
      </c>
      <c r="C43" s="17">
        <v>21.434384999999999</v>
      </c>
      <c r="D43" s="17">
        <v>21.44</v>
      </c>
      <c r="E43" s="7">
        <v>7518</v>
      </c>
      <c r="F43" s="7">
        <f t="shared" si="0"/>
        <v>6961.65</v>
      </c>
      <c r="G43" s="7">
        <f t="shared" si="1"/>
        <v>1740.4124999999999</v>
      </c>
      <c r="H43" s="8">
        <f t="shared" si="2"/>
        <v>0.74738029059202926</v>
      </c>
      <c r="I43" s="18">
        <f t="shared" si="3"/>
        <v>1</v>
      </c>
      <c r="J43" s="7">
        <f t="shared" si="4"/>
        <v>0</v>
      </c>
      <c r="K43" s="5">
        <v>2025</v>
      </c>
      <c r="L43" s="5">
        <v>9</v>
      </c>
      <c r="M43" s="5" t="s">
        <v>200</v>
      </c>
      <c r="N43" s="5" t="b">
        <v>0</v>
      </c>
      <c r="O43" s="5" t="b">
        <v>0</v>
      </c>
      <c r="P43" s="5" t="b">
        <v>0</v>
      </c>
      <c r="Q43" s="5"/>
      <c r="R43" s="5" t="b">
        <v>0</v>
      </c>
    </row>
    <row r="44" spans="1:18" x14ac:dyDescent="0.2">
      <c r="A44" s="6">
        <v>45719</v>
      </c>
      <c r="B44" s="7">
        <v>985</v>
      </c>
      <c r="C44" s="17">
        <v>21.7</v>
      </c>
      <c r="D44" s="17">
        <v>21.72</v>
      </c>
      <c r="E44" s="7">
        <v>6648</v>
      </c>
      <c r="F44" s="7">
        <f t="shared" si="0"/>
        <v>7105.1</v>
      </c>
      <c r="G44" s="7">
        <f t="shared" si="1"/>
        <v>1776.2750000000001</v>
      </c>
      <c r="H44" s="8">
        <f t="shared" si="2"/>
        <v>0.13863281304978115</v>
      </c>
      <c r="I44" s="18">
        <f t="shared" si="3"/>
        <v>0</v>
      </c>
      <c r="J44" s="7">
        <f t="shared" si="4"/>
        <v>791.27500000000009</v>
      </c>
      <c r="K44" s="5">
        <v>2025</v>
      </c>
      <c r="L44" s="5">
        <v>10</v>
      </c>
      <c r="M44" s="5" t="s">
        <v>201</v>
      </c>
      <c r="N44" s="5" t="b">
        <v>0</v>
      </c>
      <c r="O44" s="5" t="b">
        <v>0</v>
      </c>
      <c r="P44" s="5" t="b">
        <v>0</v>
      </c>
      <c r="Q44" s="5"/>
      <c r="R44" s="5" t="b">
        <v>0</v>
      </c>
    </row>
    <row r="45" spans="1:18" x14ac:dyDescent="0.2">
      <c r="A45" s="6">
        <v>45720</v>
      </c>
      <c r="B45" s="7">
        <v>991</v>
      </c>
      <c r="C45" s="17">
        <v>22.070146000000001</v>
      </c>
      <c r="D45" s="17">
        <v>21.815000000000001</v>
      </c>
      <c r="E45" s="7">
        <v>8027</v>
      </c>
      <c r="F45" s="7">
        <f t="shared" si="0"/>
        <v>7105.45</v>
      </c>
      <c r="G45" s="7">
        <f t="shared" si="1"/>
        <v>1776.3625</v>
      </c>
      <c r="H45" s="8">
        <f t="shared" si="2"/>
        <v>0.13947040651893969</v>
      </c>
      <c r="I45" s="18">
        <f t="shared" si="3"/>
        <v>0</v>
      </c>
      <c r="J45" s="7">
        <f t="shared" si="4"/>
        <v>785.36249999999995</v>
      </c>
      <c r="K45" s="5">
        <v>2025</v>
      </c>
      <c r="L45" s="5">
        <v>10</v>
      </c>
      <c r="M45" s="5" t="s">
        <v>201</v>
      </c>
      <c r="N45" s="5" t="b">
        <v>0</v>
      </c>
      <c r="O45" s="5" t="b">
        <v>0</v>
      </c>
      <c r="P45" s="5" t="b">
        <v>0</v>
      </c>
      <c r="Q45" s="5"/>
      <c r="R45" s="5" t="b">
        <v>0</v>
      </c>
    </row>
    <row r="46" spans="1:18" x14ac:dyDescent="0.2">
      <c r="A46" s="6">
        <v>45721</v>
      </c>
      <c r="B46" s="7">
        <v>1475</v>
      </c>
      <c r="C46" s="17">
        <v>22.024407</v>
      </c>
      <c r="D46" s="17">
        <v>22.3</v>
      </c>
      <c r="E46" s="7">
        <v>6108</v>
      </c>
      <c r="F46" s="7">
        <f t="shared" si="0"/>
        <v>7269.8</v>
      </c>
      <c r="G46" s="7">
        <f t="shared" si="1"/>
        <v>1817.45</v>
      </c>
      <c r="H46" s="8">
        <f t="shared" si="2"/>
        <v>0.2028941649013728</v>
      </c>
      <c r="I46" s="18">
        <f t="shared" si="3"/>
        <v>0</v>
      </c>
      <c r="J46" s="7">
        <f t="shared" si="4"/>
        <v>342.45000000000005</v>
      </c>
      <c r="K46" s="5">
        <v>2025</v>
      </c>
      <c r="L46" s="5">
        <v>10</v>
      </c>
      <c r="M46" s="5" t="s">
        <v>201</v>
      </c>
      <c r="N46" s="5" t="b">
        <v>0</v>
      </c>
      <c r="O46" s="5" t="b">
        <v>0</v>
      </c>
      <c r="P46" s="5" t="b">
        <v>0</v>
      </c>
      <c r="Q46" s="5"/>
      <c r="R46" s="5" t="b">
        <v>0</v>
      </c>
    </row>
    <row r="47" spans="1:18" x14ac:dyDescent="0.2">
      <c r="A47" s="6">
        <v>45722</v>
      </c>
      <c r="B47" s="7">
        <v>1105</v>
      </c>
      <c r="C47" s="17">
        <v>22.108597</v>
      </c>
      <c r="D47" s="17">
        <v>22</v>
      </c>
      <c r="E47" s="7">
        <v>2981</v>
      </c>
      <c r="F47" s="7">
        <f t="shared" si="0"/>
        <v>7315.2</v>
      </c>
      <c r="G47" s="7">
        <f t="shared" si="1"/>
        <v>1828.8</v>
      </c>
      <c r="H47" s="8">
        <f t="shared" si="2"/>
        <v>0.1510553368328959</v>
      </c>
      <c r="I47" s="18">
        <f t="shared" si="3"/>
        <v>0</v>
      </c>
      <c r="J47" s="7">
        <f t="shared" si="4"/>
        <v>723.8</v>
      </c>
      <c r="K47" s="5">
        <v>2025</v>
      </c>
      <c r="L47" s="5">
        <v>10</v>
      </c>
      <c r="M47" s="5" t="s">
        <v>201</v>
      </c>
      <c r="N47" s="5" t="b">
        <v>0</v>
      </c>
      <c r="O47" s="5" t="b">
        <v>0</v>
      </c>
      <c r="P47" s="5" t="b">
        <v>0</v>
      </c>
      <c r="Q47" s="5"/>
      <c r="R47" s="5" t="b">
        <v>0</v>
      </c>
    </row>
    <row r="48" spans="1:18" x14ac:dyDescent="0.2">
      <c r="A48" s="6">
        <v>45723</v>
      </c>
      <c r="B48" s="7">
        <v>1998</v>
      </c>
      <c r="C48" s="17">
        <v>22.00478</v>
      </c>
      <c r="D48" s="17">
        <v>22.1</v>
      </c>
      <c r="E48" s="7">
        <v>3430</v>
      </c>
      <c r="F48" s="7">
        <f t="shared" si="0"/>
        <v>6762.25</v>
      </c>
      <c r="G48" s="7">
        <f t="shared" si="1"/>
        <v>1690.5625</v>
      </c>
      <c r="H48" s="8">
        <f t="shared" si="2"/>
        <v>0.29546378794040445</v>
      </c>
      <c r="I48" s="18">
        <f t="shared" si="3"/>
        <v>1</v>
      </c>
      <c r="J48" s="7">
        <f t="shared" si="4"/>
        <v>0</v>
      </c>
      <c r="K48" s="5">
        <v>2025</v>
      </c>
      <c r="L48" s="5">
        <v>10</v>
      </c>
      <c r="M48" s="5" t="s">
        <v>201</v>
      </c>
      <c r="N48" s="5" t="b">
        <v>0</v>
      </c>
      <c r="O48" s="5" t="b">
        <v>0</v>
      </c>
      <c r="P48" s="5" t="b">
        <v>0</v>
      </c>
      <c r="Q48" s="5"/>
      <c r="R48" s="5" t="b">
        <v>0</v>
      </c>
    </row>
    <row r="49" spans="1:18" x14ac:dyDescent="0.2">
      <c r="A49" s="6">
        <v>45726</v>
      </c>
      <c r="B49" s="7">
        <v>358</v>
      </c>
      <c r="C49" s="17">
        <v>21.835531</v>
      </c>
      <c r="D49" s="17">
        <v>21.975000000000001</v>
      </c>
      <c r="E49" s="7">
        <v>1544</v>
      </c>
      <c r="F49" s="7">
        <f t="shared" si="0"/>
        <v>6639.6</v>
      </c>
      <c r="G49" s="7">
        <f t="shared" si="1"/>
        <v>1659.9</v>
      </c>
      <c r="H49" s="8">
        <f t="shared" si="2"/>
        <v>5.3918910777757692E-2</v>
      </c>
      <c r="I49" s="18">
        <f t="shared" si="3"/>
        <v>0</v>
      </c>
      <c r="J49" s="7">
        <f t="shared" si="4"/>
        <v>1301.9000000000001</v>
      </c>
      <c r="K49" s="5">
        <v>2025</v>
      </c>
      <c r="L49" s="5">
        <v>11</v>
      </c>
      <c r="M49" s="5" t="s">
        <v>202</v>
      </c>
      <c r="N49" s="5" t="b">
        <v>0</v>
      </c>
      <c r="O49" s="5" t="b">
        <v>0</v>
      </c>
      <c r="P49" s="5" t="b">
        <v>0</v>
      </c>
      <c r="Q49" s="5"/>
      <c r="R49" s="5" t="b">
        <v>0</v>
      </c>
    </row>
    <row r="50" spans="1:18" x14ac:dyDescent="0.2">
      <c r="A50" s="6">
        <v>45727</v>
      </c>
      <c r="B50" s="7">
        <v>5005</v>
      </c>
      <c r="C50" s="17">
        <v>21.844353000000002</v>
      </c>
      <c r="D50" s="17">
        <v>21.6</v>
      </c>
      <c r="E50" s="7">
        <v>8725</v>
      </c>
      <c r="F50" s="7">
        <f t="shared" si="0"/>
        <v>6252.5</v>
      </c>
      <c r="G50" s="7">
        <f t="shared" si="1"/>
        <v>1563.125</v>
      </c>
      <c r="H50" s="8">
        <f t="shared" si="2"/>
        <v>0.80047980807676933</v>
      </c>
      <c r="I50" s="18">
        <f t="shared" si="3"/>
        <v>1</v>
      </c>
      <c r="J50" s="7">
        <f t="shared" si="4"/>
        <v>0</v>
      </c>
      <c r="K50" s="5">
        <v>2025</v>
      </c>
      <c r="L50" s="5">
        <v>11</v>
      </c>
      <c r="M50" s="5" t="s">
        <v>202</v>
      </c>
      <c r="N50" s="5" t="b">
        <v>0</v>
      </c>
      <c r="O50" s="5" t="b">
        <v>0</v>
      </c>
      <c r="P50" s="5" t="b">
        <v>0</v>
      </c>
      <c r="Q50" s="5"/>
      <c r="R50" s="5" t="b">
        <v>0</v>
      </c>
    </row>
    <row r="51" spans="1:18" x14ac:dyDescent="0.2">
      <c r="A51" s="6">
        <v>45728</v>
      </c>
      <c r="B51" s="7">
        <v>8954</v>
      </c>
      <c r="C51" s="17">
        <v>21.494315</v>
      </c>
      <c r="D51" s="17">
        <v>21.6</v>
      </c>
      <c r="E51" s="7">
        <v>14195</v>
      </c>
      <c r="F51" s="7">
        <f t="shared" si="0"/>
        <v>5786.35</v>
      </c>
      <c r="G51" s="7">
        <f t="shared" si="1"/>
        <v>1446.5875000000001</v>
      </c>
      <c r="H51" s="8">
        <f t="shared" si="2"/>
        <v>1.54743491147269</v>
      </c>
      <c r="I51" s="18">
        <f t="shared" si="3"/>
        <v>1</v>
      </c>
      <c r="J51" s="7">
        <f t="shared" si="4"/>
        <v>0</v>
      </c>
      <c r="K51" s="5">
        <v>2025</v>
      </c>
      <c r="L51" s="5">
        <v>11</v>
      </c>
      <c r="M51" s="5" t="s">
        <v>202</v>
      </c>
      <c r="N51" s="5" t="b">
        <v>0</v>
      </c>
      <c r="O51" s="5" t="b">
        <v>0</v>
      </c>
      <c r="P51" s="5" t="b">
        <v>0</v>
      </c>
      <c r="Q51" s="5"/>
      <c r="R51" s="5" t="b">
        <v>0</v>
      </c>
    </row>
    <row r="52" spans="1:18" x14ac:dyDescent="0.2">
      <c r="A52" s="6">
        <v>45729</v>
      </c>
      <c r="B52" s="7">
        <v>3888</v>
      </c>
      <c r="C52" s="17">
        <v>21.764310999999999</v>
      </c>
      <c r="D52" s="17">
        <v>21.81</v>
      </c>
      <c r="E52" s="7">
        <v>5736</v>
      </c>
      <c r="F52" s="7">
        <f t="shared" si="0"/>
        <v>6395.45</v>
      </c>
      <c r="G52" s="7">
        <f t="shared" si="1"/>
        <v>1598.8625</v>
      </c>
      <c r="H52" s="8">
        <f t="shared" si="2"/>
        <v>0.60793220179971696</v>
      </c>
      <c r="I52" s="18">
        <f t="shared" si="3"/>
        <v>1</v>
      </c>
      <c r="J52" s="7">
        <f t="shared" si="4"/>
        <v>0</v>
      </c>
      <c r="K52" s="5">
        <v>2025</v>
      </c>
      <c r="L52" s="5">
        <v>11</v>
      </c>
      <c r="M52" s="5" t="s">
        <v>202</v>
      </c>
      <c r="N52" s="5" t="b">
        <v>0</v>
      </c>
      <c r="O52" s="5" t="b">
        <v>0</v>
      </c>
      <c r="P52" s="5" t="b">
        <v>0</v>
      </c>
      <c r="Q52" s="5"/>
      <c r="R52" s="5" t="b">
        <v>0</v>
      </c>
    </row>
    <row r="53" spans="1:18" x14ac:dyDescent="0.2">
      <c r="A53" s="6">
        <v>45730</v>
      </c>
      <c r="B53" s="7">
        <v>814</v>
      </c>
      <c r="C53" s="17">
        <v>21.7239</v>
      </c>
      <c r="D53" s="17">
        <v>21.805</v>
      </c>
      <c r="E53" s="7">
        <v>3081</v>
      </c>
      <c r="F53" s="7">
        <f t="shared" si="0"/>
        <v>6070.85</v>
      </c>
      <c r="G53" s="7">
        <f t="shared" si="1"/>
        <v>1517.7125000000001</v>
      </c>
      <c r="H53" s="8">
        <f t="shared" si="2"/>
        <v>0.13408336559130929</v>
      </c>
      <c r="I53" s="18">
        <f t="shared" si="3"/>
        <v>0</v>
      </c>
      <c r="J53" s="7">
        <f t="shared" si="4"/>
        <v>703.71250000000009</v>
      </c>
      <c r="K53" s="5">
        <v>2025</v>
      </c>
      <c r="L53" s="5">
        <v>11</v>
      </c>
      <c r="M53" s="5" t="s">
        <v>202</v>
      </c>
      <c r="N53" s="5" t="b">
        <v>0</v>
      </c>
      <c r="O53" s="5" t="b">
        <v>0</v>
      </c>
      <c r="P53" s="5" t="b">
        <v>0</v>
      </c>
      <c r="Q53" s="5"/>
      <c r="R53" s="5" t="b">
        <v>0</v>
      </c>
    </row>
    <row r="54" spans="1:18" x14ac:dyDescent="0.2">
      <c r="A54" s="6">
        <v>45733</v>
      </c>
      <c r="B54" s="7">
        <v>540</v>
      </c>
      <c r="C54" s="17">
        <v>21.955463000000002</v>
      </c>
      <c r="D54" s="17">
        <v>21.9</v>
      </c>
      <c r="E54" s="7">
        <v>2953</v>
      </c>
      <c r="F54" s="7">
        <f t="shared" si="0"/>
        <v>5183.1000000000004</v>
      </c>
      <c r="G54" s="7">
        <f t="shared" si="1"/>
        <v>1295.7750000000001</v>
      </c>
      <c r="H54" s="8">
        <f t="shared" si="2"/>
        <v>0.10418475429762111</v>
      </c>
      <c r="I54" s="18">
        <f t="shared" si="3"/>
        <v>0</v>
      </c>
      <c r="J54" s="7">
        <f t="shared" si="4"/>
        <v>755.77500000000009</v>
      </c>
      <c r="K54" s="5">
        <v>2025</v>
      </c>
      <c r="L54" s="5">
        <v>12</v>
      </c>
      <c r="M54" s="5" t="s">
        <v>203</v>
      </c>
      <c r="N54" s="5" t="b">
        <v>0</v>
      </c>
      <c r="O54" s="5" t="b">
        <v>0</v>
      </c>
      <c r="P54" s="5" t="b">
        <v>0</v>
      </c>
      <c r="Q54" s="5"/>
      <c r="R54" s="5" t="b">
        <v>0</v>
      </c>
    </row>
    <row r="55" spans="1:18" x14ac:dyDescent="0.2">
      <c r="A55" s="6">
        <v>45734</v>
      </c>
      <c r="B55" s="7">
        <v>701</v>
      </c>
      <c r="C55" s="17">
        <v>21.964051000000001</v>
      </c>
      <c r="D55" s="17">
        <v>21.88</v>
      </c>
      <c r="E55" s="7">
        <v>2323</v>
      </c>
      <c r="F55" s="7">
        <f t="shared" si="0"/>
        <v>5061.45</v>
      </c>
      <c r="G55" s="7">
        <f t="shared" si="1"/>
        <v>1265.3625</v>
      </c>
      <c r="H55" s="8">
        <f t="shared" si="2"/>
        <v>0.1384978612848097</v>
      </c>
      <c r="I55" s="18">
        <f t="shared" si="3"/>
        <v>0</v>
      </c>
      <c r="J55" s="7">
        <f t="shared" si="4"/>
        <v>564.36249999999995</v>
      </c>
      <c r="K55" s="5">
        <v>2025</v>
      </c>
      <c r="L55" s="5">
        <v>12</v>
      </c>
      <c r="M55" s="5" t="s">
        <v>203</v>
      </c>
      <c r="N55" s="5" t="b">
        <v>0</v>
      </c>
      <c r="O55" s="5" t="b">
        <v>0</v>
      </c>
      <c r="P55" s="5" t="b">
        <v>0</v>
      </c>
      <c r="Q55" s="5"/>
      <c r="R55" s="5" t="b">
        <v>0</v>
      </c>
    </row>
    <row r="56" spans="1:18" x14ac:dyDescent="0.2">
      <c r="A56" s="6">
        <v>45735</v>
      </c>
      <c r="B56" s="7">
        <v>4773</v>
      </c>
      <c r="C56" s="17">
        <v>21.844977</v>
      </c>
      <c r="D56" s="17">
        <v>21.9</v>
      </c>
      <c r="E56" s="7">
        <v>14983</v>
      </c>
      <c r="F56" s="7">
        <f t="shared" si="0"/>
        <v>4852.5</v>
      </c>
      <c r="G56" s="7">
        <f t="shared" si="1"/>
        <v>1213.125</v>
      </c>
      <c r="H56" s="8">
        <f t="shared" si="2"/>
        <v>0.98361669242658423</v>
      </c>
      <c r="I56" s="18">
        <f t="shared" si="3"/>
        <v>1</v>
      </c>
      <c r="J56" s="7">
        <f t="shared" si="4"/>
        <v>0</v>
      </c>
      <c r="K56" s="5">
        <v>2025</v>
      </c>
      <c r="L56" s="5">
        <v>12</v>
      </c>
      <c r="M56" s="5" t="s">
        <v>203</v>
      </c>
      <c r="N56" s="5" t="b">
        <v>0</v>
      </c>
      <c r="O56" s="5" t="b">
        <v>0</v>
      </c>
      <c r="P56" s="5" t="b">
        <v>0</v>
      </c>
      <c r="Q56" s="5"/>
      <c r="R56" s="5" t="b">
        <v>0</v>
      </c>
    </row>
    <row r="57" spans="1:18" x14ac:dyDescent="0.2">
      <c r="A57" s="6">
        <v>45736</v>
      </c>
      <c r="B57" s="7">
        <v>4408</v>
      </c>
      <c r="C57" s="17">
        <v>21.901429</v>
      </c>
      <c r="D57" s="17">
        <v>22</v>
      </c>
      <c r="E57" s="7">
        <v>11909</v>
      </c>
      <c r="F57" s="7">
        <f t="shared" si="0"/>
        <v>5284</v>
      </c>
      <c r="G57" s="7">
        <f t="shared" si="1"/>
        <v>1321</v>
      </c>
      <c r="H57" s="8">
        <f t="shared" si="2"/>
        <v>0.83421650264950797</v>
      </c>
      <c r="I57" s="18">
        <f t="shared" si="3"/>
        <v>1</v>
      </c>
      <c r="J57" s="7">
        <f t="shared" si="4"/>
        <v>0</v>
      </c>
      <c r="K57" s="5">
        <v>2025</v>
      </c>
      <c r="L57" s="5">
        <v>12</v>
      </c>
      <c r="M57" s="5" t="s">
        <v>203</v>
      </c>
      <c r="N57" s="5" t="b">
        <v>0</v>
      </c>
      <c r="O57" s="5" t="b">
        <v>0</v>
      </c>
      <c r="P57" s="5" t="b">
        <v>0</v>
      </c>
      <c r="Q57" s="5"/>
      <c r="R57" s="5" t="b">
        <v>0</v>
      </c>
    </row>
    <row r="58" spans="1:18" x14ac:dyDescent="0.2">
      <c r="A58" s="6">
        <v>45737</v>
      </c>
      <c r="B58" s="7">
        <v>1953</v>
      </c>
      <c r="C58" s="17">
        <v>21.853179999999998</v>
      </c>
      <c r="D58" s="17">
        <v>21.85</v>
      </c>
      <c r="E58" s="7">
        <v>3923</v>
      </c>
      <c r="F58" s="7">
        <f t="shared" si="0"/>
        <v>5652.85</v>
      </c>
      <c r="G58" s="7">
        <f t="shared" si="1"/>
        <v>1413.2125000000001</v>
      </c>
      <c r="H58" s="8">
        <f t="shared" si="2"/>
        <v>0.34548944337811899</v>
      </c>
      <c r="I58" s="18">
        <f t="shared" si="3"/>
        <v>1</v>
      </c>
      <c r="J58" s="7">
        <f t="shared" si="4"/>
        <v>0</v>
      </c>
      <c r="K58" s="5">
        <v>2025</v>
      </c>
      <c r="L58" s="5">
        <v>12</v>
      </c>
      <c r="M58" s="5" t="s">
        <v>203</v>
      </c>
      <c r="N58" s="5" t="b">
        <v>0</v>
      </c>
      <c r="O58" s="5" t="b">
        <v>0</v>
      </c>
      <c r="P58" s="5" t="b">
        <v>0</v>
      </c>
      <c r="Q58" s="5"/>
      <c r="R58" s="5" t="b">
        <v>0</v>
      </c>
    </row>
    <row r="59" spans="1:18" x14ac:dyDescent="0.2">
      <c r="A59" s="6">
        <v>45740</v>
      </c>
      <c r="B59" s="7">
        <v>374</v>
      </c>
      <c r="C59" s="17">
        <v>21.894652000000001</v>
      </c>
      <c r="D59" s="17">
        <v>21.9</v>
      </c>
      <c r="E59" s="7">
        <v>3588</v>
      </c>
      <c r="F59" s="7">
        <f t="shared" si="0"/>
        <v>5680.75</v>
      </c>
      <c r="G59" s="7">
        <f t="shared" si="1"/>
        <v>1420.1875</v>
      </c>
      <c r="H59" s="8">
        <f t="shared" si="2"/>
        <v>6.5836377238920912E-2</v>
      </c>
      <c r="I59" s="18">
        <f t="shared" si="3"/>
        <v>0</v>
      </c>
      <c r="J59" s="7">
        <f t="shared" si="4"/>
        <v>1046.1875</v>
      </c>
      <c r="K59" s="5">
        <v>2025</v>
      </c>
      <c r="L59" s="5">
        <v>13</v>
      </c>
      <c r="M59" s="5" t="s">
        <v>204</v>
      </c>
      <c r="N59" s="5" t="b">
        <v>0</v>
      </c>
      <c r="O59" s="5" t="b">
        <v>0</v>
      </c>
      <c r="P59" s="5" t="b">
        <v>0</v>
      </c>
      <c r="Q59" s="5"/>
      <c r="R59" s="5" t="b">
        <v>0</v>
      </c>
    </row>
    <row r="60" spans="1:18" x14ac:dyDescent="0.2">
      <c r="A60" s="6">
        <v>45741</v>
      </c>
      <c r="B60" s="7">
        <v>807</v>
      </c>
      <c r="C60" s="17">
        <v>21.858377000000001</v>
      </c>
      <c r="D60" s="17">
        <v>21.84</v>
      </c>
      <c r="E60" s="7">
        <v>4203</v>
      </c>
      <c r="F60" s="7">
        <f t="shared" si="0"/>
        <v>5756.65</v>
      </c>
      <c r="G60" s="7">
        <f t="shared" si="1"/>
        <v>1439.1624999999999</v>
      </c>
      <c r="H60" s="8">
        <f t="shared" si="2"/>
        <v>0.14018569827938124</v>
      </c>
      <c r="I60" s="18">
        <f t="shared" si="3"/>
        <v>0</v>
      </c>
      <c r="J60" s="7">
        <f t="shared" si="4"/>
        <v>632.16249999999991</v>
      </c>
      <c r="K60" s="5">
        <v>2025</v>
      </c>
      <c r="L60" s="5">
        <v>13</v>
      </c>
      <c r="M60" s="5" t="s">
        <v>204</v>
      </c>
      <c r="N60" s="5" t="b">
        <v>0</v>
      </c>
      <c r="O60" s="5" t="b">
        <v>0</v>
      </c>
      <c r="P60" s="5" t="b">
        <v>0</v>
      </c>
      <c r="Q60" s="5"/>
      <c r="R60" s="5" t="b">
        <v>0</v>
      </c>
    </row>
    <row r="61" spans="1:18" x14ac:dyDescent="0.2">
      <c r="A61" s="6">
        <v>45742</v>
      </c>
      <c r="B61" s="7">
        <v>821</v>
      </c>
      <c r="C61" s="17">
        <v>21.882814</v>
      </c>
      <c r="D61" s="17">
        <v>21.93</v>
      </c>
      <c r="E61" s="7">
        <v>2765</v>
      </c>
      <c r="F61" s="7">
        <f t="shared" si="0"/>
        <v>5910.2</v>
      </c>
      <c r="G61" s="7">
        <f t="shared" si="1"/>
        <v>1477.55</v>
      </c>
      <c r="H61" s="8">
        <f t="shared" si="2"/>
        <v>0.13891238875164968</v>
      </c>
      <c r="I61" s="18">
        <f t="shared" si="3"/>
        <v>0</v>
      </c>
      <c r="J61" s="7">
        <f t="shared" si="4"/>
        <v>656.55</v>
      </c>
      <c r="K61" s="5">
        <v>2025</v>
      </c>
      <c r="L61" s="5">
        <v>13</v>
      </c>
      <c r="M61" s="5" t="s">
        <v>204</v>
      </c>
      <c r="N61" s="5" t="b">
        <v>0</v>
      </c>
      <c r="O61" s="5" t="b">
        <v>0</v>
      </c>
      <c r="P61" s="5" t="b">
        <v>0</v>
      </c>
      <c r="Q61" s="5"/>
      <c r="R61" s="5" t="b">
        <v>0</v>
      </c>
    </row>
    <row r="62" spans="1:18" x14ac:dyDescent="0.2">
      <c r="A62" s="6">
        <v>45743</v>
      </c>
      <c r="B62" s="7">
        <v>838</v>
      </c>
      <c r="C62" s="17">
        <v>21.92</v>
      </c>
      <c r="D62" s="17">
        <v>22</v>
      </c>
      <c r="E62" s="7">
        <v>3680</v>
      </c>
      <c r="F62" s="7">
        <f t="shared" si="0"/>
        <v>5845.65</v>
      </c>
      <c r="G62" s="7">
        <f t="shared" si="1"/>
        <v>1461.4124999999999</v>
      </c>
      <c r="H62" s="8">
        <f t="shared" si="2"/>
        <v>0.14335446015413172</v>
      </c>
      <c r="I62" s="18">
        <f t="shared" si="3"/>
        <v>0</v>
      </c>
      <c r="J62" s="7">
        <f t="shared" si="4"/>
        <v>623.41249999999991</v>
      </c>
      <c r="K62" s="5">
        <v>2025</v>
      </c>
      <c r="L62" s="5">
        <v>13</v>
      </c>
      <c r="M62" s="5" t="s">
        <v>204</v>
      </c>
      <c r="N62" s="5" t="b">
        <v>0</v>
      </c>
      <c r="O62" s="5" t="b">
        <v>0</v>
      </c>
      <c r="P62" s="5" t="b">
        <v>0</v>
      </c>
      <c r="Q62" s="5"/>
      <c r="R62" s="5" t="b">
        <v>0</v>
      </c>
    </row>
    <row r="63" spans="1:18" x14ac:dyDescent="0.2">
      <c r="A63" s="6">
        <v>45744</v>
      </c>
      <c r="B63" s="7">
        <v>847</v>
      </c>
      <c r="C63" s="17">
        <v>21.905000000000001</v>
      </c>
      <c r="D63" s="17">
        <v>21.95</v>
      </c>
      <c r="E63" s="7">
        <v>11028</v>
      </c>
      <c r="F63" s="7">
        <f t="shared" si="0"/>
        <v>5916</v>
      </c>
      <c r="G63" s="7">
        <f t="shared" si="1"/>
        <v>1479</v>
      </c>
      <c r="H63" s="8">
        <f t="shared" si="2"/>
        <v>0.1431710615280595</v>
      </c>
      <c r="I63" s="18">
        <f t="shared" si="3"/>
        <v>0</v>
      </c>
      <c r="J63" s="7">
        <f t="shared" si="4"/>
        <v>632</v>
      </c>
      <c r="K63" s="5">
        <v>2025</v>
      </c>
      <c r="L63" s="5">
        <v>13</v>
      </c>
      <c r="M63" s="5" t="s">
        <v>204</v>
      </c>
      <c r="N63" s="5" t="b">
        <v>0</v>
      </c>
      <c r="O63" s="5" t="b">
        <v>0</v>
      </c>
      <c r="P63" s="5" t="b">
        <v>0</v>
      </c>
      <c r="Q63" s="5"/>
      <c r="R63" s="5" t="b">
        <v>0</v>
      </c>
    </row>
    <row r="64" spans="1:18" x14ac:dyDescent="0.2">
      <c r="A64" s="6">
        <v>45747</v>
      </c>
      <c r="B64" s="7">
        <v>2151</v>
      </c>
      <c r="C64" s="17">
        <v>21.927866000000002</v>
      </c>
      <c r="D64" s="17">
        <v>22</v>
      </c>
      <c r="E64" s="7">
        <v>7248</v>
      </c>
      <c r="F64" s="7">
        <f t="shared" si="0"/>
        <v>6091.5</v>
      </c>
      <c r="G64" s="7">
        <f t="shared" si="1"/>
        <v>1522.875</v>
      </c>
      <c r="H64" s="8">
        <f t="shared" si="2"/>
        <v>0.35311499630632848</v>
      </c>
      <c r="I64" s="18">
        <f t="shared" si="3"/>
        <v>1</v>
      </c>
      <c r="J64" s="7">
        <f t="shared" si="4"/>
        <v>0</v>
      </c>
      <c r="K64" s="5">
        <v>2025</v>
      </c>
      <c r="L64" s="5">
        <v>14</v>
      </c>
      <c r="M64" s="5" t="s">
        <v>205</v>
      </c>
      <c r="N64" s="5" t="b">
        <v>0</v>
      </c>
      <c r="O64" s="5" t="b">
        <v>0</v>
      </c>
      <c r="P64" s="5" t="b">
        <v>0</v>
      </c>
      <c r="Q64" s="5"/>
      <c r="R64" s="5" t="b">
        <v>0</v>
      </c>
    </row>
    <row r="65" spans="1:18" x14ac:dyDescent="0.2">
      <c r="A65" s="6">
        <v>45748</v>
      </c>
      <c r="B65" s="7">
        <v>3167</v>
      </c>
      <c r="C65" s="17">
        <v>21.965848000000001</v>
      </c>
      <c r="D65" s="17">
        <v>21.94</v>
      </c>
      <c r="E65" s="7">
        <v>7202</v>
      </c>
      <c r="F65" s="7">
        <f t="shared" si="0"/>
        <v>6121.5</v>
      </c>
      <c r="G65" s="7">
        <f t="shared" si="1"/>
        <v>1530.375</v>
      </c>
      <c r="H65" s="8">
        <f t="shared" si="2"/>
        <v>0.51735685697949851</v>
      </c>
      <c r="I65" s="18">
        <f t="shared" si="3"/>
        <v>1</v>
      </c>
      <c r="J65" s="7">
        <f t="shared" si="4"/>
        <v>0</v>
      </c>
      <c r="K65" s="5">
        <v>2025</v>
      </c>
      <c r="L65" s="5">
        <v>14</v>
      </c>
      <c r="M65" s="5" t="s">
        <v>205</v>
      </c>
      <c r="N65" s="5" t="b">
        <v>0</v>
      </c>
      <c r="O65" s="5" t="b">
        <v>0</v>
      </c>
      <c r="P65" s="5" t="b">
        <v>0</v>
      </c>
      <c r="Q65" s="5"/>
      <c r="R65" s="5" t="b">
        <v>0</v>
      </c>
    </row>
    <row r="66" spans="1:18" x14ac:dyDescent="0.2">
      <c r="A66" s="6">
        <v>45749</v>
      </c>
      <c r="B66" s="7">
        <v>889</v>
      </c>
      <c r="C66" s="17">
        <v>21.992001999999999</v>
      </c>
      <c r="D66" s="17">
        <v>22</v>
      </c>
      <c r="E66" s="7">
        <v>2303</v>
      </c>
      <c r="F66" s="7">
        <f t="shared" si="0"/>
        <v>6080.25</v>
      </c>
      <c r="G66" s="7">
        <f t="shared" si="1"/>
        <v>1520.0625</v>
      </c>
      <c r="H66" s="8">
        <f t="shared" si="2"/>
        <v>0.14621109329386128</v>
      </c>
      <c r="I66" s="18">
        <f t="shared" si="3"/>
        <v>0</v>
      </c>
      <c r="J66" s="7">
        <f t="shared" si="4"/>
        <v>631.0625</v>
      </c>
      <c r="K66" s="5">
        <v>2025</v>
      </c>
      <c r="L66" s="5">
        <v>14</v>
      </c>
      <c r="M66" s="5" t="s">
        <v>205</v>
      </c>
      <c r="N66" s="5" t="b">
        <v>0</v>
      </c>
      <c r="O66" s="5" t="b">
        <v>0</v>
      </c>
      <c r="P66" s="5" t="b">
        <v>0</v>
      </c>
      <c r="Q66" s="5"/>
      <c r="R66" s="5" t="b">
        <v>0</v>
      </c>
    </row>
    <row r="67" spans="1:18" x14ac:dyDescent="0.2">
      <c r="A67" s="6">
        <v>45750</v>
      </c>
      <c r="B67" s="7">
        <v>3448</v>
      </c>
      <c r="C67" s="17">
        <v>21.908038999999999</v>
      </c>
      <c r="D67" s="17">
        <v>21.82</v>
      </c>
      <c r="E67" s="7">
        <v>6255</v>
      </c>
      <c r="F67" s="7">
        <f t="shared" si="0"/>
        <v>5890</v>
      </c>
      <c r="G67" s="7">
        <f t="shared" si="1"/>
        <v>1472.5</v>
      </c>
      <c r="H67" s="8">
        <f t="shared" si="2"/>
        <v>0.58539898132427848</v>
      </c>
      <c r="I67" s="18">
        <f t="shared" si="3"/>
        <v>1</v>
      </c>
      <c r="J67" s="7">
        <f t="shared" si="4"/>
        <v>0</v>
      </c>
      <c r="K67" s="5">
        <v>2025</v>
      </c>
      <c r="L67" s="5">
        <v>14</v>
      </c>
      <c r="M67" s="5" t="s">
        <v>205</v>
      </c>
      <c r="N67" s="5" t="b">
        <v>0</v>
      </c>
      <c r="O67" s="5" t="b">
        <v>0</v>
      </c>
      <c r="P67" s="5" t="b">
        <v>0</v>
      </c>
      <c r="Q67" s="5"/>
      <c r="R67" s="5" t="b">
        <v>0</v>
      </c>
    </row>
    <row r="68" spans="1:18" x14ac:dyDescent="0.2">
      <c r="A68" s="6">
        <v>45751</v>
      </c>
      <c r="B68" s="7">
        <v>7078</v>
      </c>
      <c r="C68" s="17">
        <v>21.530304000000001</v>
      </c>
      <c r="D68" s="17">
        <v>21.1</v>
      </c>
      <c r="E68" s="7">
        <v>17578</v>
      </c>
      <c r="F68" s="7">
        <f t="shared" si="0"/>
        <v>6053.7</v>
      </c>
      <c r="G68" s="7">
        <f t="shared" si="1"/>
        <v>1513.425</v>
      </c>
      <c r="H68" s="8">
        <f t="shared" si="2"/>
        <v>1.1692023060277186</v>
      </c>
      <c r="I68" s="18">
        <f t="shared" si="3"/>
        <v>1</v>
      </c>
      <c r="J68" s="7">
        <f t="shared" si="4"/>
        <v>0</v>
      </c>
      <c r="K68" s="5">
        <v>2025</v>
      </c>
      <c r="L68" s="5">
        <v>14</v>
      </c>
      <c r="M68" s="5" t="s">
        <v>205</v>
      </c>
      <c r="N68" s="5" t="b">
        <v>0</v>
      </c>
      <c r="O68" s="5" t="b">
        <v>0</v>
      </c>
      <c r="P68" s="5" t="b">
        <v>0</v>
      </c>
      <c r="Q68" s="5"/>
      <c r="R68" s="5" t="b">
        <v>0</v>
      </c>
    </row>
    <row r="69" spans="1:18" x14ac:dyDescent="0.2">
      <c r="A69" s="6">
        <v>45754</v>
      </c>
      <c r="B69" s="7">
        <v>1452</v>
      </c>
      <c r="C69" s="17">
        <v>20.669958999999999</v>
      </c>
      <c r="D69" s="17">
        <v>19.712</v>
      </c>
      <c r="E69" s="7">
        <v>11143</v>
      </c>
      <c r="F69" s="7">
        <f t="shared" si="0"/>
        <v>6761.1</v>
      </c>
      <c r="G69" s="7">
        <f t="shared" si="1"/>
        <v>1690.2750000000001</v>
      </c>
      <c r="H69" s="8">
        <f t="shared" si="2"/>
        <v>0.21475795358743399</v>
      </c>
      <c r="I69" s="18">
        <f t="shared" si="3"/>
        <v>0</v>
      </c>
      <c r="J69" s="7">
        <f t="shared" si="4"/>
        <v>238.27500000000009</v>
      </c>
      <c r="K69" s="5">
        <v>2025</v>
      </c>
      <c r="L69" s="5">
        <v>15</v>
      </c>
      <c r="M69" s="5" t="s">
        <v>206</v>
      </c>
      <c r="N69" s="5" t="b">
        <v>0</v>
      </c>
      <c r="O69" s="5" t="b">
        <v>0</v>
      </c>
      <c r="P69" s="5" t="b">
        <v>0</v>
      </c>
      <c r="Q69" s="5"/>
      <c r="R69" s="5" t="b">
        <v>0</v>
      </c>
    </row>
    <row r="70" spans="1:18" x14ac:dyDescent="0.2">
      <c r="A70" s="6">
        <v>45755</v>
      </c>
      <c r="B70" s="7">
        <v>3217</v>
      </c>
      <c r="C70" s="17">
        <v>19.882580000000001</v>
      </c>
      <c r="D70" s="17">
        <v>20.05</v>
      </c>
      <c r="E70" s="7">
        <v>6744</v>
      </c>
      <c r="F70" s="7">
        <f t="shared" si="0"/>
        <v>7241.05</v>
      </c>
      <c r="G70" s="7">
        <f t="shared" si="1"/>
        <v>1810.2625</v>
      </c>
      <c r="H70" s="8">
        <f t="shared" si="2"/>
        <v>0.4442725847770696</v>
      </c>
      <c r="I70" s="18">
        <f t="shared" si="3"/>
        <v>1</v>
      </c>
      <c r="J70" s="7">
        <f t="shared" si="4"/>
        <v>0</v>
      </c>
      <c r="K70" s="5">
        <v>2025</v>
      </c>
      <c r="L70" s="5">
        <v>15</v>
      </c>
      <c r="M70" s="5" t="s">
        <v>206</v>
      </c>
      <c r="N70" s="5" t="b">
        <v>0</v>
      </c>
      <c r="O70" s="5" t="b">
        <v>0</v>
      </c>
      <c r="P70" s="5" t="b">
        <v>0</v>
      </c>
      <c r="Q70" s="5"/>
      <c r="R70" s="5" t="b">
        <v>0</v>
      </c>
    </row>
    <row r="71" spans="1:18" x14ac:dyDescent="0.2">
      <c r="A71" s="6">
        <v>45756</v>
      </c>
      <c r="B71" s="7">
        <v>748</v>
      </c>
      <c r="C71" s="17">
        <v>18.929304999999999</v>
      </c>
      <c r="D71" s="17">
        <v>19.13</v>
      </c>
      <c r="E71" s="7">
        <v>4587</v>
      </c>
      <c r="F71" s="7">
        <f t="shared" si="0"/>
        <v>7142</v>
      </c>
      <c r="G71" s="7">
        <f t="shared" si="1"/>
        <v>1785.5</v>
      </c>
      <c r="H71" s="8">
        <f t="shared" si="2"/>
        <v>0.10473256790814897</v>
      </c>
      <c r="I71" s="18">
        <f t="shared" si="3"/>
        <v>0</v>
      </c>
      <c r="J71" s="7">
        <f t="shared" si="4"/>
        <v>1037.5</v>
      </c>
      <c r="K71" s="5">
        <v>2025</v>
      </c>
      <c r="L71" s="5">
        <v>15</v>
      </c>
      <c r="M71" s="5" t="s">
        <v>206</v>
      </c>
      <c r="N71" s="5" t="b">
        <v>0</v>
      </c>
      <c r="O71" s="5" t="b">
        <v>0</v>
      </c>
      <c r="P71" s="5" t="b">
        <v>0</v>
      </c>
      <c r="Q71" s="5"/>
      <c r="R71" s="5" t="b">
        <v>0</v>
      </c>
    </row>
    <row r="72" spans="1:18" x14ac:dyDescent="0.2">
      <c r="A72" s="6">
        <v>45757</v>
      </c>
      <c r="B72" s="7">
        <v>3441</v>
      </c>
      <c r="C72" s="17">
        <v>19.731110000000001</v>
      </c>
      <c r="D72" s="17">
        <v>20.504999999999999</v>
      </c>
      <c r="E72" s="7">
        <v>12646</v>
      </c>
      <c r="F72" s="7">
        <f t="shared" si="0"/>
        <v>6661.6</v>
      </c>
      <c r="G72" s="7">
        <f t="shared" si="1"/>
        <v>1665.4</v>
      </c>
      <c r="H72" s="8">
        <f t="shared" si="2"/>
        <v>0.51654257235498979</v>
      </c>
      <c r="I72" s="18">
        <f t="shared" si="3"/>
        <v>1</v>
      </c>
      <c r="J72" s="7">
        <f t="shared" si="4"/>
        <v>0</v>
      </c>
      <c r="K72" s="5">
        <v>2025</v>
      </c>
      <c r="L72" s="5">
        <v>15</v>
      </c>
      <c r="M72" s="5" t="s">
        <v>206</v>
      </c>
      <c r="N72" s="5" t="b">
        <v>0</v>
      </c>
      <c r="O72" s="5" t="b">
        <v>0</v>
      </c>
      <c r="P72" s="5" t="b">
        <v>0</v>
      </c>
      <c r="Q72" s="5"/>
      <c r="R72" s="5" t="b">
        <v>0</v>
      </c>
    </row>
    <row r="73" spans="1:18" x14ac:dyDescent="0.2">
      <c r="A73" s="6">
        <v>45758</v>
      </c>
      <c r="B73" s="7">
        <v>1115</v>
      </c>
      <c r="C73" s="17">
        <v>20.481009</v>
      </c>
      <c r="D73" s="17">
        <v>20.414999999999999</v>
      </c>
      <c r="E73" s="7">
        <v>7361</v>
      </c>
      <c r="F73" s="7">
        <f t="shared" si="0"/>
        <v>7007.1</v>
      </c>
      <c r="G73" s="7">
        <f t="shared" si="1"/>
        <v>1751.7750000000001</v>
      </c>
      <c r="H73" s="8">
        <f t="shared" si="2"/>
        <v>0.15912431676442465</v>
      </c>
      <c r="I73" s="18">
        <f t="shared" si="3"/>
        <v>0</v>
      </c>
      <c r="J73" s="7">
        <f t="shared" si="4"/>
        <v>636.77500000000009</v>
      </c>
      <c r="K73" s="5">
        <v>2025</v>
      </c>
      <c r="L73" s="5">
        <v>15</v>
      </c>
      <c r="M73" s="5" t="s">
        <v>206</v>
      </c>
      <c r="N73" s="5" t="b">
        <v>0</v>
      </c>
      <c r="O73" s="5" t="b">
        <v>0</v>
      </c>
      <c r="P73" s="5" t="b">
        <v>0</v>
      </c>
      <c r="Q73" s="5"/>
      <c r="R73" s="5" t="b">
        <v>0</v>
      </c>
    </row>
    <row r="74" spans="1:18" x14ac:dyDescent="0.2">
      <c r="A74" s="6">
        <v>45761</v>
      </c>
      <c r="B74" s="7">
        <v>4161</v>
      </c>
      <c r="C74" s="17">
        <v>20.483056999999999</v>
      </c>
      <c r="D74" s="17">
        <v>20.58</v>
      </c>
      <c r="E74" s="7">
        <v>6406</v>
      </c>
      <c r="F74" s="7">
        <f t="shared" si="0"/>
        <v>7221.1</v>
      </c>
      <c r="G74" s="7">
        <f t="shared" si="1"/>
        <v>1805.2750000000001</v>
      </c>
      <c r="H74" s="8">
        <f t="shared" si="2"/>
        <v>0.576227998504383</v>
      </c>
      <c r="I74" s="18">
        <f t="shared" si="3"/>
        <v>1</v>
      </c>
      <c r="J74" s="7">
        <f t="shared" si="4"/>
        <v>0</v>
      </c>
      <c r="K74" s="5">
        <v>2025</v>
      </c>
      <c r="L74" s="5">
        <v>16</v>
      </c>
      <c r="M74" s="5" t="s">
        <v>207</v>
      </c>
      <c r="N74" s="5" t="b">
        <v>0</v>
      </c>
      <c r="O74" s="5" t="b">
        <v>0</v>
      </c>
      <c r="P74" s="5" t="b">
        <v>0</v>
      </c>
      <c r="Q74" s="5"/>
      <c r="R74" s="5" t="b">
        <v>0</v>
      </c>
    </row>
    <row r="75" spans="1:18" x14ac:dyDescent="0.2">
      <c r="A75" s="6">
        <v>45762</v>
      </c>
      <c r="B75" s="7">
        <v>80</v>
      </c>
      <c r="C75" s="17">
        <v>20.601875</v>
      </c>
      <c r="D75" s="17">
        <v>20.7</v>
      </c>
      <c r="E75" s="7">
        <v>2219</v>
      </c>
      <c r="F75" s="7">
        <f t="shared" si="0"/>
        <v>7393.75</v>
      </c>
      <c r="G75" s="7">
        <f t="shared" si="1"/>
        <v>1848.4375</v>
      </c>
      <c r="H75" s="8">
        <f t="shared" si="2"/>
        <v>1.0819949281487743E-2</v>
      </c>
      <c r="I75" s="18">
        <f t="shared" si="3"/>
        <v>0</v>
      </c>
      <c r="J75" s="7">
        <f t="shared" si="4"/>
        <v>1768.4375</v>
      </c>
      <c r="K75" s="5">
        <v>2025</v>
      </c>
      <c r="L75" s="5">
        <v>16</v>
      </c>
      <c r="M75" s="5" t="s">
        <v>207</v>
      </c>
      <c r="N75" s="5" t="b">
        <v>0</v>
      </c>
      <c r="O75" s="5" t="b">
        <v>0</v>
      </c>
      <c r="P75" s="5" t="b">
        <v>0</v>
      </c>
      <c r="Q75" s="5"/>
      <c r="R75" s="5" t="b">
        <v>0</v>
      </c>
    </row>
    <row r="76" spans="1:18" x14ac:dyDescent="0.2">
      <c r="A76" s="6">
        <v>45763</v>
      </c>
      <c r="B76" s="7">
        <v>880</v>
      </c>
      <c r="C76" s="17">
        <v>20.75104</v>
      </c>
      <c r="D76" s="17">
        <v>20.9</v>
      </c>
      <c r="E76" s="7">
        <v>2945</v>
      </c>
      <c r="F76" s="7">
        <f t="shared" si="0"/>
        <v>7388.55</v>
      </c>
      <c r="G76" s="7">
        <f t="shared" si="1"/>
        <v>1847.1375</v>
      </c>
      <c r="H76" s="8">
        <f t="shared" si="2"/>
        <v>0.11910320698919273</v>
      </c>
      <c r="I76" s="18">
        <f t="shared" si="3"/>
        <v>0</v>
      </c>
      <c r="J76" s="7">
        <f t="shared" si="4"/>
        <v>967.13750000000005</v>
      </c>
      <c r="K76" s="5">
        <v>2025</v>
      </c>
      <c r="L76" s="5">
        <v>16</v>
      </c>
      <c r="M76" s="5" t="s">
        <v>207</v>
      </c>
      <c r="N76" s="5" t="b">
        <v>0</v>
      </c>
      <c r="O76" s="5" t="b">
        <v>0</v>
      </c>
      <c r="P76" s="5" t="b">
        <v>0</v>
      </c>
      <c r="Q76" s="5"/>
      <c r="R76" s="5" t="b">
        <v>0</v>
      </c>
    </row>
    <row r="77" spans="1:18" x14ac:dyDescent="0.2">
      <c r="A77" s="6">
        <v>45764</v>
      </c>
      <c r="B77" s="7">
        <v>3359</v>
      </c>
      <c r="C77" s="17">
        <v>20.9</v>
      </c>
      <c r="D77" s="17">
        <v>20.84</v>
      </c>
      <c r="E77" s="7">
        <v>3511</v>
      </c>
      <c r="F77" s="7">
        <f t="shared" si="0"/>
        <v>6786.65</v>
      </c>
      <c r="G77" s="7">
        <f t="shared" si="1"/>
        <v>1696.6624999999999</v>
      </c>
      <c r="H77" s="8">
        <f t="shared" si="2"/>
        <v>0.49494227638083593</v>
      </c>
      <c r="I77" s="18">
        <f t="shared" si="3"/>
        <v>1</v>
      </c>
      <c r="J77" s="7">
        <f t="shared" si="4"/>
        <v>0</v>
      </c>
      <c r="K77" s="5">
        <v>2025</v>
      </c>
      <c r="L77" s="5">
        <v>16</v>
      </c>
      <c r="M77" s="5" t="s">
        <v>207</v>
      </c>
      <c r="N77" s="5" t="b">
        <v>0</v>
      </c>
      <c r="O77" s="5" t="b">
        <v>0</v>
      </c>
      <c r="P77" s="5" t="b">
        <v>0</v>
      </c>
      <c r="Q77" s="5"/>
      <c r="R77" s="5" t="b">
        <v>0</v>
      </c>
    </row>
    <row r="78" spans="1:18" x14ac:dyDescent="0.2">
      <c r="A78" s="6">
        <v>45769</v>
      </c>
      <c r="B78" s="7">
        <v>3155</v>
      </c>
      <c r="C78" s="17">
        <v>20.375558999999999</v>
      </c>
      <c r="D78" s="17">
        <v>20.184999999999999</v>
      </c>
      <c r="E78" s="7">
        <v>8363</v>
      </c>
      <c r="F78" s="7">
        <f t="shared" si="0"/>
        <v>6366.75</v>
      </c>
      <c r="G78" s="7">
        <f t="shared" si="1"/>
        <v>1591.6875</v>
      </c>
      <c r="H78" s="8">
        <f t="shared" si="2"/>
        <v>0.49554325205167471</v>
      </c>
      <c r="I78" s="18">
        <f t="shared" si="3"/>
        <v>1</v>
      </c>
      <c r="J78" s="7">
        <f t="shared" si="4"/>
        <v>0</v>
      </c>
      <c r="K78" s="5">
        <v>2025</v>
      </c>
      <c r="L78" s="5">
        <v>17</v>
      </c>
      <c r="M78" s="5" t="s">
        <v>208</v>
      </c>
      <c r="N78" s="5" t="b">
        <v>0</v>
      </c>
      <c r="O78" s="5" t="b">
        <v>0</v>
      </c>
      <c r="P78" s="5" t="b">
        <v>0</v>
      </c>
      <c r="Q78" s="5"/>
      <c r="R78" s="5" t="b">
        <v>0</v>
      </c>
    </row>
    <row r="79" spans="1:18" x14ac:dyDescent="0.2">
      <c r="A79" s="6">
        <v>45770</v>
      </c>
      <c r="B79" s="7">
        <v>696</v>
      </c>
      <c r="C79" s="17">
        <v>20.2</v>
      </c>
      <c r="D79" s="17">
        <v>20.344999999999999</v>
      </c>
      <c r="E79" s="7">
        <v>1496</v>
      </c>
      <c r="F79" s="7">
        <f t="shared" si="0"/>
        <v>6588.75</v>
      </c>
      <c r="G79" s="7">
        <f t="shared" si="1"/>
        <v>1647.1875</v>
      </c>
      <c r="H79" s="8">
        <f t="shared" si="2"/>
        <v>0.10563460443938531</v>
      </c>
      <c r="I79" s="18">
        <f t="shared" si="3"/>
        <v>0</v>
      </c>
      <c r="J79" s="7">
        <f t="shared" si="4"/>
        <v>951.1875</v>
      </c>
      <c r="K79" s="5">
        <v>2025</v>
      </c>
      <c r="L79" s="5">
        <v>17</v>
      </c>
      <c r="M79" s="5" t="s">
        <v>208</v>
      </c>
      <c r="N79" s="5" t="b">
        <v>0</v>
      </c>
      <c r="O79" s="5" t="b">
        <v>0</v>
      </c>
      <c r="P79" s="5" t="b">
        <v>0</v>
      </c>
      <c r="Q79" s="5"/>
      <c r="R79" s="5" t="b">
        <v>0</v>
      </c>
    </row>
    <row r="80" spans="1:18" x14ac:dyDescent="0.2">
      <c r="A80" s="6">
        <v>45771</v>
      </c>
      <c r="B80" s="7">
        <v>514</v>
      </c>
      <c r="C80" s="17">
        <v>20.319747</v>
      </c>
      <c r="D80" s="17">
        <v>20.399999999999999</v>
      </c>
      <c r="E80" s="7">
        <v>831</v>
      </c>
      <c r="F80" s="7">
        <f t="shared" si="0"/>
        <v>6484.15</v>
      </c>
      <c r="G80" s="7">
        <f t="shared" si="1"/>
        <v>1621.0374999999999</v>
      </c>
      <c r="H80" s="8">
        <f t="shared" si="2"/>
        <v>7.9270220460661775E-2</v>
      </c>
      <c r="I80" s="18">
        <f t="shared" si="3"/>
        <v>0</v>
      </c>
      <c r="J80" s="7">
        <f t="shared" si="4"/>
        <v>1107.0374999999999</v>
      </c>
      <c r="K80" s="5">
        <v>2025</v>
      </c>
      <c r="L80" s="5">
        <v>17</v>
      </c>
      <c r="M80" s="5" t="s">
        <v>208</v>
      </c>
      <c r="N80" s="5" t="b">
        <v>0</v>
      </c>
      <c r="O80" s="5" t="b">
        <v>0</v>
      </c>
      <c r="P80" s="5" t="b">
        <v>0</v>
      </c>
      <c r="Q80" s="5"/>
      <c r="R80" s="5" t="b">
        <v>0</v>
      </c>
    </row>
    <row r="81" spans="1:18" x14ac:dyDescent="0.2">
      <c r="A81" s="6">
        <v>45772</v>
      </c>
      <c r="B81" s="7">
        <v>2182</v>
      </c>
      <c r="C81" s="17">
        <v>20.606531</v>
      </c>
      <c r="D81" s="17">
        <v>20.614999999999998</v>
      </c>
      <c r="E81" s="7">
        <v>3246</v>
      </c>
      <c r="F81" s="7">
        <f t="shared" si="0"/>
        <v>6315.55</v>
      </c>
      <c r="G81" s="7">
        <f t="shared" si="1"/>
        <v>1578.8875</v>
      </c>
      <c r="H81" s="8">
        <f t="shared" si="2"/>
        <v>0.34549643340643332</v>
      </c>
      <c r="I81" s="18">
        <f t="shared" si="3"/>
        <v>1</v>
      </c>
      <c r="J81" s="7">
        <f t="shared" si="4"/>
        <v>0</v>
      </c>
      <c r="K81" s="5">
        <v>2025</v>
      </c>
      <c r="L81" s="5">
        <v>17</v>
      </c>
      <c r="M81" s="5" t="s">
        <v>208</v>
      </c>
      <c r="N81" s="5" t="b">
        <v>0</v>
      </c>
      <c r="O81" s="5" t="b">
        <v>0</v>
      </c>
      <c r="P81" s="5" t="b">
        <v>0</v>
      </c>
      <c r="Q81" s="5"/>
      <c r="R81" s="5" t="b">
        <v>0</v>
      </c>
    </row>
    <row r="82" spans="1:18" x14ac:dyDescent="0.2">
      <c r="A82" s="6">
        <v>45775</v>
      </c>
      <c r="B82" s="7">
        <v>336</v>
      </c>
      <c r="C82" s="17">
        <v>20.698542</v>
      </c>
      <c r="D82" s="17">
        <v>20.8</v>
      </c>
      <c r="E82" s="7">
        <v>1434</v>
      </c>
      <c r="F82" s="7">
        <f t="shared" si="0"/>
        <v>6339.6</v>
      </c>
      <c r="G82" s="7">
        <f t="shared" si="1"/>
        <v>1584.9</v>
      </c>
      <c r="H82" s="8">
        <f t="shared" si="2"/>
        <v>5.3000189286390303E-2</v>
      </c>
      <c r="I82" s="18">
        <f t="shared" si="3"/>
        <v>0</v>
      </c>
      <c r="J82" s="7">
        <f t="shared" si="4"/>
        <v>1248.9000000000001</v>
      </c>
      <c r="K82" s="5">
        <v>2025</v>
      </c>
      <c r="L82" s="5">
        <v>18</v>
      </c>
      <c r="M82" s="5" t="s">
        <v>209</v>
      </c>
      <c r="N82" s="5" t="b">
        <v>0</v>
      </c>
      <c r="O82" s="5" t="b">
        <v>0</v>
      </c>
      <c r="P82" s="5" t="b">
        <v>0</v>
      </c>
      <c r="Q82" s="5"/>
      <c r="R82" s="5" t="b">
        <v>0</v>
      </c>
    </row>
    <row r="83" spans="1:18" x14ac:dyDescent="0.2">
      <c r="A83" s="6">
        <v>45776</v>
      </c>
      <c r="B83" s="7">
        <v>1968</v>
      </c>
      <c r="C83" s="17">
        <v>20.838211000000001</v>
      </c>
      <c r="D83" s="17">
        <v>20.99</v>
      </c>
      <c r="E83" s="7">
        <v>3222</v>
      </c>
      <c r="F83" s="7">
        <f t="shared" si="0"/>
        <v>6227.3</v>
      </c>
      <c r="G83" s="7">
        <f t="shared" si="1"/>
        <v>1556.825</v>
      </c>
      <c r="H83" s="8">
        <f t="shared" si="2"/>
        <v>0.31602781301687727</v>
      </c>
      <c r="I83" s="18">
        <f t="shared" si="3"/>
        <v>1</v>
      </c>
      <c r="J83" s="7">
        <f t="shared" si="4"/>
        <v>0</v>
      </c>
      <c r="K83" s="5">
        <v>2025</v>
      </c>
      <c r="L83" s="5">
        <v>18</v>
      </c>
      <c r="M83" s="5" t="s">
        <v>209</v>
      </c>
      <c r="N83" s="5" t="b">
        <v>0</v>
      </c>
      <c r="O83" s="5" t="b">
        <v>0</v>
      </c>
      <c r="P83" s="5" t="b">
        <v>0</v>
      </c>
      <c r="Q83" s="5"/>
      <c r="R83" s="5" t="b">
        <v>0</v>
      </c>
    </row>
    <row r="84" spans="1:18" x14ac:dyDescent="0.2">
      <c r="A84" s="6">
        <v>45777</v>
      </c>
      <c r="B84" s="7">
        <v>480</v>
      </c>
      <c r="C84" s="17">
        <v>21.05</v>
      </c>
      <c r="D84" s="17">
        <v>21.05</v>
      </c>
      <c r="E84" s="7">
        <v>3231</v>
      </c>
      <c r="F84" s="7">
        <f t="shared" si="0"/>
        <v>5837</v>
      </c>
      <c r="G84" s="7">
        <f t="shared" si="1"/>
        <v>1459.25</v>
      </c>
      <c r="H84" s="8">
        <f t="shared" si="2"/>
        <v>8.2234024327565533E-2</v>
      </c>
      <c r="I84" s="18">
        <f t="shared" si="3"/>
        <v>0</v>
      </c>
      <c r="J84" s="7">
        <f t="shared" si="4"/>
        <v>979.25</v>
      </c>
      <c r="K84" s="5">
        <v>2025</v>
      </c>
      <c r="L84" s="5">
        <v>18</v>
      </c>
      <c r="M84" s="5" t="s">
        <v>209</v>
      </c>
      <c r="N84" s="5" t="b">
        <v>0</v>
      </c>
      <c r="O84" s="5" t="b">
        <v>0</v>
      </c>
      <c r="P84" s="5" t="b">
        <v>0</v>
      </c>
      <c r="Q84" s="5"/>
      <c r="R84" s="5" t="b">
        <v>0</v>
      </c>
    </row>
    <row r="85" spans="1:18" x14ac:dyDescent="0.2">
      <c r="A85" s="6">
        <v>45779</v>
      </c>
      <c r="B85" s="7">
        <v>2614</v>
      </c>
      <c r="C85" s="17">
        <v>20.939187</v>
      </c>
      <c r="D85" s="17">
        <v>21</v>
      </c>
      <c r="E85" s="7">
        <v>7362</v>
      </c>
      <c r="F85" s="7">
        <f t="shared" si="0"/>
        <v>5636.15</v>
      </c>
      <c r="G85" s="7">
        <f t="shared" si="1"/>
        <v>1409.0374999999999</v>
      </c>
      <c r="H85" s="8">
        <f t="shared" si="2"/>
        <v>0.46379177275267697</v>
      </c>
      <c r="I85" s="18">
        <f t="shared" si="3"/>
        <v>1</v>
      </c>
      <c r="J85" s="7">
        <f t="shared" si="4"/>
        <v>0</v>
      </c>
      <c r="K85" s="5">
        <v>2025</v>
      </c>
      <c r="L85" s="5">
        <v>18</v>
      </c>
      <c r="M85" s="5" t="s">
        <v>209</v>
      </c>
      <c r="N85" s="5" t="b">
        <v>0</v>
      </c>
      <c r="O85" s="5" t="b">
        <v>0</v>
      </c>
      <c r="P85" s="5" t="b">
        <v>0</v>
      </c>
      <c r="Q85" s="5"/>
      <c r="R85" s="5" t="b">
        <v>0</v>
      </c>
    </row>
    <row r="86" spans="1:18" x14ac:dyDescent="0.2">
      <c r="A86" s="6">
        <v>45782</v>
      </c>
      <c r="B86" s="7">
        <v>335</v>
      </c>
      <c r="C86" s="17">
        <v>21.163433000000001</v>
      </c>
      <c r="D86" s="17">
        <v>21.26</v>
      </c>
      <c r="E86" s="7">
        <v>4637</v>
      </c>
      <c r="F86" s="7">
        <f t="shared" ref="F86:F149" si="5">IFERROR(AVERAGE(E66:E85),"")</f>
        <v>5644.15</v>
      </c>
      <c r="G86" s="7">
        <f t="shared" ref="G86:G149" si="6">IF(N(F86)=0,"",0.25*F86)</f>
        <v>1411.0374999999999</v>
      </c>
      <c r="H86" s="8">
        <f t="shared" ref="H86:H149" si="7">IF(OR(N(F86)=0,NOT(ISNUMBER(B86))),"",B86/F86)</f>
        <v>5.9353489896618629E-2</v>
      </c>
      <c r="I86" s="18">
        <f t="shared" ref="I86:I149" si="8">IF(OR(N(F86)=0,NOT(ISNUMBER(B86))),"",IF(B86/F86&gt;0.25,1,0))</f>
        <v>0</v>
      </c>
      <c r="J86" s="7">
        <f t="shared" ref="J86:J149" si="9">IF(OR(N(F86)=0,NOT(ISNUMBER(B86))),"",MAX(0,0.25*F86-B86))</f>
        <v>1076.0374999999999</v>
      </c>
      <c r="K86" s="5">
        <v>2025</v>
      </c>
      <c r="L86" s="5">
        <v>19</v>
      </c>
      <c r="M86" s="5" t="s">
        <v>210</v>
      </c>
      <c r="N86" s="5" t="b">
        <v>0</v>
      </c>
      <c r="O86" s="5" t="b">
        <v>0</v>
      </c>
      <c r="P86" s="5" t="b">
        <v>0</v>
      </c>
      <c r="Q86" s="5"/>
      <c r="R86" s="5" t="b">
        <v>0</v>
      </c>
    </row>
    <row r="87" spans="1:18" x14ac:dyDescent="0.2">
      <c r="A87" s="6">
        <v>45783</v>
      </c>
      <c r="B87" s="7">
        <v>1085</v>
      </c>
      <c r="C87" s="17">
        <v>21.307323</v>
      </c>
      <c r="D87" s="17">
        <v>21.3</v>
      </c>
      <c r="E87" s="7">
        <v>4162</v>
      </c>
      <c r="F87" s="7">
        <f t="shared" si="5"/>
        <v>5760.85</v>
      </c>
      <c r="G87" s="7">
        <f t="shared" si="6"/>
        <v>1440.2125000000001</v>
      </c>
      <c r="H87" s="8">
        <f t="shared" si="7"/>
        <v>0.18834026228768322</v>
      </c>
      <c r="I87" s="18">
        <f t="shared" si="8"/>
        <v>0</v>
      </c>
      <c r="J87" s="7">
        <f t="shared" si="9"/>
        <v>355.21250000000009</v>
      </c>
      <c r="K87" s="5">
        <v>2025</v>
      </c>
      <c r="L87" s="5">
        <v>19</v>
      </c>
      <c r="M87" s="5" t="s">
        <v>210</v>
      </c>
      <c r="N87" s="5" t="b">
        <v>0</v>
      </c>
      <c r="O87" s="5" t="b">
        <v>0</v>
      </c>
      <c r="P87" s="5" t="b">
        <v>0</v>
      </c>
      <c r="Q87" s="5"/>
      <c r="R87" s="5" t="b">
        <v>0</v>
      </c>
    </row>
    <row r="88" spans="1:18" x14ac:dyDescent="0.2">
      <c r="A88" s="6">
        <v>45784</v>
      </c>
      <c r="B88" s="7">
        <v>1869</v>
      </c>
      <c r="C88" s="17">
        <v>21.372928999999999</v>
      </c>
      <c r="D88" s="17">
        <v>21.42</v>
      </c>
      <c r="E88" s="7">
        <v>5341</v>
      </c>
      <c r="F88" s="7">
        <f t="shared" si="5"/>
        <v>5656.2</v>
      </c>
      <c r="G88" s="7">
        <f t="shared" si="6"/>
        <v>1414.05</v>
      </c>
      <c r="H88" s="8">
        <f t="shared" si="7"/>
        <v>0.33043386018881937</v>
      </c>
      <c r="I88" s="18">
        <f t="shared" si="8"/>
        <v>1</v>
      </c>
      <c r="J88" s="7">
        <f t="shared" si="9"/>
        <v>0</v>
      </c>
      <c r="K88" s="5">
        <v>2025</v>
      </c>
      <c r="L88" s="5">
        <v>19</v>
      </c>
      <c r="M88" s="5" t="s">
        <v>210</v>
      </c>
      <c r="N88" s="5" t="b">
        <v>0</v>
      </c>
      <c r="O88" s="5" t="b">
        <v>0</v>
      </c>
      <c r="P88" s="5" t="b">
        <v>0</v>
      </c>
      <c r="Q88" s="5"/>
      <c r="R88" s="5" t="b">
        <v>0</v>
      </c>
    </row>
    <row r="89" spans="1:18" x14ac:dyDescent="0.2">
      <c r="A89" s="6">
        <v>45785</v>
      </c>
      <c r="B89" s="7">
        <v>688</v>
      </c>
      <c r="C89" s="17">
        <v>21.610799</v>
      </c>
      <c r="D89" s="17">
        <v>21.68</v>
      </c>
      <c r="E89" s="7">
        <v>2961</v>
      </c>
      <c r="F89" s="7">
        <f t="shared" si="5"/>
        <v>5044.3500000000004</v>
      </c>
      <c r="G89" s="7">
        <f t="shared" si="6"/>
        <v>1261.0875000000001</v>
      </c>
      <c r="H89" s="8">
        <f t="shared" si="7"/>
        <v>0.13639021875960231</v>
      </c>
      <c r="I89" s="18">
        <f t="shared" si="8"/>
        <v>0</v>
      </c>
      <c r="J89" s="7">
        <f t="shared" si="9"/>
        <v>573.08750000000009</v>
      </c>
      <c r="K89" s="5">
        <v>2025</v>
      </c>
      <c r="L89" s="5">
        <v>19</v>
      </c>
      <c r="M89" s="5" t="s">
        <v>210</v>
      </c>
      <c r="N89" s="5" t="b">
        <v>0</v>
      </c>
      <c r="O89" s="5" t="b">
        <v>0</v>
      </c>
      <c r="P89" s="5" t="b">
        <v>0</v>
      </c>
      <c r="Q89" s="5"/>
      <c r="R89" s="5" t="b">
        <v>0</v>
      </c>
    </row>
    <row r="90" spans="1:18" x14ac:dyDescent="0.2">
      <c r="A90" s="6">
        <v>45786</v>
      </c>
      <c r="B90" s="7">
        <v>665</v>
      </c>
      <c r="C90" s="17">
        <v>21.894601999999999</v>
      </c>
      <c r="D90" s="17">
        <v>21.9</v>
      </c>
      <c r="E90" s="7">
        <v>46212</v>
      </c>
      <c r="F90" s="7">
        <f t="shared" si="5"/>
        <v>4635.25</v>
      </c>
      <c r="G90" s="7">
        <f t="shared" si="6"/>
        <v>1158.8125</v>
      </c>
      <c r="H90" s="8">
        <f t="shared" si="7"/>
        <v>0.14346583247937003</v>
      </c>
      <c r="I90" s="18">
        <f t="shared" si="8"/>
        <v>0</v>
      </c>
      <c r="J90" s="7">
        <f t="shared" si="9"/>
        <v>493.8125</v>
      </c>
      <c r="K90" s="5">
        <v>2025</v>
      </c>
      <c r="L90" s="5">
        <v>19</v>
      </c>
      <c r="M90" s="5" t="s">
        <v>210</v>
      </c>
      <c r="N90" s="5" t="b">
        <v>0</v>
      </c>
      <c r="O90" s="5" t="b">
        <v>0</v>
      </c>
      <c r="P90" s="5" t="b">
        <v>0</v>
      </c>
      <c r="Q90" s="5"/>
      <c r="R90" s="5" t="b">
        <v>0</v>
      </c>
    </row>
    <row r="91" spans="1:18" x14ac:dyDescent="0.2">
      <c r="A91" s="6">
        <v>45789</v>
      </c>
      <c r="B91" s="7">
        <v>1198</v>
      </c>
      <c r="C91" s="17">
        <v>22.038055</v>
      </c>
      <c r="D91" s="17">
        <v>21.9</v>
      </c>
      <c r="E91" s="7">
        <v>15614</v>
      </c>
      <c r="F91" s="7">
        <f t="shared" si="5"/>
        <v>6608.65</v>
      </c>
      <c r="G91" s="7">
        <f t="shared" si="6"/>
        <v>1652.1624999999999</v>
      </c>
      <c r="H91" s="8">
        <f t="shared" si="7"/>
        <v>0.18127756803583184</v>
      </c>
      <c r="I91" s="18">
        <f t="shared" si="8"/>
        <v>0</v>
      </c>
      <c r="J91" s="7">
        <f t="shared" si="9"/>
        <v>454.16249999999991</v>
      </c>
      <c r="K91" s="5">
        <v>2025</v>
      </c>
      <c r="L91" s="5">
        <v>20</v>
      </c>
      <c r="M91" s="5" t="s">
        <v>211</v>
      </c>
      <c r="N91" s="5" t="b">
        <v>0</v>
      </c>
      <c r="O91" s="5" t="b">
        <v>0</v>
      </c>
      <c r="P91" s="5" t="b">
        <v>0</v>
      </c>
      <c r="Q91" s="5" t="s">
        <v>171</v>
      </c>
      <c r="R91" s="5" t="b">
        <v>0</v>
      </c>
    </row>
    <row r="92" spans="1:18" x14ac:dyDescent="0.2">
      <c r="A92" s="6">
        <v>45790</v>
      </c>
      <c r="B92" s="7">
        <v>1876</v>
      </c>
      <c r="C92" s="17">
        <v>22.192377</v>
      </c>
      <c r="D92" s="17">
        <v>22.6</v>
      </c>
      <c r="E92" s="7">
        <v>10581</v>
      </c>
      <c r="F92" s="7">
        <f t="shared" si="5"/>
        <v>7160</v>
      </c>
      <c r="G92" s="7">
        <f t="shared" si="6"/>
        <v>1790</v>
      </c>
      <c r="H92" s="8">
        <f t="shared" si="7"/>
        <v>0.26201117318435752</v>
      </c>
      <c r="I92" s="18">
        <f t="shared" si="8"/>
        <v>1</v>
      </c>
      <c r="J92" s="7">
        <f t="shared" si="9"/>
        <v>0</v>
      </c>
      <c r="K92" s="5">
        <v>2025</v>
      </c>
      <c r="L92" s="5">
        <v>20</v>
      </c>
      <c r="M92" s="5" t="s">
        <v>211</v>
      </c>
      <c r="N92" s="5" t="b">
        <v>0</v>
      </c>
      <c r="O92" s="5" t="b">
        <v>0</v>
      </c>
      <c r="P92" s="5" t="b">
        <v>0</v>
      </c>
      <c r="Q92" s="5" t="s">
        <v>171</v>
      </c>
      <c r="R92" s="5" t="b">
        <v>0</v>
      </c>
    </row>
    <row r="93" spans="1:18" x14ac:dyDescent="0.2">
      <c r="A93" s="6">
        <v>45791</v>
      </c>
      <c r="B93" s="7">
        <v>1300</v>
      </c>
      <c r="C93" s="17">
        <v>22.488368999999999</v>
      </c>
      <c r="D93" s="17">
        <v>22.6</v>
      </c>
      <c r="E93" s="7">
        <v>5324</v>
      </c>
      <c r="F93" s="7">
        <f t="shared" si="5"/>
        <v>7056.75</v>
      </c>
      <c r="G93" s="7">
        <f t="shared" si="6"/>
        <v>1764.1875</v>
      </c>
      <c r="H93" s="8">
        <f t="shared" si="7"/>
        <v>0.18422078152123852</v>
      </c>
      <c r="I93" s="18">
        <f t="shared" si="8"/>
        <v>0</v>
      </c>
      <c r="J93" s="7">
        <f t="shared" si="9"/>
        <v>464.1875</v>
      </c>
      <c r="K93" s="5">
        <v>2025</v>
      </c>
      <c r="L93" s="5">
        <v>20</v>
      </c>
      <c r="M93" s="5" t="s">
        <v>211</v>
      </c>
      <c r="N93" s="5" t="b">
        <v>0</v>
      </c>
      <c r="O93" s="5" t="b">
        <v>0</v>
      </c>
      <c r="P93" s="5" t="b">
        <v>0</v>
      </c>
      <c r="Q93" s="5" t="s">
        <v>171</v>
      </c>
      <c r="R93" s="5" t="b">
        <v>0</v>
      </c>
    </row>
    <row r="94" spans="1:18" x14ac:dyDescent="0.2">
      <c r="A94" s="6">
        <v>45792</v>
      </c>
      <c r="B94" s="7">
        <v>1614</v>
      </c>
      <c r="C94" s="17">
        <v>22.519542000000001</v>
      </c>
      <c r="D94" s="17">
        <v>22.7</v>
      </c>
      <c r="E94" s="7">
        <v>7622</v>
      </c>
      <c r="F94" s="7">
        <f t="shared" si="5"/>
        <v>6954.9</v>
      </c>
      <c r="G94" s="7">
        <f t="shared" si="6"/>
        <v>1738.7249999999999</v>
      </c>
      <c r="H94" s="8">
        <f t="shared" si="7"/>
        <v>0.2320666005262477</v>
      </c>
      <c r="I94" s="18">
        <f t="shared" si="8"/>
        <v>0</v>
      </c>
      <c r="J94" s="7">
        <f t="shared" si="9"/>
        <v>124.72499999999991</v>
      </c>
      <c r="K94" s="5">
        <v>2025</v>
      </c>
      <c r="L94" s="5">
        <v>20</v>
      </c>
      <c r="M94" s="5" t="s">
        <v>211</v>
      </c>
      <c r="N94" s="5" t="b">
        <v>0</v>
      </c>
      <c r="O94" s="5" t="b">
        <v>0</v>
      </c>
      <c r="P94" s="5" t="b">
        <v>0</v>
      </c>
      <c r="Q94" s="5" t="s">
        <v>171</v>
      </c>
      <c r="R94" s="5" t="b">
        <v>0</v>
      </c>
    </row>
    <row r="95" spans="1:18" x14ac:dyDescent="0.2">
      <c r="A95" s="6">
        <v>45793</v>
      </c>
      <c r="B95" s="7">
        <v>836</v>
      </c>
      <c r="C95" s="17">
        <v>22.655021000000001</v>
      </c>
      <c r="D95" s="17">
        <v>22.7</v>
      </c>
      <c r="E95" s="7">
        <v>1565</v>
      </c>
      <c r="F95" s="7">
        <f t="shared" si="5"/>
        <v>7015.7</v>
      </c>
      <c r="G95" s="7">
        <f t="shared" si="6"/>
        <v>1753.925</v>
      </c>
      <c r="H95" s="8">
        <f t="shared" si="7"/>
        <v>0.11916130963410636</v>
      </c>
      <c r="I95" s="18">
        <f t="shared" si="8"/>
        <v>0</v>
      </c>
      <c r="J95" s="7">
        <f t="shared" si="9"/>
        <v>917.92499999999995</v>
      </c>
      <c r="K95" s="5">
        <v>2025</v>
      </c>
      <c r="L95" s="5">
        <v>20</v>
      </c>
      <c r="M95" s="5" t="s">
        <v>211</v>
      </c>
      <c r="N95" s="5" t="b">
        <v>0</v>
      </c>
      <c r="O95" s="5" t="b">
        <v>0</v>
      </c>
      <c r="P95" s="5" t="b">
        <v>0</v>
      </c>
      <c r="Q95" s="5" t="s">
        <v>171</v>
      </c>
      <c r="R95" s="5" t="b">
        <v>0</v>
      </c>
    </row>
    <row r="96" spans="1:18" x14ac:dyDescent="0.2">
      <c r="A96" s="6">
        <v>45796</v>
      </c>
      <c r="B96" s="7">
        <v>1830</v>
      </c>
      <c r="C96" s="17">
        <v>22.68</v>
      </c>
      <c r="D96" s="17">
        <v>22.85</v>
      </c>
      <c r="E96" s="7">
        <v>3970</v>
      </c>
      <c r="F96" s="7">
        <f t="shared" si="5"/>
        <v>6983</v>
      </c>
      <c r="G96" s="7">
        <f t="shared" si="6"/>
        <v>1745.75</v>
      </c>
      <c r="H96" s="8">
        <f t="shared" si="7"/>
        <v>0.26206501503651725</v>
      </c>
      <c r="I96" s="18">
        <f t="shared" si="8"/>
        <v>1</v>
      </c>
      <c r="J96" s="7">
        <f t="shared" si="9"/>
        <v>0</v>
      </c>
      <c r="K96" s="5">
        <v>2025</v>
      </c>
      <c r="L96" s="5">
        <v>21</v>
      </c>
      <c r="M96" s="5" t="s">
        <v>212</v>
      </c>
      <c r="N96" s="5" t="b">
        <v>0</v>
      </c>
      <c r="O96" s="5" t="b">
        <v>0</v>
      </c>
      <c r="P96" s="5" t="b">
        <v>0</v>
      </c>
      <c r="Q96" s="5" t="s">
        <v>171</v>
      </c>
      <c r="R96" s="5" t="b">
        <v>0</v>
      </c>
    </row>
    <row r="97" spans="1:18" x14ac:dyDescent="0.2">
      <c r="A97" s="6">
        <v>45797</v>
      </c>
      <c r="B97" s="7">
        <v>565</v>
      </c>
      <c r="C97" s="17">
        <v>22.77</v>
      </c>
      <c r="D97" s="17">
        <v>22.81</v>
      </c>
      <c r="E97" s="7">
        <v>2411</v>
      </c>
      <c r="F97" s="7">
        <f t="shared" si="5"/>
        <v>7034.25</v>
      </c>
      <c r="G97" s="7">
        <f t="shared" si="6"/>
        <v>1758.5625</v>
      </c>
      <c r="H97" s="8">
        <f t="shared" si="7"/>
        <v>8.0321285140562249E-2</v>
      </c>
      <c r="I97" s="18">
        <f t="shared" si="8"/>
        <v>0</v>
      </c>
      <c r="J97" s="7">
        <f t="shared" si="9"/>
        <v>1193.5625</v>
      </c>
      <c r="K97" s="5">
        <v>2025</v>
      </c>
      <c r="L97" s="5">
        <v>21</v>
      </c>
      <c r="M97" s="5" t="s">
        <v>212</v>
      </c>
      <c r="N97" s="5" t="b">
        <v>0</v>
      </c>
      <c r="O97" s="5" t="b">
        <v>0</v>
      </c>
      <c r="P97" s="5" t="b">
        <v>0</v>
      </c>
      <c r="Q97" s="5" t="s">
        <v>171</v>
      </c>
      <c r="R97" s="5" t="b">
        <v>0</v>
      </c>
    </row>
    <row r="98" spans="1:18" x14ac:dyDescent="0.2">
      <c r="A98" s="6">
        <v>45798</v>
      </c>
      <c r="B98" s="7">
        <v>1001</v>
      </c>
      <c r="C98" s="17">
        <v>22.98</v>
      </c>
      <c r="D98" s="17">
        <v>23.4</v>
      </c>
      <c r="E98" s="7">
        <v>7316</v>
      </c>
      <c r="F98" s="7">
        <f t="shared" si="5"/>
        <v>6979.25</v>
      </c>
      <c r="G98" s="7">
        <f t="shared" si="6"/>
        <v>1744.8125</v>
      </c>
      <c r="H98" s="8">
        <f t="shared" si="7"/>
        <v>0.1434251531324999</v>
      </c>
      <c r="I98" s="18">
        <f t="shared" si="8"/>
        <v>0</v>
      </c>
      <c r="J98" s="7">
        <f t="shared" si="9"/>
        <v>743.8125</v>
      </c>
      <c r="K98" s="5">
        <v>2025</v>
      </c>
      <c r="L98" s="5">
        <v>21</v>
      </c>
      <c r="M98" s="5" t="s">
        <v>212</v>
      </c>
      <c r="N98" s="5" t="b">
        <v>0</v>
      </c>
      <c r="O98" s="5" t="b">
        <v>0</v>
      </c>
      <c r="P98" s="5" t="b">
        <v>0</v>
      </c>
      <c r="Q98" s="5" t="s">
        <v>171</v>
      </c>
      <c r="R98" s="5" t="b">
        <v>0</v>
      </c>
    </row>
    <row r="99" spans="1:18" x14ac:dyDescent="0.2">
      <c r="A99" s="6">
        <v>45799</v>
      </c>
      <c r="B99" s="7">
        <v>1329</v>
      </c>
      <c r="C99" s="17">
        <v>23.35</v>
      </c>
      <c r="D99" s="17">
        <v>23.2</v>
      </c>
      <c r="E99" s="7">
        <v>6974</v>
      </c>
      <c r="F99" s="7">
        <f t="shared" si="5"/>
        <v>6926.9</v>
      </c>
      <c r="G99" s="7">
        <f t="shared" si="6"/>
        <v>1731.7249999999999</v>
      </c>
      <c r="H99" s="8">
        <f t="shared" si="7"/>
        <v>0.19186071691521461</v>
      </c>
      <c r="I99" s="18">
        <f t="shared" si="8"/>
        <v>0</v>
      </c>
      <c r="J99" s="7">
        <f t="shared" si="9"/>
        <v>402.72499999999991</v>
      </c>
      <c r="K99" s="5">
        <v>2025</v>
      </c>
      <c r="L99" s="5">
        <v>21</v>
      </c>
      <c r="M99" s="5" t="s">
        <v>212</v>
      </c>
      <c r="N99" s="5" t="b">
        <v>0</v>
      </c>
      <c r="O99" s="5" t="b">
        <v>0</v>
      </c>
      <c r="P99" s="5" t="b">
        <v>0</v>
      </c>
      <c r="Q99" s="5" t="s">
        <v>171</v>
      </c>
      <c r="R99" s="5" t="b">
        <v>0</v>
      </c>
    </row>
    <row r="100" spans="1:18" x14ac:dyDescent="0.2">
      <c r="A100" s="6">
        <v>45800</v>
      </c>
      <c r="B100" s="7">
        <v>1387</v>
      </c>
      <c r="C100" s="17">
        <v>23.21</v>
      </c>
      <c r="D100" s="17">
        <v>23.004999999999999</v>
      </c>
      <c r="E100" s="7">
        <v>10711</v>
      </c>
      <c r="F100" s="7">
        <f t="shared" si="5"/>
        <v>7200.8</v>
      </c>
      <c r="G100" s="7">
        <f t="shared" si="6"/>
        <v>1800.2</v>
      </c>
      <c r="H100" s="8">
        <f t="shared" si="7"/>
        <v>0.19261748694589489</v>
      </c>
      <c r="I100" s="18">
        <f t="shared" si="8"/>
        <v>0</v>
      </c>
      <c r="J100" s="7">
        <f t="shared" si="9"/>
        <v>413.20000000000005</v>
      </c>
      <c r="K100" s="5">
        <v>2025</v>
      </c>
      <c r="L100" s="5">
        <v>21</v>
      </c>
      <c r="M100" s="5" t="s">
        <v>212</v>
      </c>
      <c r="N100" s="5" t="b">
        <v>0</v>
      </c>
      <c r="O100" s="5" t="b">
        <v>0</v>
      </c>
      <c r="P100" s="5" t="b">
        <v>0</v>
      </c>
      <c r="Q100" s="5" t="s">
        <v>171</v>
      </c>
      <c r="R100" s="5" t="b">
        <v>0</v>
      </c>
    </row>
    <row r="101" spans="1:18" x14ac:dyDescent="0.2">
      <c r="A101" s="6">
        <v>45803</v>
      </c>
      <c r="B101" s="7">
        <v>1288</v>
      </c>
      <c r="C101" s="17">
        <v>23.03</v>
      </c>
      <c r="D101" s="17">
        <v>23.024999999999999</v>
      </c>
      <c r="E101" s="7">
        <v>4230</v>
      </c>
      <c r="F101" s="7">
        <f t="shared" si="5"/>
        <v>7694.8</v>
      </c>
      <c r="G101" s="7">
        <f t="shared" si="6"/>
        <v>1923.7</v>
      </c>
      <c r="H101" s="8">
        <f t="shared" si="7"/>
        <v>0.16738576701148827</v>
      </c>
      <c r="I101" s="18">
        <f t="shared" si="8"/>
        <v>0</v>
      </c>
      <c r="J101" s="7">
        <f t="shared" si="9"/>
        <v>635.70000000000005</v>
      </c>
      <c r="K101" s="5">
        <v>2025</v>
      </c>
      <c r="L101" s="5">
        <v>22</v>
      </c>
      <c r="M101" s="5" t="s">
        <v>213</v>
      </c>
      <c r="N101" s="5" t="b">
        <v>0</v>
      </c>
      <c r="O101" s="5" t="b">
        <v>0</v>
      </c>
      <c r="P101" s="5" t="b">
        <v>0</v>
      </c>
      <c r="Q101" s="5"/>
      <c r="R101" s="5" t="b">
        <v>0</v>
      </c>
    </row>
    <row r="102" spans="1:18" x14ac:dyDescent="0.2">
      <c r="A102" s="6">
        <v>45804</v>
      </c>
      <c r="B102" s="7">
        <v>1464</v>
      </c>
      <c r="C102" s="17">
        <v>23.16</v>
      </c>
      <c r="D102" s="17">
        <v>23.03</v>
      </c>
      <c r="E102" s="7">
        <v>4407</v>
      </c>
      <c r="F102" s="7">
        <f t="shared" si="5"/>
        <v>7744</v>
      </c>
      <c r="G102" s="7">
        <f t="shared" si="6"/>
        <v>1936</v>
      </c>
      <c r="H102" s="8">
        <f t="shared" si="7"/>
        <v>0.18904958677685951</v>
      </c>
      <c r="I102" s="18">
        <f t="shared" si="8"/>
        <v>0</v>
      </c>
      <c r="J102" s="7">
        <f t="shared" si="9"/>
        <v>472</v>
      </c>
      <c r="K102" s="5">
        <v>2025</v>
      </c>
      <c r="L102" s="5">
        <v>22</v>
      </c>
      <c r="M102" s="5" t="s">
        <v>213</v>
      </c>
      <c r="N102" s="5" t="b">
        <v>0</v>
      </c>
      <c r="O102" s="5" t="b">
        <v>0</v>
      </c>
      <c r="P102" s="5" t="b">
        <v>0</v>
      </c>
      <c r="Q102" s="5"/>
      <c r="R102" s="5" t="b">
        <v>0</v>
      </c>
    </row>
    <row r="103" spans="1:18" x14ac:dyDescent="0.2">
      <c r="A103" s="6">
        <v>45805</v>
      </c>
      <c r="B103" s="7">
        <v>1493</v>
      </c>
      <c r="C103" s="17">
        <v>22.54</v>
      </c>
      <c r="D103" s="17">
        <v>22.58</v>
      </c>
      <c r="E103" s="7">
        <v>5101</v>
      </c>
      <c r="F103" s="7">
        <f t="shared" si="5"/>
        <v>7892.65</v>
      </c>
      <c r="G103" s="7">
        <f t="shared" si="6"/>
        <v>1973.1624999999999</v>
      </c>
      <c r="H103" s="8">
        <f t="shared" si="7"/>
        <v>0.18916333550835271</v>
      </c>
      <c r="I103" s="18">
        <f t="shared" si="8"/>
        <v>0</v>
      </c>
      <c r="J103" s="7">
        <f t="shared" si="9"/>
        <v>480.16249999999991</v>
      </c>
      <c r="K103" s="5">
        <v>2025</v>
      </c>
      <c r="L103" s="5">
        <v>22</v>
      </c>
      <c r="M103" s="5" t="s">
        <v>213</v>
      </c>
      <c r="N103" s="5" t="b">
        <v>0</v>
      </c>
      <c r="O103" s="5" t="b">
        <v>0</v>
      </c>
      <c r="P103" s="5" t="b">
        <v>0</v>
      </c>
      <c r="Q103" s="5"/>
      <c r="R103" s="5" t="b">
        <v>0</v>
      </c>
    </row>
    <row r="104" spans="1:18" x14ac:dyDescent="0.2">
      <c r="A104" s="6">
        <v>45806</v>
      </c>
      <c r="B104" s="7">
        <v>1419</v>
      </c>
      <c r="C104" s="17">
        <v>22.66</v>
      </c>
      <c r="D104" s="17">
        <v>22.77</v>
      </c>
      <c r="E104" s="7">
        <v>2278</v>
      </c>
      <c r="F104" s="7">
        <f t="shared" si="5"/>
        <v>7986.6</v>
      </c>
      <c r="G104" s="7">
        <f t="shared" si="6"/>
        <v>1996.65</v>
      </c>
      <c r="H104" s="8">
        <f t="shared" si="7"/>
        <v>0.17767260160769288</v>
      </c>
      <c r="I104" s="18">
        <f t="shared" si="8"/>
        <v>0</v>
      </c>
      <c r="J104" s="7">
        <f t="shared" si="9"/>
        <v>577.65000000000009</v>
      </c>
      <c r="K104" s="5">
        <v>2025</v>
      </c>
      <c r="L104" s="5">
        <v>22</v>
      </c>
      <c r="M104" s="5" t="s">
        <v>213</v>
      </c>
      <c r="N104" s="5" t="b">
        <v>0</v>
      </c>
      <c r="O104" s="5" t="b">
        <v>0</v>
      </c>
      <c r="P104" s="5" t="b">
        <v>0</v>
      </c>
      <c r="Q104" s="5"/>
      <c r="R104" s="5" t="b">
        <v>0</v>
      </c>
    </row>
    <row r="105" spans="1:18" x14ac:dyDescent="0.2">
      <c r="A105" s="6">
        <v>45807</v>
      </c>
      <c r="B105" s="7">
        <v>836</v>
      </c>
      <c r="C105" s="17">
        <v>22.84</v>
      </c>
      <c r="D105" s="17">
        <v>22.8</v>
      </c>
      <c r="E105" s="7">
        <v>2167</v>
      </c>
      <c r="F105" s="7">
        <f t="shared" si="5"/>
        <v>7938.95</v>
      </c>
      <c r="G105" s="7">
        <f t="shared" si="6"/>
        <v>1984.7375</v>
      </c>
      <c r="H105" s="8">
        <f t="shared" si="7"/>
        <v>0.1053035980828699</v>
      </c>
      <c r="I105" s="18">
        <f t="shared" si="8"/>
        <v>0</v>
      </c>
      <c r="J105" s="7">
        <f t="shared" si="9"/>
        <v>1148.7375</v>
      </c>
      <c r="K105" s="5">
        <v>2025</v>
      </c>
      <c r="L105" s="5">
        <v>22</v>
      </c>
      <c r="M105" s="5" t="s">
        <v>213</v>
      </c>
      <c r="N105" s="5" t="b">
        <v>0</v>
      </c>
      <c r="O105" s="5" t="b">
        <v>0</v>
      </c>
      <c r="P105" s="5" t="b">
        <v>0</v>
      </c>
      <c r="Q105" s="5"/>
      <c r="R105" s="5" t="b">
        <v>0</v>
      </c>
    </row>
    <row r="106" spans="1:18" x14ac:dyDescent="0.2">
      <c r="A106" s="6">
        <v>45810</v>
      </c>
      <c r="B106" s="7">
        <v>869</v>
      </c>
      <c r="C106" s="17">
        <v>22.84</v>
      </c>
      <c r="D106" s="17">
        <v>22.77</v>
      </c>
      <c r="E106" s="7">
        <v>954</v>
      </c>
      <c r="F106" s="7">
        <f t="shared" si="5"/>
        <v>7679.2</v>
      </c>
      <c r="G106" s="7">
        <f t="shared" si="6"/>
        <v>1919.8</v>
      </c>
      <c r="H106" s="8">
        <f t="shared" si="7"/>
        <v>0.11316282946140223</v>
      </c>
      <c r="I106" s="18">
        <f t="shared" si="8"/>
        <v>0</v>
      </c>
      <c r="J106" s="7">
        <f t="shared" si="9"/>
        <v>1050.8</v>
      </c>
      <c r="K106" s="5">
        <v>2025</v>
      </c>
      <c r="L106" s="5">
        <v>23</v>
      </c>
      <c r="M106" s="5" t="s">
        <v>214</v>
      </c>
      <c r="N106" s="5" t="b">
        <v>0</v>
      </c>
      <c r="O106" s="5" t="b">
        <v>0</v>
      </c>
      <c r="P106" s="5" t="b">
        <v>0</v>
      </c>
      <c r="Q106" s="5" t="s">
        <v>171</v>
      </c>
      <c r="R106" s="5" t="b">
        <v>0</v>
      </c>
    </row>
    <row r="107" spans="1:18" x14ac:dyDescent="0.2">
      <c r="A107" s="6">
        <v>45811</v>
      </c>
      <c r="B107" s="7">
        <v>9122</v>
      </c>
      <c r="C107" s="17">
        <v>22.7</v>
      </c>
      <c r="D107" s="17">
        <v>22.6</v>
      </c>
      <c r="E107" s="7">
        <v>11873</v>
      </c>
      <c r="F107" s="7">
        <f t="shared" si="5"/>
        <v>7495.05</v>
      </c>
      <c r="G107" s="7">
        <f t="shared" si="6"/>
        <v>1873.7625</v>
      </c>
      <c r="H107" s="8">
        <f t="shared" si="7"/>
        <v>1.2170699328223293</v>
      </c>
      <c r="I107" s="18">
        <f t="shared" si="8"/>
        <v>1</v>
      </c>
      <c r="J107" s="7">
        <f t="shared" si="9"/>
        <v>0</v>
      </c>
      <c r="K107" s="5">
        <v>2025</v>
      </c>
      <c r="L107" s="5">
        <v>23</v>
      </c>
      <c r="M107" s="5" t="s">
        <v>214</v>
      </c>
      <c r="N107" s="5" t="b">
        <v>0</v>
      </c>
      <c r="O107" s="5" t="b">
        <v>0</v>
      </c>
      <c r="P107" s="5" t="b">
        <v>0</v>
      </c>
      <c r="Q107" s="5" t="s">
        <v>171</v>
      </c>
      <c r="R107" s="5" t="b">
        <v>0</v>
      </c>
    </row>
    <row r="108" spans="1:18" x14ac:dyDescent="0.2">
      <c r="A108" s="6">
        <v>45812</v>
      </c>
      <c r="B108" s="7">
        <v>9186</v>
      </c>
      <c r="C108" s="17">
        <v>22.44</v>
      </c>
      <c r="D108" s="17">
        <v>22.43</v>
      </c>
      <c r="E108" s="7">
        <v>11929</v>
      </c>
      <c r="F108" s="7">
        <f t="shared" si="5"/>
        <v>7880.6</v>
      </c>
      <c r="G108" s="7">
        <f t="shared" si="6"/>
        <v>1970.15</v>
      </c>
      <c r="H108" s="8">
        <f t="shared" si="7"/>
        <v>1.1656472857396645</v>
      </c>
      <c r="I108" s="18">
        <f t="shared" si="8"/>
        <v>1</v>
      </c>
      <c r="J108" s="7">
        <f t="shared" si="9"/>
        <v>0</v>
      </c>
      <c r="K108" s="5">
        <v>2025</v>
      </c>
      <c r="L108" s="5">
        <v>23</v>
      </c>
      <c r="M108" s="5" t="s">
        <v>214</v>
      </c>
      <c r="N108" s="5" t="b">
        <v>0</v>
      </c>
      <c r="O108" s="5" t="b">
        <v>0</v>
      </c>
      <c r="P108" s="5" t="b">
        <v>0</v>
      </c>
      <c r="Q108" s="5" t="s">
        <v>171</v>
      </c>
      <c r="R108" s="5" t="b">
        <v>0</v>
      </c>
    </row>
    <row r="109" spans="1:18" x14ac:dyDescent="0.2">
      <c r="A109" s="6">
        <v>45813</v>
      </c>
      <c r="B109" s="7">
        <v>8266</v>
      </c>
      <c r="C109" s="17">
        <v>22.23</v>
      </c>
      <c r="D109" s="17">
        <v>22.21</v>
      </c>
      <c r="E109" s="7">
        <v>10980</v>
      </c>
      <c r="F109" s="7">
        <f t="shared" si="5"/>
        <v>8210</v>
      </c>
      <c r="G109" s="7">
        <f t="shared" si="6"/>
        <v>2052.5</v>
      </c>
      <c r="H109" s="8">
        <f t="shared" si="7"/>
        <v>1.0068209500609013</v>
      </c>
      <c r="I109" s="18">
        <f t="shared" si="8"/>
        <v>1</v>
      </c>
      <c r="J109" s="7">
        <f t="shared" si="9"/>
        <v>0</v>
      </c>
      <c r="K109" s="5">
        <v>2025</v>
      </c>
      <c r="L109" s="5">
        <v>23</v>
      </c>
      <c r="M109" s="5" t="s">
        <v>214</v>
      </c>
      <c r="N109" s="5" t="b">
        <v>0</v>
      </c>
      <c r="O109" s="5" t="b">
        <v>0</v>
      </c>
      <c r="P109" s="5" t="b">
        <v>0</v>
      </c>
      <c r="Q109" s="5" t="s">
        <v>171</v>
      </c>
      <c r="R109" s="5" t="b">
        <v>0</v>
      </c>
    </row>
    <row r="110" spans="1:18" x14ac:dyDescent="0.2">
      <c r="A110" s="6">
        <v>45814</v>
      </c>
      <c r="B110" s="7">
        <v>7256</v>
      </c>
      <c r="C110" s="17">
        <v>22.21</v>
      </c>
      <c r="D110" s="17">
        <v>22.25</v>
      </c>
      <c r="E110" s="7">
        <v>8179</v>
      </c>
      <c r="F110" s="7">
        <f t="shared" si="5"/>
        <v>8610.9500000000007</v>
      </c>
      <c r="G110" s="7">
        <f t="shared" si="6"/>
        <v>2152.7375000000002</v>
      </c>
      <c r="H110" s="8">
        <f t="shared" si="7"/>
        <v>0.84264802373721825</v>
      </c>
      <c r="I110" s="18">
        <f t="shared" si="8"/>
        <v>1</v>
      </c>
      <c r="J110" s="7">
        <f t="shared" si="9"/>
        <v>0</v>
      </c>
      <c r="K110" s="5">
        <v>2025</v>
      </c>
      <c r="L110" s="5">
        <v>23</v>
      </c>
      <c r="M110" s="5" t="s">
        <v>214</v>
      </c>
      <c r="N110" s="5" t="b">
        <v>0</v>
      </c>
      <c r="O110" s="5" t="b">
        <v>0</v>
      </c>
      <c r="P110" s="5" t="b">
        <v>0</v>
      </c>
      <c r="Q110" s="5" t="s">
        <v>171</v>
      </c>
      <c r="R110" s="5" t="b">
        <v>0</v>
      </c>
    </row>
    <row r="111" spans="1:18" x14ac:dyDescent="0.2">
      <c r="A111" s="6">
        <v>45817</v>
      </c>
      <c r="B111" s="7">
        <v>286</v>
      </c>
      <c r="C111" s="17">
        <v>22.2</v>
      </c>
      <c r="D111" s="17">
        <v>22.204999999999998</v>
      </c>
      <c r="E111" s="7">
        <v>1764</v>
      </c>
      <c r="F111" s="7">
        <f t="shared" si="5"/>
        <v>6709.3</v>
      </c>
      <c r="G111" s="7">
        <f t="shared" si="6"/>
        <v>1677.325</v>
      </c>
      <c r="H111" s="8">
        <f t="shared" si="7"/>
        <v>4.2627397791125753E-2</v>
      </c>
      <c r="I111" s="18">
        <f t="shared" si="8"/>
        <v>0</v>
      </c>
      <c r="J111" s="7">
        <f t="shared" si="9"/>
        <v>1391.325</v>
      </c>
      <c r="K111" s="5">
        <v>2025</v>
      </c>
      <c r="L111" s="5">
        <v>24</v>
      </c>
      <c r="M111" s="5" t="s">
        <v>215</v>
      </c>
      <c r="N111" s="5" t="b">
        <v>0</v>
      </c>
      <c r="O111" s="5" t="b">
        <v>0</v>
      </c>
      <c r="P111" s="5" t="b">
        <v>0</v>
      </c>
      <c r="Q111" s="5"/>
      <c r="R111" s="5" t="b">
        <v>0</v>
      </c>
    </row>
    <row r="112" spans="1:18" x14ac:dyDescent="0.2">
      <c r="A112" s="6">
        <v>45818</v>
      </c>
      <c r="B112" s="7">
        <v>831</v>
      </c>
      <c r="C112" s="17">
        <v>22.23</v>
      </c>
      <c r="D112" s="17">
        <v>22.2</v>
      </c>
      <c r="E112" s="7">
        <v>2229</v>
      </c>
      <c r="F112" s="7">
        <f t="shared" si="5"/>
        <v>6016.8</v>
      </c>
      <c r="G112" s="7">
        <f t="shared" si="6"/>
        <v>1504.2</v>
      </c>
      <c r="H112" s="8">
        <f t="shared" si="7"/>
        <v>0.1381132828081372</v>
      </c>
      <c r="I112" s="18">
        <f t="shared" si="8"/>
        <v>0</v>
      </c>
      <c r="J112" s="7">
        <f t="shared" si="9"/>
        <v>673.2</v>
      </c>
      <c r="K112" s="5">
        <v>2025</v>
      </c>
      <c r="L112" s="5">
        <v>24</v>
      </c>
      <c r="M112" s="5" t="s">
        <v>215</v>
      </c>
      <c r="N112" s="5" t="b">
        <v>0</v>
      </c>
      <c r="O112" s="5" t="b">
        <v>0</v>
      </c>
      <c r="P112" s="5" t="b">
        <v>0</v>
      </c>
      <c r="Q112" s="5"/>
      <c r="R112" s="5" t="b">
        <v>0</v>
      </c>
    </row>
    <row r="113" spans="1:18" x14ac:dyDescent="0.2">
      <c r="A113" s="6">
        <v>45819</v>
      </c>
      <c r="B113" s="7">
        <v>768</v>
      </c>
      <c r="C113" s="17">
        <v>22.19</v>
      </c>
      <c r="D113" s="17">
        <v>22.3</v>
      </c>
      <c r="E113" s="7">
        <v>2880</v>
      </c>
      <c r="F113" s="7">
        <f t="shared" si="5"/>
        <v>5599.2</v>
      </c>
      <c r="G113" s="7">
        <f t="shared" si="6"/>
        <v>1399.8</v>
      </c>
      <c r="H113" s="8">
        <f t="shared" si="7"/>
        <v>0.13716245177882555</v>
      </c>
      <c r="I113" s="18">
        <f t="shared" si="8"/>
        <v>0</v>
      </c>
      <c r="J113" s="7">
        <f t="shared" si="9"/>
        <v>631.79999999999995</v>
      </c>
      <c r="K113" s="5">
        <v>2025</v>
      </c>
      <c r="L113" s="5">
        <v>24</v>
      </c>
      <c r="M113" s="5" t="s">
        <v>215</v>
      </c>
      <c r="N113" s="5" t="b">
        <v>0</v>
      </c>
      <c r="O113" s="5" t="b">
        <v>0</v>
      </c>
      <c r="P113" s="5" t="b">
        <v>0</v>
      </c>
      <c r="Q113" s="5"/>
      <c r="R113" s="5" t="b">
        <v>0</v>
      </c>
    </row>
    <row r="114" spans="1:18" x14ac:dyDescent="0.2">
      <c r="A114" s="6">
        <v>45820</v>
      </c>
      <c r="B114" s="7">
        <v>1241</v>
      </c>
      <c r="C114" s="17">
        <v>22.13</v>
      </c>
      <c r="D114" s="17">
        <v>22.155000000000001</v>
      </c>
      <c r="E114" s="7">
        <v>8173</v>
      </c>
      <c r="F114" s="7">
        <f t="shared" si="5"/>
        <v>5477</v>
      </c>
      <c r="G114" s="7">
        <f t="shared" si="6"/>
        <v>1369.25</v>
      </c>
      <c r="H114" s="8">
        <f t="shared" si="7"/>
        <v>0.22658389629359138</v>
      </c>
      <c r="I114" s="18">
        <f t="shared" si="8"/>
        <v>0</v>
      </c>
      <c r="J114" s="7">
        <f t="shared" si="9"/>
        <v>128.25</v>
      </c>
      <c r="K114" s="5">
        <v>2025</v>
      </c>
      <c r="L114" s="5">
        <v>24</v>
      </c>
      <c r="M114" s="5" t="s">
        <v>215</v>
      </c>
      <c r="N114" s="5" t="b">
        <v>0</v>
      </c>
      <c r="O114" s="5" t="b">
        <v>0</v>
      </c>
      <c r="P114" s="5" t="b">
        <v>0</v>
      </c>
      <c r="Q114" s="5"/>
      <c r="R114" s="5" t="b">
        <v>0</v>
      </c>
    </row>
    <row r="115" spans="1:18" x14ac:dyDescent="0.2">
      <c r="A115" s="6">
        <v>45821</v>
      </c>
      <c r="B115" s="7">
        <v>5072</v>
      </c>
      <c r="C115" s="17">
        <v>22.24</v>
      </c>
      <c r="D115" s="17">
        <v>22.2</v>
      </c>
      <c r="E115" s="7">
        <v>8074</v>
      </c>
      <c r="F115" s="7">
        <f t="shared" si="5"/>
        <v>5504.55</v>
      </c>
      <c r="G115" s="7">
        <f t="shared" si="6"/>
        <v>1376.1375</v>
      </c>
      <c r="H115" s="8">
        <f t="shared" si="7"/>
        <v>0.92141955291531552</v>
      </c>
      <c r="I115" s="18">
        <f t="shared" si="8"/>
        <v>1</v>
      </c>
      <c r="J115" s="7">
        <f t="shared" si="9"/>
        <v>0</v>
      </c>
      <c r="K115" s="5">
        <v>2025</v>
      </c>
      <c r="L115" s="5">
        <v>24</v>
      </c>
      <c r="M115" s="5" t="s">
        <v>215</v>
      </c>
      <c r="N115" s="5" t="b">
        <v>0</v>
      </c>
      <c r="O115" s="5" t="b">
        <v>0</v>
      </c>
      <c r="P115" s="5" t="b">
        <v>0</v>
      </c>
      <c r="Q115" s="5"/>
      <c r="R115" s="5" t="b">
        <v>0</v>
      </c>
    </row>
    <row r="116" spans="1:18" x14ac:dyDescent="0.2">
      <c r="A116" s="6">
        <v>45824</v>
      </c>
      <c r="B116" s="7">
        <v>784</v>
      </c>
      <c r="C116" s="17">
        <v>22.240611999999999</v>
      </c>
      <c r="D116" s="17">
        <v>22.3</v>
      </c>
      <c r="E116" s="7">
        <v>2988</v>
      </c>
      <c r="F116" s="7">
        <f t="shared" si="5"/>
        <v>5830</v>
      </c>
      <c r="G116" s="7">
        <f t="shared" si="6"/>
        <v>1457.5</v>
      </c>
      <c r="H116" s="8">
        <f t="shared" si="7"/>
        <v>0.13447684391080617</v>
      </c>
      <c r="I116" s="18">
        <f t="shared" si="8"/>
        <v>0</v>
      </c>
      <c r="J116" s="7">
        <f t="shared" si="9"/>
        <v>673.5</v>
      </c>
      <c r="K116" s="5">
        <v>2025</v>
      </c>
      <c r="L116" s="5">
        <v>25</v>
      </c>
      <c r="M116" s="5" t="s">
        <v>216</v>
      </c>
      <c r="N116" s="5" t="b">
        <v>0</v>
      </c>
      <c r="O116" s="5" t="b">
        <v>0</v>
      </c>
      <c r="P116" s="5" t="b">
        <v>0</v>
      </c>
      <c r="Q116" s="5" t="s">
        <v>171</v>
      </c>
      <c r="R116" s="5" t="b">
        <v>0</v>
      </c>
    </row>
    <row r="117" spans="1:18" x14ac:dyDescent="0.2">
      <c r="A117" s="6">
        <v>45825</v>
      </c>
      <c r="B117" s="7">
        <v>6279</v>
      </c>
      <c r="C117" s="17">
        <v>22.129342000000001</v>
      </c>
      <c r="D117" s="17">
        <v>22.1</v>
      </c>
      <c r="E117" s="7">
        <v>6950</v>
      </c>
      <c r="F117" s="7">
        <f t="shared" si="5"/>
        <v>5780.9</v>
      </c>
      <c r="G117" s="7">
        <f t="shared" si="6"/>
        <v>1445.2249999999999</v>
      </c>
      <c r="H117" s="8">
        <f t="shared" si="7"/>
        <v>1.0861630541957135</v>
      </c>
      <c r="I117" s="18">
        <f t="shared" si="8"/>
        <v>1</v>
      </c>
      <c r="J117" s="7">
        <f t="shared" si="9"/>
        <v>0</v>
      </c>
      <c r="K117" s="5">
        <v>2025</v>
      </c>
      <c r="L117" s="5">
        <v>25</v>
      </c>
      <c r="M117" s="5" t="s">
        <v>216</v>
      </c>
      <c r="N117" s="5" t="b">
        <v>0</v>
      </c>
      <c r="O117" s="5" t="b">
        <v>0</v>
      </c>
      <c r="P117" s="5" t="b">
        <v>0</v>
      </c>
      <c r="Q117" s="5" t="s">
        <v>171</v>
      </c>
      <c r="R117" s="5" t="b">
        <v>0</v>
      </c>
    </row>
    <row r="118" spans="1:18" x14ac:dyDescent="0.2">
      <c r="A118" s="6">
        <v>45826</v>
      </c>
      <c r="B118" s="7">
        <v>1258</v>
      </c>
      <c r="C118" s="17">
        <v>22.106231999999999</v>
      </c>
      <c r="D118" s="17">
        <v>22.1</v>
      </c>
      <c r="E118" s="7">
        <v>2868</v>
      </c>
      <c r="F118" s="7">
        <f t="shared" si="5"/>
        <v>6007.85</v>
      </c>
      <c r="G118" s="7">
        <f t="shared" si="6"/>
        <v>1501.9625000000001</v>
      </c>
      <c r="H118" s="8">
        <f t="shared" si="7"/>
        <v>0.20939271120284295</v>
      </c>
      <c r="I118" s="18">
        <f t="shared" si="8"/>
        <v>0</v>
      </c>
      <c r="J118" s="7">
        <f t="shared" si="9"/>
        <v>243.96250000000009</v>
      </c>
      <c r="K118" s="5">
        <v>2025</v>
      </c>
      <c r="L118" s="5">
        <v>25</v>
      </c>
      <c r="M118" s="5" t="s">
        <v>216</v>
      </c>
      <c r="N118" s="5" t="b">
        <v>0</v>
      </c>
      <c r="O118" s="5" t="b">
        <v>0</v>
      </c>
      <c r="P118" s="5" t="b">
        <v>0</v>
      </c>
      <c r="Q118" s="5" t="s">
        <v>171</v>
      </c>
      <c r="R118" s="5" t="b">
        <v>0</v>
      </c>
    </row>
    <row r="119" spans="1:18" x14ac:dyDescent="0.2">
      <c r="A119" s="6">
        <v>45827</v>
      </c>
      <c r="B119" s="7">
        <v>542</v>
      </c>
      <c r="C119" s="17">
        <v>21.964742000000001</v>
      </c>
      <c r="D119" s="17">
        <v>21.94</v>
      </c>
      <c r="E119" s="7">
        <v>1364</v>
      </c>
      <c r="F119" s="7">
        <f t="shared" si="5"/>
        <v>5785.45</v>
      </c>
      <c r="G119" s="7">
        <f t="shared" si="6"/>
        <v>1446.3625</v>
      </c>
      <c r="H119" s="8">
        <f t="shared" si="7"/>
        <v>9.3683291705917437E-2</v>
      </c>
      <c r="I119" s="18">
        <f t="shared" si="8"/>
        <v>0</v>
      </c>
      <c r="J119" s="7">
        <f t="shared" si="9"/>
        <v>904.36249999999995</v>
      </c>
      <c r="K119" s="5">
        <v>2025</v>
      </c>
      <c r="L119" s="5">
        <v>25</v>
      </c>
      <c r="M119" s="5" t="s">
        <v>216</v>
      </c>
      <c r="N119" s="5" t="b">
        <v>0</v>
      </c>
      <c r="O119" s="5" t="b">
        <v>0</v>
      </c>
      <c r="P119" s="5" t="b">
        <v>0</v>
      </c>
      <c r="Q119" s="5" t="s">
        <v>171</v>
      </c>
      <c r="R119" s="5" t="b">
        <v>0</v>
      </c>
    </row>
    <row r="120" spans="1:18" x14ac:dyDescent="0.2">
      <c r="A120" s="6">
        <v>45828</v>
      </c>
      <c r="B120" s="7">
        <v>380</v>
      </c>
      <c r="C120" s="17">
        <v>21.092631999999998</v>
      </c>
      <c r="D120" s="17">
        <v>21.965</v>
      </c>
      <c r="E120" s="7">
        <v>1204</v>
      </c>
      <c r="F120" s="7">
        <f t="shared" si="5"/>
        <v>5504.95</v>
      </c>
      <c r="G120" s="7">
        <f t="shared" si="6"/>
        <v>1376.2375</v>
      </c>
      <c r="H120" s="8">
        <f t="shared" si="7"/>
        <v>6.9028783186041651E-2</v>
      </c>
      <c r="I120" s="18">
        <f t="shared" si="8"/>
        <v>0</v>
      </c>
      <c r="J120" s="7">
        <f t="shared" si="9"/>
        <v>996.23749999999995</v>
      </c>
      <c r="K120" s="5">
        <v>2025</v>
      </c>
      <c r="L120" s="5">
        <v>25</v>
      </c>
      <c r="M120" s="5" t="s">
        <v>216</v>
      </c>
      <c r="N120" s="5" t="b">
        <v>0</v>
      </c>
      <c r="O120" s="5" t="b">
        <v>0</v>
      </c>
      <c r="P120" s="5" t="b">
        <v>0</v>
      </c>
      <c r="Q120" s="5" t="s">
        <v>171</v>
      </c>
      <c r="R120" s="5" t="b">
        <v>0</v>
      </c>
    </row>
    <row r="121" spans="1:18" x14ac:dyDescent="0.2">
      <c r="A121" s="6">
        <v>45831</v>
      </c>
      <c r="B121" s="7">
        <v>1301</v>
      </c>
      <c r="C121" s="17">
        <v>21.95</v>
      </c>
      <c r="D121" s="17">
        <v>21.9</v>
      </c>
      <c r="E121" s="7">
        <v>3004</v>
      </c>
      <c r="F121" s="7">
        <f t="shared" si="5"/>
        <v>5029.6000000000004</v>
      </c>
      <c r="G121" s="7">
        <f t="shared" si="6"/>
        <v>1257.4000000000001</v>
      </c>
      <c r="H121" s="8">
        <f t="shared" si="7"/>
        <v>0.25866868140607602</v>
      </c>
      <c r="I121" s="18">
        <f t="shared" si="8"/>
        <v>1</v>
      </c>
      <c r="J121" s="7">
        <f t="shared" si="9"/>
        <v>0</v>
      </c>
      <c r="K121" s="5">
        <v>2025</v>
      </c>
      <c r="L121" s="5">
        <v>26</v>
      </c>
      <c r="M121" s="5" t="s">
        <v>217</v>
      </c>
      <c r="N121" s="5" t="b">
        <v>0</v>
      </c>
      <c r="O121" s="5" t="b">
        <v>0</v>
      </c>
      <c r="P121" s="5" t="b">
        <v>0</v>
      </c>
      <c r="Q121" s="5"/>
      <c r="R121" s="5" t="b">
        <v>0</v>
      </c>
    </row>
    <row r="122" spans="1:18" x14ac:dyDescent="0.2">
      <c r="A122" s="6">
        <v>45832</v>
      </c>
      <c r="B122" s="7">
        <v>4920</v>
      </c>
      <c r="C122" s="17">
        <v>21.899775000000002</v>
      </c>
      <c r="D122" s="17">
        <v>21.835000000000001</v>
      </c>
      <c r="E122" s="7">
        <v>2395</v>
      </c>
      <c r="F122" s="7">
        <f t="shared" si="5"/>
        <v>4968.3</v>
      </c>
      <c r="G122" s="7">
        <f t="shared" si="6"/>
        <v>1242.075</v>
      </c>
      <c r="H122" s="8">
        <f t="shared" si="7"/>
        <v>0.99027836483304144</v>
      </c>
      <c r="I122" s="18">
        <f t="shared" si="8"/>
        <v>1</v>
      </c>
      <c r="J122" s="7">
        <f t="shared" si="9"/>
        <v>0</v>
      </c>
      <c r="K122" s="5">
        <v>2025</v>
      </c>
      <c r="L122" s="5">
        <v>26</v>
      </c>
      <c r="M122" s="5" t="s">
        <v>217</v>
      </c>
      <c r="N122" s="5" t="b">
        <v>0</v>
      </c>
      <c r="O122" s="5" t="b">
        <v>0</v>
      </c>
      <c r="P122" s="5" t="b">
        <v>0</v>
      </c>
      <c r="Q122" s="5"/>
      <c r="R122" s="5" t="b">
        <v>0</v>
      </c>
    </row>
    <row r="123" spans="1:18" x14ac:dyDescent="0.2">
      <c r="A123" s="6">
        <v>45833</v>
      </c>
      <c r="B123" s="7">
        <v>583</v>
      </c>
      <c r="C123" s="17">
        <v>22.123628</v>
      </c>
      <c r="D123" s="17">
        <v>22.1</v>
      </c>
      <c r="E123" s="7">
        <v>3255</v>
      </c>
      <c r="F123" s="7">
        <f t="shared" si="5"/>
        <v>4867.7</v>
      </c>
      <c r="G123" s="7">
        <f t="shared" si="6"/>
        <v>1216.925</v>
      </c>
      <c r="H123" s="8">
        <f t="shared" si="7"/>
        <v>0.11976909012469955</v>
      </c>
      <c r="I123" s="18">
        <f t="shared" si="8"/>
        <v>0</v>
      </c>
      <c r="J123" s="7">
        <f t="shared" si="9"/>
        <v>633.92499999999995</v>
      </c>
      <c r="K123" s="5">
        <v>2025</v>
      </c>
      <c r="L123" s="5">
        <v>26</v>
      </c>
      <c r="M123" s="5" t="s">
        <v>217</v>
      </c>
      <c r="N123" s="5" t="b">
        <v>0</v>
      </c>
      <c r="O123" s="5" t="b">
        <v>0</v>
      </c>
      <c r="P123" s="5" t="b">
        <v>0</v>
      </c>
      <c r="Q123" s="5"/>
      <c r="R123" s="5" t="b">
        <v>0</v>
      </c>
    </row>
    <row r="124" spans="1:18" x14ac:dyDescent="0.2">
      <c r="A124" s="6">
        <v>45834</v>
      </c>
      <c r="B124" s="7">
        <v>471</v>
      </c>
      <c r="C124" s="17">
        <v>22.274999999999999</v>
      </c>
      <c r="D124" s="17">
        <v>22.274999999999999</v>
      </c>
      <c r="E124" s="7">
        <v>1360</v>
      </c>
      <c r="F124" s="7">
        <f t="shared" si="5"/>
        <v>4775.3999999999996</v>
      </c>
      <c r="G124" s="7">
        <f t="shared" si="6"/>
        <v>1193.8499999999999</v>
      </c>
      <c r="H124" s="8">
        <f t="shared" si="7"/>
        <v>9.8630481216233204E-2</v>
      </c>
      <c r="I124" s="18">
        <f t="shared" si="8"/>
        <v>0</v>
      </c>
      <c r="J124" s="7">
        <f t="shared" si="9"/>
        <v>722.84999999999991</v>
      </c>
      <c r="K124" s="5">
        <v>2025</v>
      </c>
      <c r="L124" s="5">
        <v>26</v>
      </c>
      <c r="M124" s="5" t="s">
        <v>217</v>
      </c>
      <c r="N124" s="5" t="b">
        <v>0</v>
      </c>
      <c r="O124" s="5" t="b">
        <v>0</v>
      </c>
      <c r="P124" s="5" t="b">
        <v>0</v>
      </c>
      <c r="Q124" s="5"/>
      <c r="R124" s="5" t="b">
        <v>0</v>
      </c>
    </row>
    <row r="125" spans="1:18" x14ac:dyDescent="0.2">
      <c r="A125" s="6">
        <v>45835</v>
      </c>
      <c r="B125" s="7">
        <v>2409</v>
      </c>
      <c r="C125" s="17">
        <v>22.248297999999998</v>
      </c>
      <c r="D125" s="17">
        <v>22.2</v>
      </c>
      <c r="E125" s="7">
        <v>5439</v>
      </c>
      <c r="F125" s="7">
        <f t="shared" si="5"/>
        <v>4729.5</v>
      </c>
      <c r="G125" s="7">
        <f t="shared" si="6"/>
        <v>1182.375</v>
      </c>
      <c r="H125" s="8">
        <f t="shared" si="7"/>
        <v>0.50935616872819534</v>
      </c>
      <c r="I125" s="18">
        <f t="shared" si="8"/>
        <v>1</v>
      </c>
      <c r="J125" s="7">
        <f t="shared" si="9"/>
        <v>0</v>
      </c>
      <c r="K125" s="5">
        <v>2025</v>
      </c>
      <c r="L125" s="5">
        <v>26</v>
      </c>
      <c r="M125" s="5" t="s">
        <v>217</v>
      </c>
      <c r="N125" s="5" t="b">
        <v>0</v>
      </c>
      <c r="O125" s="5" t="b">
        <v>0</v>
      </c>
      <c r="P125" s="5" t="b">
        <v>0</v>
      </c>
      <c r="Q125" s="5"/>
      <c r="R125" s="5" t="b">
        <v>0</v>
      </c>
    </row>
    <row r="126" spans="1:18" x14ac:dyDescent="0.2">
      <c r="A126" s="6">
        <v>45838</v>
      </c>
      <c r="B126" s="7">
        <v>1397</v>
      </c>
      <c r="C126" s="17">
        <v>22.099674</v>
      </c>
      <c r="D126" s="17">
        <v>22.04</v>
      </c>
      <c r="E126" s="7">
        <v>3598</v>
      </c>
      <c r="F126" s="7">
        <f t="shared" si="5"/>
        <v>4893.1000000000004</v>
      </c>
      <c r="G126" s="7">
        <f t="shared" si="6"/>
        <v>1223.2750000000001</v>
      </c>
      <c r="H126" s="8">
        <f t="shared" si="7"/>
        <v>0.28550407716989229</v>
      </c>
      <c r="I126" s="18">
        <f t="shared" si="8"/>
        <v>1</v>
      </c>
      <c r="J126" s="7">
        <f t="shared" si="9"/>
        <v>0</v>
      </c>
      <c r="K126" s="5">
        <v>2025</v>
      </c>
      <c r="L126" s="5">
        <v>27</v>
      </c>
      <c r="M126" s="5" t="s">
        <v>218</v>
      </c>
      <c r="N126" s="5" t="b">
        <v>0</v>
      </c>
      <c r="O126" s="5" t="b">
        <v>0</v>
      </c>
      <c r="P126" s="5" t="b">
        <v>0</v>
      </c>
      <c r="Q126" s="5"/>
      <c r="R126" s="5" t="b">
        <v>0</v>
      </c>
    </row>
    <row r="127" spans="1:18" x14ac:dyDescent="0.2">
      <c r="A127" s="6">
        <v>45839</v>
      </c>
      <c r="B127" s="7">
        <v>591</v>
      </c>
      <c r="C127" s="17">
        <v>22.05</v>
      </c>
      <c r="D127" s="17">
        <v>21.9</v>
      </c>
      <c r="E127" s="7">
        <v>2144</v>
      </c>
      <c r="F127" s="7">
        <f t="shared" si="5"/>
        <v>5025.3</v>
      </c>
      <c r="G127" s="7">
        <f t="shared" si="6"/>
        <v>1256.325</v>
      </c>
      <c r="H127" s="8">
        <f t="shared" si="7"/>
        <v>0.1176049191093069</v>
      </c>
      <c r="I127" s="18">
        <f t="shared" si="8"/>
        <v>0</v>
      </c>
      <c r="J127" s="7">
        <f t="shared" si="9"/>
        <v>665.32500000000005</v>
      </c>
      <c r="K127" s="5">
        <v>2025</v>
      </c>
      <c r="L127" s="5">
        <v>27</v>
      </c>
      <c r="M127" s="5" t="s">
        <v>218</v>
      </c>
      <c r="N127" s="5" t="b">
        <v>0</v>
      </c>
      <c r="O127" s="5" t="b">
        <v>0</v>
      </c>
      <c r="P127" s="5" t="b">
        <v>0</v>
      </c>
      <c r="Q127" s="5"/>
      <c r="R127" s="5" t="b">
        <v>0</v>
      </c>
    </row>
    <row r="128" spans="1:18" x14ac:dyDescent="0.2">
      <c r="A128" s="6">
        <v>45840</v>
      </c>
      <c r="B128" s="7">
        <v>7749</v>
      </c>
      <c r="C128" s="17">
        <v>22.034286000000002</v>
      </c>
      <c r="D128" s="17">
        <v>22.4</v>
      </c>
      <c r="E128" s="7">
        <v>9609</v>
      </c>
      <c r="F128" s="7">
        <f t="shared" si="5"/>
        <v>4538.8500000000004</v>
      </c>
      <c r="G128" s="7">
        <f t="shared" si="6"/>
        <v>1134.7125000000001</v>
      </c>
      <c r="H128" s="8">
        <f t="shared" si="7"/>
        <v>1.707260649724049</v>
      </c>
      <c r="I128" s="18">
        <f t="shared" si="8"/>
        <v>1</v>
      </c>
      <c r="J128" s="7">
        <f t="shared" si="9"/>
        <v>0</v>
      </c>
      <c r="K128" s="5">
        <v>2025</v>
      </c>
      <c r="L128" s="5">
        <v>27</v>
      </c>
      <c r="M128" s="5" t="s">
        <v>218</v>
      </c>
      <c r="N128" s="5" t="b">
        <v>0</v>
      </c>
      <c r="O128" s="5" t="b">
        <v>0</v>
      </c>
      <c r="P128" s="5" t="b">
        <v>0</v>
      </c>
      <c r="Q128" s="5"/>
      <c r="R128" s="5" t="b">
        <v>0</v>
      </c>
    </row>
    <row r="129" spans="1:18" x14ac:dyDescent="0.2">
      <c r="A129" s="6">
        <v>45841</v>
      </c>
      <c r="B129" s="7">
        <v>538</v>
      </c>
      <c r="C129" s="17">
        <v>22.598168999999999</v>
      </c>
      <c r="D129" s="17">
        <v>22.5</v>
      </c>
      <c r="E129" s="7">
        <v>1939</v>
      </c>
      <c r="F129" s="7">
        <f t="shared" si="5"/>
        <v>4422.8500000000004</v>
      </c>
      <c r="G129" s="7">
        <f t="shared" si="6"/>
        <v>1105.7125000000001</v>
      </c>
      <c r="H129" s="8">
        <f t="shared" si="7"/>
        <v>0.12164102332206608</v>
      </c>
      <c r="I129" s="18">
        <f t="shared" si="8"/>
        <v>0</v>
      </c>
      <c r="J129" s="7">
        <f t="shared" si="9"/>
        <v>567.71250000000009</v>
      </c>
      <c r="K129" s="5">
        <v>2025</v>
      </c>
      <c r="L129" s="5">
        <v>27</v>
      </c>
      <c r="M129" s="5" t="s">
        <v>218</v>
      </c>
      <c r="N129" s="5" t="b">
        <v>0</v>
      </c>
      <c r="O129" s="5" t="b">
        <v>0</v>
      </c>
      <c r="P129" s="5" t="b">
        <v>0</v>
      </c>
      <c r="Q129" s="5"/>
      <c r="R129" s="5" t="b">
        <v>0</v>
      </c>
    </row>
    <row r="130" spans="1:18" x14ac:dyDescent="0.2">
      <c r="A130" s="6">
        <v>45842</v>
      </c>
      <c r="B130" s="7">
        <v>413</v>
      </c>
      <c r="C130" s="17">
        <v>22.494938999999999</v>
      </c>
      <c r="D130" s="17">
        <v>22.405000000000001</v>
      </c>
      <c r="E130" s="7">
        <v>833</v>
      </c>
      <c r="F130" s="7">
        <f t="shared" si="5"/>
        <v>3970.8</v>
      </c>
      <c r="G130" s="7">
        <f t="shared" si="6"/>
        <v>992.7</v>
      </c>
      <c r="H130" s="8">
        <f t="shared" si="7"/>
        <v>0.10400926765387326</v>
      </c>
      <c r="I130" s="18">
        <f t="shared" si="8"/>
        <v>0</v>
      </c>
      <c r="J130" s="7">
        <f t="shared" si="9"/>
        <v>579.70000000000005</v>
      </c>
      <c r="K130" s="5">
        <v>2025</v>
      </c>
      <c r="L130" s="5">
        <v>27</v>
      </c>
      <c r="M130" s="5" t="s">
        <v>218</v>
      </c>
      <c r="N130" s="5" t="b">
        <v>0</v>
      </c>
      <c r="O130" s="5" t="b">
        <v>0</v>
      </c>
      <c r="P130" s="5" t="b">
        <v>0</v>
      </c>
      <c r="Q130" s="5"/>
      <c r="R130" s="5" t="b">
        <v>0</v>
      </c>
    </row>
    <row r="131" spans="1:18" x14ac:dyDescent="0.2">
      <c r="A131" s="6">
        <v>45845</v>
      </c>
      <c r="B131" s="7">
        <v>488</v>
      </c>
      <c r="C131" s="17">
        <v>22.34</v>
      </c>
      <c r="D131" s="17">
        <v>22.28</v>
      </c>
      <c r="E131" s="7">
        <v>1663</v>
      </c>
      <c r="F131" s="7">
        <f t="shared" si="5"/>
        <v>3603.5</v>
      </c>
      <c r="G131" s="7">
        <f t="shared" si="6"/>
        <v>900.875</v>
      </c>
      <c r="H131" s="8">
        <f t="shared" si="7"/>
        <v>0.13542389343693631</v>
      </c>
      <c r="I131" s="18">
        <f t="shared" si="8"/>
        <v>0</v>
      </c>
      <c r="J131" s="7">
        <f t="shared" si="9"/>
        <v>412.875</v>
      </c>
      <c r="K131" s="5">
        <v>2025</v>
      </c>
      <c r="L131" s="5">
        <v>28</v>
      </c>
      <c r="M131" s="5" t="s">
        <v>219</v>
      </c>
      <c r="N131" s="5" t="b">
        <v>0</v>
      </c>
      <c r="O131" s="5" t="b">
        <v>0</v>
      </c>
      <c r="P131" s="5" t="b">
        <v>0</v>
      </c>
      <c r="Q131" s="5"/>
      <c r="R131" s="5" t="b">
        <v>0</v>
      </c>
    </row>
    <row r="132" spans="1:18" x14ac:dyDescent="0.2">
      <c r="A132" s="6">
        <v>45846</v>
      </c>
      <c r="B132" s="7">
        <v>5325</v>
      </c>
      <c r="C132" s="17">
        <v>22.382560999999999</v>
      </c>
      <c r="D132" s="17">
        <v>22.4</v>
      </c>
      <c r="E132" s="7">
        <v>6509</v>
      </c>
      <c r="F132" s="7">
        <f t="shared" si="5"/>
        <v>3598.45</v>
      </c>
      <c r="G132" s="7">
        <f t="shared" si="6"/>
        <v>899.61249999999995</v>
      </c>
      <c r="H132" s="8">
        <f t="shared" si="7"/>
        <v>1.4798038044157902</v>
      </c>
      <c r="I132" s="18">
        <f t="shared" si="8"/>
        <v>1</v>
      </c>
      <c r="J132" s="7">
        <f t="shared" si="9"/>
        <v>0</v>
      </c>
      <c r="K132" s="5">
        <v>2025</v>
      </c>
      <c r="L132" s="5">
        <v>28</v>
      </c>
      <c r="M132" s="5" t="s">
        <v>219</v>
      </c>
      <c r="N132" s="5" t="b">
        <v>0</v>
      </c>
      <c r="O132" s="5" t="b">
        <v>0</v>
      </c>
      <c r="P132" s="5" t="b">
        <v>0</v>
      </c>
      <c r="Q132" s="5"/>
      <c r="R132" s="5" t="b">
        <v>0</v>
      </c>
    </row>
    <row r="133" spans="1:18" x14ac:dyDescent="0.2">
      <c r="A133" s="6">
        <v>45847</v>
      </c>
      <c r="B133" s="7">
        <v>1253</v>
      </c>
      <c r="C133" s="17">
        <v>22.295546999999999</v>
      </c>
      <c r="D133" s="17">
        <v>22.24</v>
      </c>
      <c r="E133" s="7">
        <v>2148</v>
      </c>
      <c r="F133" s="7">
        <f t="shared" si="5"/>
        <v>3812.45</v>
      </c>
      <c r="G133" s="7">
        <f t="shared" si="6"/>
        <v>953.11249999999995</v>
      </c>
      <c r="H133" s="8">
        <f t="shared" si="7"/>
        <v>0.32866004800062953</v>
      </c>
      <c r="I133" s="18">
        <f t="shared" si="8"/>
        <v>1</v>
      </c>
      <c r="J133" s="7">
        <f t="shared" si="9"/>
        <v>0</v>
      </c>
      <c r="K133" s="5">
        <v>2025</v>
      </c>
      <c r="L133" s="5">
        <v>28</v>
      </c>
      <c r="M133" s="5" t="s">
        <v>219</v>
      </c>
      <c r="N133" s="5" t="b">
        <v>0</v>
      </c>
      <c r="O133" s="5" t="b">
        <v>0</v>
      </c>
      <c r="P133" s="5" t="b">
        <v>0</v>
      </c>
      <c r="Q133" s="5"/>
      <c r="R133" s="5" t="b">
        <v>0</v>
      </c>
    </row>
    <row r="134" spans="1:18" x14ac:dyDescent="0.2">
      <c r="A134" s="6">
        <v>45848</v>
      </c>
      <c r="B134" s="7">
        <v>1204</v>
      </c>
      <c r="C134" s="17">
        <v>22.295449000000001</v>
      </c>
      <c r="D134" s="17">
        <v>22.35</v>
      </c>
      <c r="E134" s="7">
        <v>1511</v>
      </c>
      <c r="F134" s="7">
        <f t="shared" si="5"/>
        <v>3775.85</v>
      </c>
      <c r="G134" s="7">
        <f t="shared" si="6"/>
        <v>943.96249999999998</v>
      </c>
      <c r="H134" s="8">
        <f t="shared" si="7"/>
        <v>0.31886859912337623</v>
      </c>
      <c r="I134" s="18">
        <f t="shared" si="8"/>
        <v>1</v>
      </c>
      <c r="J134" s="7">
        <f t="shared" si="9"/>
        <v>0</v>
      </c>
      <c r="K134" s="5">
        <v>2025</v>
      </c>
      <c r="L134" s="5">
        <v>28</v>
      </c>
      <c r="M134" s="5" t="s">
        <v>219</v>
      </c>
      <c r="N134" s="5" t="b">
        <v>0</v>
      </c>
      <c r="O134" s="5" t="b">
        <v>0</v>
      </c>
      <c r="P134" s="5" t="b">
        <v>0</v>
      </c>
      <c r="Q134" s="5"/>
      <c r="R134" s="5" t="b">
        <v>0</v>
      </c>
    </row>
    <row r="135" spans="1:18" x14ac:dyDescent="0.2">
      <c r="A135" s="6">
        <v>45849</v>
      </c>
      <c r="B135" s="7">
        <v>378</v>
      </c>
      <c r="C135" s="17">
        <v>22.254708999999998</v>
      </c>
      <c r="D135" s="17">
        <v>22.17</v>
      </c>
      <c r="E135" s="7">
        <v>1566</v>
      </c>
      <c r="F135" s="7">
        <f t="shared" si="5"/>
        <v>3442.75</v>
      </c>
      <c r="G135" s="7">
        <f t="shared" si="6"/>
        <v>860.6875</v>
      </c>
      <c r="H135" s="8">
        <f t="shared" si="7"/>
        <v>0.1097959480066807</v>
      </c>
      <c r="I135" s="18">
        <f t="shared" si="8"/>
        <v>0</v>
      </c>
      <c r="J135" s="7">
        <f t="shared" si="9"/>
        <v>482.6875</v>
      </c>
      <c r="K135" s="5">
        <v>2025</v>
      </c>
      <c r="L135" s="5">
        <v>28</v>
      </c>
      <c r="M135" s="5" t="s">
        <v>219</v>
      </c>
      <c r="N135" s="5" t="b">
        <v>0</v>
      </c>
      <c r="O135" s="5" t="b">
        <v>0</v>
      </c>
      <c r="P135" s="5" t="b">
        <v>0</v>
      </c>
      <c r="Q135" s="5"/>
      <c r="R135" s="5" t="b">
        <v>0</v>
      </c>
    </row>
    <row r="136" spans="1:18" x14ac:dyDescent="0.2">
      <c r="A136" s="6">
        <v>45852</v>
      </c>
      <c r="B136" s="7">
        <v>133</v>
      </c>
      <c r="C136" s="17">
        <v>21.964511000000002</v>
      </c>
      <c r="D136" s="17">
        <v>22.06</v>
      </c>
      <c r="E136" s="7">
        <v>1637</v>
      </c>
      <c r="F136" s="7">
        <f t="shared" si="5"/>
        <v>3117.35</v>
      </c>
      <c r="G136" s="7">
        <f t="shared" si="6"/>
        <v>779.33749999999998</v>
      </c>
      <c r="H136" s="8">
        <f t="shared" si="7"/>
        <v>4.2664442555375562E-2</v>
      </c>
      <c r="I136" s="18">
        <f t="shared" si="8"/>
        <v>0</v>
      </c>
      <c r="J136" s="7">
        <f t="shared" si="9"/>
        <v>646.33749999999998</v>
      </c>
      <c r="K136" s="5">
        <v>2025</v>
      </c>
      <c r="L136" s="5">
        <v>29</v>
      </c>
      <c r="M136" s="5" t="s">
        <v>220</v>
      </c>
      <c r="N136" s="5" t="b">
        <v>0</v>
      </c>
      <c r="O136" s="5" t="b">
        <v>0</v>
      </c>
      <c r="P136" s="5" t="b">
        <v>0</v>
      </c>
      <c r="Q136" s="5" t="s">
        <v>171</v>
      </c>
      <c r="R136" s="5" t="b">
        <v>0</v>
      </c>
    </row>
    <row r="137" spans="1:18" x14ac:dyDescent="0.2">
      <c r="A137" s="6">
        <v>45853</v>
      </c>
      <c r="B137" s="7">
        <v>339</v>
      </c>
      <c r="C137" s="17">
        <v>22.085664000000001</v>
      </c>
      <c r="D137" s="17">
        <v>22.1</v>
      </c>
      <c r="E137" s="7">
        <v>5816</v>
      </c>
      <c r="F137" s="7">
        <f t="shared" si="5"/>
        <v>3049.8</v>
      </c>
      <c r="G137" s="7">
        <f t="shared" si="6"/>
        <v>762.45</v>
      </c>
      <c r="H137" s="8">
        <f t="shared" si="7"/>
        <v>0.11115482982490654</v>
      </c>
      <c r="I137" s="18">
        <f t="shared" si="8"/>
        <v>0</v>
      </c>
      <c r="J137" s="7">
        <f t="shared" si="9"/>
        <v>423.45000000000005</v>
      </c>
      <c r="K137" s="5">
        <v>2025</v>
      </c>
      <c r="L137" s="5">
        <v>29</v>
      </c>
      <c r="M137" s="5" t="s">
        <v>220</v>
      </c>
      <c r="N137" s="5" t="b">
        <v>0</v>
      </c>
      <c r="O137" s="5" t="b">
        <v>0</v>
      </c>
      <c r="P137" s="5" t="b">
        <v>0</v>
      </c>
      <c r="Q137" s="5" t="s">
        <v>171</v>
      </c>
      <c r="R137" s="5" t="b">
        <v>0</v>
      </c>
    </row>
    <row r="138" spans="1:18" x14ac:dyDescent="0.2">
      <c r="A138" s="6">
        <v>45854</v>
      </c>
      <c r="B138" s="7">
        <v>2554</v>
      </c>
      <c r="C138" s="17">
        <v>22.2</v>
      </c>
      <c r="D138" s="17">
        <v>22.2</v>
      </c>
      <c r="E138" s="7">
        <v>3320</v>
      </c>
      <c r="F138" s="7">
        <f t="shared" si="5"/>
        <v>2993.1</v>
      </c>
      <c r="G138" s="7">
        <f t="shared" si="6"/>
        <v>748.27499999999998</v>
      </c>
      <c r="H138" s="8">
        <f t="shared" si="7"/>
        <v>0.85329591393538473</v>
      </c>
      <c r="I138" s="18">
        <f t="shared" si="8"/>
        <v>1</v>
      </c>
      <c r="J138" s="7">
        <f t="shared" si="9"/>
        <v>0</v>
      </c>
      <c r="K138" s="5">
        <v>2025</v>
      </c>
      <c r="L138" s="5">
        <v>29</v>
      </c>
      <c r="M138" s="5" t="s">
        <v>220</v>
      </c>
      <c r="N138" s="5" t="b">
        <v>0</v>
      </c>
      <c r="O138" s="5" t="b">
        <v>0</v>
      </c>
      <c r="P138" s="5" t="b">
        <v>0</v>
      </c>
      <c r="Q138" s="5" t="s">
        <v>171</v>
      </c>
      <c r="R138" s="5" t="b">
        <v>0</v>
      </c>
    </row>
    <row r="139" spans="1:18" x14ac:dyDescent="0.2">
      <c r="A139" s="6">
        <v>45855</v>
      </c>
      <c r="B139" s="7">
        <v>1326</v>
      </c>
      <c r="C139" s="17">
        <v>22.113914000000001</v>
      </c>
      <c r="D139" s="17">
        <v>22.145</v>
      </c>
      <c r="E139" s="7">
        <v>2090</v>
      </c>
      <c r="F139" s="7">
        <f t="shared" si="5"/>
        <v>3015.7</v>
      </c>
      <c r="G139" s="7">
        <f t="shared" si="6"/>
        <v>753.92499999999995</v>
      </c>
      <c r="H139" s="8">
        <f t="shared" si="7"/>
        <v>0.43969890904267667</v>
      </c>
      <c r="I139" s="18">
        <f t="shared" si="8"/>
        <v>1</v>
      </c>
      <c r="J139" s="7">
        <f t="shared" si="9"/>
        <v>0</v>
      </c>
      <c r="K139" s="5">
        <v>2025</v>
      </c>
      <c r="L139" s="5">
        <v>29</v>
      </c>
      <c r="M139" s="5" t="s">
        <v>220</v>
      </c>
      <c r="N139" s="5" t="b">
        <v>0</v>
      </c>
      <c r="O139" s="5" t="b">
        <v>0</v>
      </c>
      <c r="P139" s="5" t="b">
        <v>0</v>
      </c>
      <c r="Q139" s="5" t="s">
        <v>171</v>
      </c>
      <c r="R139" s="5" t="b">
        <v>0</v>
      </c>
    </row>
    <row r="140" spans="1:18" x14ac:dyDescent="0.2">
      <c r="A140" s="6">
        <v>45856</v>
      </c>
      <c r="B140" s="7">
        <v>1169</v>
      </c>
      <c r="C140" s="17">
        <v>22.014610999999999</v>
      </c>
      <c r="D140" s="17">
        <v>22.19</v>
      </c>
      <c r="E140" s="7">
        <v>5469</v>
      </c>
      <c r="F140" s="7">
        <f t="shared" si="5"/>
        <v>3052</v>
      </c>
      <c r="G140" s="7">
        <f t="shared" si="6"/>
        <v>763</v>
      </c>
      <c r="H140" s="8">
        <f t="shared" si="7"/>
        <v>0.3830275229357798</v>
      </c>
      <c r="I140" s="18">
        <f t="shared" si="8"/>
        <v>1</v>
      </c>
      <c r="J140" s="7">
        <f t="shared" si="9"/>
        <v>0</v>
      </c>
      <c r="K140" s="5">
        <v>2025</v>
      </c>
      <c r="L140" s="5">
        <v>29</v>
      </c>
      <c r="M140" s="5" t="s">
        <v>220</v>
      </c>
      <c r="N140" s="5" t="b">
        <v>0</v>
      </c>
      <c r="O140" s="5" t="b">
        <v>0</v>
      </c>
      <c r="P140" s="5" t="b">
        <v>0</v>
      </c>
      <c r="Q140" s="5" t="s">
        <v>171</v>
      </c>
      <c r="R140" s="5" t="b">
        <v>0</v>
      </c>
    </row>
    <row r="141" spans="1:18" x14ac:dyDescent="0.2">
      <c r="A141" s="6">
        <v>45859</v>
      </c>
      <c r="B141" s="7">
        <v>395</v>
      </c>
      <c r="C141" s="17">
        <v>22.16</v>
      </c>
      <c r="D141" s="17">
        <v>22.1</v>
      </c>
      <c r="E141" s="7">
        <v>2624</v>
      </c>
      <c r="F141" s="7">
        <f t="shared" si="5"/>
        <v>3265.25</v>
      </c>
      <c r="G141" s="7">
        <f t="shared" si="6"/>
        <v>816.3125</v>
      </c>
      <c r="H141" s="8">
        <f t="shared" si="7"/>
        <v>0.12097082918612663</v>
      </c>
      <c r="I141" s="18">
        <f t="shared" si="8"/>
        <v>0</v>
      </c>
      <c r="J141" s="7">
        <f t="shared" si="9"/>
        <v>421.3125</v>
      </c>
      <c r="K141" s="5">
        <v>2025</v>
      </c>
      <c r="L141" s="5">
        <v>30</v>
      </c>
      <c r="M141" s="5" t="s">
        <v>221</v>
      </c>
      <c r="N141" s="5" t="b">
        <v>0</v>
      </c>
      <c r="O141" s="5" t="b">
        <v>0</v>
      </c>
      <c r="P141" s="5" t="b">
        <v>0</v>
      </c>
      <c r="Q141" s="5" t="s">
        <v>171</v>
      </c>
      <c r="R141" s="5" t="b">
        <v>0</v>
      </c>
    </row>
    <row r="142" spans="1:18" x14ac:dyDescent="0.2">
      <c r="A142" s="6">
        <v>45860</v>
      </c>
      <c r="B142" s="7">
        <v>1236</v>
      </c>
      <c r="C142" s="17">
        <v>22.063251999999999</v>
      </c>
      <c r="D142" s="17">
        <v>22.02</v>
      </c>
      <c r="E142" s="7">
        <v>2534</v>
      </c>
      <c r="F142" s="7">
        <f t="shared" si="5"/>
        <v>3246.25</v>
      </c>
      <c r="G142" s="7">
        <f t="shared" si="6"/>
        <v>811.5625</v>
      </c>
      <c r="H142" s="8">
        <f t="shared" si="7"/>
        <v>0.38074701578744707</v>
      </c>
      <c r="I142" s="18">
        <f t="shared" si="8"/>
        <v>1</v>
      </c>
      <c r="J142" s="7">
        <f t="shared" si="9"/>
        <v>0</v>
      </c>
      <c r="K142" s="5">
        <v>2025</v>
      </c>
      <c r="L142" s="5">
        <v>30</v>
      </c>
      <c r="M142" s="5" t="s">
        <v>221</v>
      </c>
      <c r="N142" s="5" t="b">
        <v>0</v>
      </c>
      <c r="O142" s="5" t="b">
        <v>0</v>
      </c>
      <c r="P142" s="5" t="b">
        <v>0</v>
      </c>
      <c r="Q142" s="5" t="s">
        <v>171</v>
      </c>
      <c r="R142" s="5" t="b">
        <v>0</v>
      </c>
    </row>
    <row r="143" spans="1:18" x14ac:dyDescent="0.2">
      <c r="A143" s="6">
        <v>45861</v>
      </c>
      <c r="B143" s="7">
        <v>1552</v>
      </c>
      <c r="C143" s="17">
        <v>22.062927999999999</v>
      </c>
      <c r="D143" s="17">
        <v>22.28</v>
      </c>
      <c r="E143" s="7">
        <v>5224</v>
      </c>
      <c r="F143" s="7">
        <f t="shared" si="5"/>
        <v>3253.2</v>
      </c>
      <c r="G143" s="7">
        <f t="shared" si="6"/>
        <v>813.3</v>
      </c>
      <c r="H143" s="8">
        <f t="shared" si="7"/>
        <v>0.47706873232509533</v>
      </c>
      <c r="I143" s="18">
        <f t="shared" si="8"/>
        <v>1</v>
      </c>
      <c r="J143" s="7">
        <f t="shared" si="9"/>
        <v>0</v>
      </c>
      <c r="K143" s="5">
        <v>2025</v>
      </c>
      <c r="L143" s="5">
        <v>30</v>
      </c>
      <c r="M143" s="5" t="s">
        <v>221</v>
      </c>
      <c r="N143" s="5" t="b">
        <v>0</v>
      </c>
      <c r="O143" s="5" t="b">
        <v>0</v>
      </c>
      <c r="P143" s="5" t="b">
        <v>0</v>
      </c>
      <c r="Q143" s="5" t="s">
        <v>171</v>
      </c>
      <c r="R143" s="5" t="b">
        <v>0</v>
      </c>
    </row>
    <row r="144" spans="1:18" x14ac:dyDescent="0.2">
      <c r="A144" s="6">
        <v>45862</v>
      </c>
      <c r="B144" s="7">
        <v>425</v>
      </c>
      <c r="C144" s="17">
        <v>22.28</v>
      </c>
      <c r="D144" s="17">
        <v>22.3</v>
      </c>
      <c r="E144" s="7">
        <v>1662</v>
      </c>
      <c r="F144" s="7">
        <f t="shared" si="5"/>
        <v>3351.65</v>
      </c>
      <c r="G144" s="7">
        <f t="shared" si="6"/>
        <v>837.91250000000002</v>
      </c>
      <c r="H144" s="8">
        <f t="shared" si="7"/>
        <v>0.12680321632628705</v>
      </c>
      <c r="I144" s="18">
        <f t="shared" si="8"/>
        <v>0</v>
      </c>
      <c r="J144" s="7">
        <f t="shared" si="9"/>
        <v>412.91250000000002</v>
      </c>
      <c r="K144" s="5">
        <v>2025</v>
      </c>
      <c r="L144" s="5">
        <v>30</v>
      </c>
      <c r="M144" s="5" t="s">
        <v>221</v>
      </c>
      <c r="N144" s="5" t="b">
        <v>0</v>
      </c>
      <c r="O144" s="5" t="b">
        <v>0</v>
      </c>
      <c r="P144" s="5" t="b">
        <v>0</v>
      </c>
      <c r="Q144" s="5" t="s">
        <v>171</v>
      </c>
      <c r="R144" s="5" t="b">
        <v>0</v>
      </c>
    </row>
    <row r="145" spans="1:18" x14ac:dyDescent="0.2">
      <c r="A145" s="6">
        <v>45863</v>
      </c>
      <c r="B145" s="7">
        <v>429</v>
      </c>
      <c r="C145" s="17">
        <v>22.531794999999999</v>
      </c>
      <c r="D145" s="17">
        <v>22.645</v>
      </c>
      <c r="E145" s="7">
        <v>2357</v>
      </c>
      <c r="F145" s="7">
        <f t="shared" si="5"/>
        <v>3366.75</v>
      </c>
      <c r="G145" s="7">
        <f t="shared" si="6"/>
        <v>841.6875</v>
      </c>
      <c r="H145" s="8">
        <f t="shared" si="7"/>
        <v>0.12742258854978838</v>
      </c>
      <c r="I145" s="18">
        <f t="shared" si="8"/>
        <v>0</v>
      </c>
      <c r="J145" s="7">
        <f t="shared" si="9"/>
        <v>412.6875</v>
      </c>
      <c r="K145" s="5">
        <v>2025</v>
      </c>
      <c r="L145" s="5">
        <v>30</v>
      </c>
      <c r="M145" s="5" t="s">
        <v>221</v>
      </c>
      <c r="N145" s="5" t="b">
        <v>0</v>
      </c>
      <c r="O145" s="5" t="b">
        <v>0</v>
      </c>
      <c r="P145" s="5" t="b">
        <v>0</v>
      </c>
      <c r="Q145" s="5" t="s">
        <v>171</v>
      </c>
      <c r="R145" s="5" t="b">
        <v>0</v>
      </c>
    </row>
    <row r="146" spans="1:18" x14ac:dyDescent="0.2">
      <c r="A146" s="6">
        <v>45866</v>
      </c>
      <c r="B146" s="7">
        <v>3173</v>
      </c>
      <c r="C146" s="17">
        <v>22.956142</v>
      </c>
      <c r="D146" s="17">
        <v>23.1</v>
      </c>
      <c r="E146" s="7">
        <v>5671</v>
      </c>
      <c r="F146" s="7">
        <f t="shared" si="5"/>
        <v>3212.65</v>
      </c>
      <c r="G146" s="7">
        <f t="shared" si="6"/>
        <v>803.16250000000002</v>
      </c>
      <c r="H146" s="8">
        <f t="shared" si="7"/>
        <v>0.98765816382114446</v>
      </c>
      <c r="I146" s="18">
        <f t="shared" si="8"/>
        <v>1</v>
      </c>
      <c r="J146" s="7">
        <f t="shared" si="9"/>
        <v>0</v>
      </c>
      <c r="K146" s="5">
        <v>2025</v>
      </c>
      <c r="L146" s="5">
        <v>31</v>
      </c>
      <c r="M146" s="5" t="s">
        <v>222</v>
      </c>
      <c r="N146" s="5" t="b">
        <v>0</v>
      </c>
      <c r="O146" s="5" t="b">
        <v>0</v>
      </c>
      <c r="P146" s="5" t="b">
        <v>0</v>
      </c>
      <c r="Q146" s="5" t="s">
        <v>171</v>
      </c>
      <c r="R146" s="5" t="b">
        <v>0</v>
      </c>
    </row>
    <row r="147" spans="1:18" x14ac:dyDescent="0.2">
      <c r="A147" s="6">
        <v>45867</v>
      </c>
      <c r="B147" s="7">
        <v>5471</v>
      </c>
      <c r="C147" s="17">
        <v>23.003729</v>
      </c>
      <c r="D147" s="17">
        <v>23</v>
      </c>
      <c r="E147" s="7">
        <v>5824</v>
      </c>
      <c r="F147" s="7">
        <f t="shared" si="5"/>
        <v>3316.3</v>
      </c>
      <c r="G147" s="7">
        <f t="shared" si="6"/>
        <v>829.07500000000005</v>
      </c>
      <c r="H147" s="8">
        <f t="shared" si="7"/>
        <v>1.6497301209178903</v>
      </c>
      <c r="I147" s="18">
        <f t="shared" si="8"/>
        <v>1</v>
      </c>
      <c r="J147" s="7">
        <f t="shared" si="9"/>
        <v>0</v>
      </c>
      <c r="K147" s="5">
        <v>2025</v>
      </c>
      <c r="L147" s="5">
        <v>31</v>
      </c>
      <c r="M147" s="5" t="s">
        <v>222</v>
      </c>
      <c r="N147" s="5" t="b">
        <v>0</v>
      </c>
      <c r="O147" s="5" t="b">
        <v>0</v>
      </c>
      <c r="P147" s="5" t="b">
        <v>0</v>
      </c>
      <c r="Q147" s="5" t="s">
        <v>171</v>
      </c>
      <c r="R147" s="5" t="b">
        <v>0</v>
      </c>
    </row>
    <row r="148" spans="1:18" x14ac:dyDescent="0.2">
      <c r="A148" s="6">
        <v>45868</v>
      </c>
      <c r="B148" s="7">
        <v>396</v>
      </c>
      <c r="C148" s="17">
        <v>22.94</v>
      </c>
      <c r="D148" s="17">
        <v>23</v>
      </c>
      <c r="E148" s="7">
        <v>1633</v>
      </c>
      <c r="F148" s="7">
        <f t="shared" si="5"/>
        <v>3500.3</v>
      </c>
      <c r="G148" s="7">
        <f t="shared" si="6"/>
        <v>875.07500000000005</v>
      </c>
      <c r="H148" s="8">
        <f t="shared" si="7"/>
        <v>0.11313316001485586</v>
      </c>
      <c r="I148" s="18">
        <f t="shared" si="8"/>
        <v>0</v>
      </c>
      <c r="J148" s="7">
        <f t="shared" si="9"/>
        <v>479.07500000000005</v>
      </c>
      <c r="K148" s="5">
        <v>2025</v>
      </c>
      <c r="L148" s="5">
        <v>31</v>
      </c>
      <c r="M148" s="5" t="s">
        <v>222</v>
      </c>
      <c r="N148" s="5" t="b">
        <v>0</v>
      </c>
      <c r="O148" s="5" t="b">
        <v>0</v>
      </c>
      <c r="P148" s="5" t="b">
        <v>0</v>
      </c>
      <c r="Q148" s="5" t="s">
        <v>171</v>
      </c>
      <c r="R148" s="5" t="b">
        <v>0</v>
      </c>
    </row>
    <row r="149" spans="1:18" x14ac:dyDescent="0.2">
      <c r="A149" s="6">
        <v>45869</v>
      </c>
      <c r="B149" s="7">
        <v>2081</v>
      </c>
      <c r="C149" s="17">
        <v>22.931163000000002</v>
      </c>
      <c r="D149" s="17">
        <v>22.85</v>
      </c>
      <c r="E149" s="7">
        <v>9597</v>
      </c>
      <c r="F149" s="7">
        <f t="shared" si="5"/>
        <v>3101.5</v>
      </c>
      <c r="G149" s="7">
        <f t="shared" si="6"/>
        <v>775.375</v>
      </c>
      <c r="H149" s="8">
        <f t="shared" si="7"/>
        <v>0.6709656617765597</v>
      </c>
      <c r="I149" s="18">
        <f t="shared" si="8"/>
        <v>1</v>
      </c>
      <c r="J149" s="7">
        <f t="shared" si="9"/>
        <v>0</v>
      </c>
      <c r="K149" s="5">
        <v>2025</v>
      </c>
      <c r="L149" s="5">
        <v>31</v>
      </c>
      <c r="M149" s="5" t="s">
        <v>222</v>
      </c>
      <c r="N149" s="5" t="b">
        <v>0</v>
      </c>
      <c r="O149" s="5" t="b">
        <v>0</v>
      </c>
      <c r="P149" s="5" t="b">
        <v>0</v>
      </c>
      <c r="Q149" s="5" t="s">
        <v>171</v>
      </c>
      <c r="R149" s="5" t="b">
        <v>0</v>
      </c>
    </row>
    <row r="150" spans="1:18" x14ac:dyDescent="0.2">
      <c r="A150" s="6">
        <v>45870</v>
      </c>
      <c r="B150" s="7">
        <v>1136</v>
      </c>
      <c r="C150" s="17">
        <v>22.802886999999998</v>
      </c>
      <c r="D150" s="17">
        <v>22.85</v>
      </c>
      <c r="E150" s="7">
        <v>5989</v>
      </c>
      <c r="F150" s="7">
        <f t="shared" ref="F150:F213" si="10">IFERROR(AVERAGE(E130:E149),"")</f>
        <v>3484.4</v>
      </c>
      <c r="G150" s="7">
        <f t="shared" ref="G150:G213" si="11">IF(N(F150)=0,"",0.25*F150)</f>
        <v>871.1</v>
      </c>
      <c r="H150" s="8">
        <f t="shared" ref="H150:H213" si="12">IF(OR(N(F150)=0,NOT(ISNUMBER(B150))),"",B150/F150)</f>
        <v>0.32602456663988061</v>
      </c>
      <c r="I150" s="18">
        <f t="shared" ref="I150:I213" si="13">IF(OR(N(F150)=0,NOT(ISNUMBER(B150))),"",IF(B150/F150&gt;0.25,1,0))</f>
        <v>1</v>
      </c>
      <c r="J150" s="7">
        <f t="shared" ref="J150:J213" si="14">IF(OR(N(F150)=0,NOT(ISNUMBER(B150))),"",MAX(0,0.25*F150-B150))</f>
        <v>0</v>
      </c>
      <c r="K150" s="5">
        <v>2025</v>
      </c>
      <c r="L150" s="5">
        <v>31</v>
      </c>
      <c r="M150" s="5" t="s">
        <v>222</v>
      </c>
      <c r="N150" s="5" t="b">
        <v>0</v>
      </c>
      <c r="O150" s="5" t="b">
        <v>0</v>
      </c>
      <c r="P150" s="5" t="b">
        <v>0</v>
      </c>
      <c r="Q150" s="5" t="s">
        <v>171</v>
      </c>
      <c r="R150" s="5" t="b">
        <v>0</v>
      </c>
    </row>
    <row r="151" spans="1:18" x14ac:dyDescent="0.2">
      <c r="A151" s="6">
        <v>45873</v>
      </c>
      <c r="B151" s="7">
        <v>513</v>
      </c>
      <c r="C151" s="17">
        <v>22.832846</v>
      </c>
      <c r="D151" s="17">
        <v>23.094999999999999</v>
      </c>
      <c r="E151" s="7">
        <v>5280</v>
      </c>
      <c r="F151" s="7">
        <f t="shared" si="10"/>
        <v>3742.2</v>
      </c>
      <c r="G151" s="7">
        <f t="shared" si="11"/>
        <v>935.55</v>
      </c>
      <c r="H151" s="8">
        <f t="shared" si="12"/>
        <v>0.13708513708513709</v>
      </c>
      <c r="I151" s="18">
        <f t="shared" si="13"/>
        <v>0</v>
      </c>
      <c r="J151" s="7">
        <f t="shared" si="14"/>
        <v>422.54999999999995</v>
      </c>
      <c r="K151" s="5">
        <v>2025</v>
      </c>
      <c r="L151" s="5">
        <v>32</v>
      </c>
      <c r="M151" s="5" t="s">
        <v>223</v>
      </c>
      <c r="N151" s="5" t="b">
        <v>0</v>
      </c>
      <c r="O151" s="5" t="b">
        <v>0</v>
      </c>
      <c r="P151" s="5" t="b">
        <v>0</v>
      </c>
      <c r="Q151" s="5"/>
      <c r="R151" s="5" t="b">
        <v>0</v>
      </c>
    </row>
    <row r="152" spans="1:18" x14ac:dyDescent="0.2">
      <c r="A152" s="6">
        <v>45874</v>
      </c>
      <c r="B152" s="7">
        <v>2650</v>
      </c>
      <c r="C152" s="17">
        <v>23.167912999999999</v>
      </c>
      <c r="D152" s="17">
        <v>23.5</v>
      </c>
      <c r="E152" s="7">
        <v>9535</v>
      </c>
      <c r="F152" s="7">
        <f t="shared" si="10"/>
        <v>3923.05</v>
      </c>
      <c r="G152" s="7">
        <f t="shared" si="11"/>
        <v>980.76250000000005</v>
      </c>
      <c r="H152" s="8">
        <f t="shared" si="12"/>
        <v>0.67549483182727721</v>
      </c>
      <c r="I152" s="18">
        <f t="shared" si="13"/>
        <v>1</v>
      </c>
      <c r="J152" s="7">
        <f t="shared" si="14"/>
        <v>0</v>
      </c>
      <c r="K152" s="5">
        <v>2025</v>
      </c>
      <c r="L152" s="5">
        <v>32</v>
      </c>
      <c r="M152" s="5" t="s">
        <v>223</v>
      </c>
      <c r="N152" s="5" t="b">
        <v>0</v>
      </c>
      <c r="O152" s="5" t="b">
        <v>0</v>
      </c>
      <c r="P152" s="5" t="b">
        <v>0</v>
      </c>
      <c r="Q152" s="5"/>
      <c r="R152" s="5" t="b">
        <v>0</v>
      </c>
    </row>
    <row r="153" spans="1:18" x14ac:dyDescent="0.2">
      <c r="A153" s="6">
        <v>45875</v>
      </c>
      <c r="B153" s="7">
        <v>1355</v>
      </c>
      <c r="C153" s="17">
        <v>23.479889</v>
      </c>
      <c r="D153" s="17">
        <v>23.9</v>
      </c>
      <c r="E153" s="7">
        <v>16494</v>
      </c>
      <c r="F153" s="7">
        <f t="shared" si="10"/>
        <v>4074.35</v>
      </c>
      <c r="G153" s="7">
        <f t="shared" si="11"/>
        <v>1018.5875</v>
      </c>
      <c r="H153" s="8">
        <f t="shared" si="12"/>
        <v>0.33256838514118819</v>
      </c>
      <c r="I153" s="18">
        <f t="shared" si="13"/>
        <v>1</v>
      </c>
      <c r="J153" s="7">
        <f t="shared" si="14"/>
        <v>0</v>
      </c>
      <c r="K153" s="5">
        <v>2025</v>
      </c>
      <c r="L153" s="5">
        <v>32</v>
      </c>
      <c r="M153" s="5" t="s">
        <v>223</v>
      </c>
      <c r="N153" s="5" t="b">
        <v>0</v>
      </c>
      <c r="O153" s="5" t="b">
        <v>0</v>
      </c>
      <c r="P153" s="5" t="b">
        <v>0</v>
      </c>
      <c r="Q153" s="5"/>
      <c r="R153" s="5" t="b">
        <v>0</v>
      </c>
    </row>
    <row r="154" spans="1:18" x14ac:dyDescent="0.2">
      <c r="A154" s="6">
        <v>45876</v>
      </c>
      <c r="B154" s="7">
        <v>697</v>
      </c>
      <c r="C154" s="17">
        <v>24.136040000000001</v>
      </c>
      <c r="D154" s="17">
        <v>24.5</v>
      </c>
      <c r="E154" s="7">
        <v>8969</v>
      </c>
      <c r="F154" s="7">
        <f t="shared" si="10"/>
        <v>4791.6499999999996</v>
      </c>
      <c r="G154" s="7">
        <f t="shared" si="11"/>
        <v>1197.9124999999999</v>
      </c>
      <c r="H154" s="8">
        <f t="shared" si="12"/>
        <v>0.1454613755178279</v>
      </c>
      <c r="I154" s="18">
        <f t="shared" si="13"/>
        <v>0</v>
      </c>
      <c r="J154" s="7">
        <f t="shared" si="14"/>
        <v>500.91249999999991</v>
      </c>
      <c r="K154" s="5">
        <v>2025</v>
      </c>
      <c r="L154" s="5">
        <v>32</v>
      </c>
      <c r="M154" s="5" t="s">
        <v>223</v>
      </c>
      <c r="N154" s="5" t="b">
        <v>0</v>
      </c>
      <c r="O154" s="5" t="b">
        <v>0</v>
      </c>
      <c r="P154" s="5" t="b">
        <v>0</v>
      </c>
      <c r="Q154" s="5"/>
      <c r="R154" s="5" t="b">
        <v>0</v>
      </c>
    </row>
    <row r="155" spans="1:18" x14ac:dyDescent="0.2">
      <c r="A155" s="6">
        <v>45877</v>
      </c>
      <c r="B155" s="7">
        <v>0</v>
      </c>
      <c r="C155" s="17">
        <v>0</v>
      </c>
      <c r="D155" s="17">
        <v>24.89</v>
      </c>
      <c r="E155" s="7">
        <v>12503</v>
      </c>
      <c r="F155" s="7">
        <f t="shared" si="10"/>
        <v>5164.55</v>
      </c>
      <c r="G155" s="7">
        <f t="shared" si="11"/>
        <v>1291.1375</v>
      </c>
      <c r="H155" s="8">
        <f t="shared" si="12"/>
        <v>0</v>
      </c>
      <c r="I155" s="18">
        <f t="shared" si="13"/>
        <v>0</v>
      </c>
      <c r="J155" s="7">
        <f t="shared" si="14"/>
        <v>1291.1375</v>
      </c>
      <c r="K155" s="5">
        <v>2025</v>
      </c>
      <c r="L155" s="5">
        <v>32</v>
      </c>
      <c r="M155" s="5"/>
      <c r="N155" s="5"/>
      <c r="O155" s="5" t="b">
        <v>0</v>
      </c>
      <c r="P155" s="5"/>
      <c r="Q155" s="5" t="s">
        <v>106</v>
      </c>
      <c r="R155" s="5"/>
    </row>
    <row r="156" spans="1:18" x14ac:dyDescent="0.2">
      <c r="A156" s="6">
        <v>45880</v>
      </c>
      <c r="B156" s="7">
        <v>889</v>
      </c>
      <c r="C156" s="17">
        <v>24.731845</v>
      </c>
      <c r="D156" s="17">
        <v>24.6</v>
      </c>
      <c r="E156" s="7">
        <v>5288</v>
      </c>
      <c r="F156" s="7">
        <f t="shared" si="10"/>
        <v>5711.4</v>
      </c>
      <c r="G156" s="7">
        <f t="shared" si="11"/>
        <v>1427.85</v>
      </c>
      <c r="H156" s="8">
        <f t="shared" si="12"/>
        <v>0.15565360507056064</v>
      </c>
      <c r="I156" s="18">
        <f t="shared" si="13"/>
        <v>0</v>
      </c>
      <c r="J156" s="7">
        <f t="shared" si="14"/>
        <v>538.84999999999991</v>
      </c>
      <c r="K156" s="5">
        <v>2025</v>
      </c>
      <c r="L156" s="5">
        <v>33</v>
      </c>
      <c r="M156" s="5" t="s">
        <v>224</v>
      </c>
      <c r="N156" s="5" t="b">
        <v>0</v>
      </c>
      <c r="O156" s="5" t="b">
        <v>0</v>
      </c>
      <c r="P156" s="5" t="b">
        <v>0</v>
      </c>
      <c r="Q156" s="5"/>
      <c r="R156" s="5" t="b">
        <v>0</v>
      </c>
    </row>
    <row r="157" spans="1:18" x14ac:dyDescent="0.2">
      <c r="A157" s="6">
        <v>45881</v>
      </c>
      <c r="B157" s="7">
        <v>8128</v>
      </c>
      <c r="C157" s="17">
        <v>24.341003000000001</v>
      </c>
      <c r="D157" s="17">
        <v>24.3</v>
      </c>
      <c r="E157" s="7">
        <v>11804</v>
      </c>
      <c r="F157" s="7">
        <f t="shared" si="10"/>
        <v>5893.95</v>
      </c>
      <c r="G157" s="7">
        <f t="shared" si="11"/>
        <v>1473.4875</v>
      </c>
      <c r="H157" s="8">
        <f t="shared" si="12"/>
        <v>1.3790412202343081</v>
      </c>
      <c r="I157" s="18">
        <f t="shared" si="13"/>
        <v>1</v>
      </c>
      <c r="J157" s="7">
        <f t="shared" si="14"/>
        <v>0</v>
      </c>
      <c r="K157" s="5">
        <v>2025</v>
      </c>
      <c r="L157" s="5">
        <v>33</v>
      </c>
      <c r="M157" s="5" t="s">
        <v>224</v>
      </c>
      <c r="N157" s="5" t="b">
        <v>0</v>
      </c>
      <c r="O157" s="5" t="b">
        <v>0</v>
      </c>
      <c r="P157" s="5" t="b">
        <v>0</v>
      </c>
      <c r="Q157" s="5"/>
      <c r="R157" s="5" t="b">
        <v>0</v>
      </c>
    </row>
    <row r="158" spans="1:18" x14ac:dyDescent="0.2">
      <c r="A158" s="6">
        <v>45882</v>
      </c>
      <c r="B158" s="7">
        <v>6491</v>
      </c>
      <c r="C158" s="17">
        <v>24.1</v>
      </c>
      <c r="D158" s="17">
        <v>24.1</v>
      </c>
      <c r="E158" s="7">
        <v>10558</v>
      </c>
      <c r="F158" s="7">
        <f t="shared" si="10"/>
        <v>6193.35</v>
      </c>
      <c r="G158" s="7">
        <f t="shared" si="11"/>
        <v>1548.3375000000001</v>
      </c>
      <c r="H158" s="8">
        <f t="shared" si="12"/>
        <v>1.0480596123261239</v>
      </c>
      <c r="I158" s="18">
        <f t="shared" si="13"/>
        <v>1</v>
      </c>
      <c r="J158" s="7">
        <f t="shared" si="14"/>
        <v>0</v>
      </c>
      <c r="K158" s="5">
        <v>2025</v>
      </c>
      <c r="L158" s="5">
        <v>33</v>
      </c>
      <c r="M158" s="5" t="s">
        <v>224</v>
      </c>
      <c r="N158" s="5" t="b">
        <v>0</v>
      </c>
      <c r="O158" s="5" t="b">
        <v>0</v>
      </c>
      <c r="P158" s="5" t="b">
        <v>0</v>
      </c>
      <c r="Q158" s="5"/>
      <c r="R158" s="5" t="b">
        <v>0</v>
      </c>
    </row>
    <row r="159" spans="1:18" x14ac:dyDescent="0.2">
      <c r="A159" s="6">
        <v>45883</v>
      </c>
      <c r="B159" s="7">
        <v>517</v>
      </c>
      <c r="C159" s="17">
        <v>24.3</v>
      </c>
      <c r="D159" s="17">
        <v>24.3</v>
      </c>
      <c r="E159" s="7">
        <v>1849</v>
      </c>
      <c r="F159" s="7">
        <f t="shared" si="10"/>
        <v>6555.25</v>
      </c>
      <c r="G159" s="7">
        <f t="shared" si="11"/>
        <v>1638.8125</v>
      </c>
      <c r="H159" s="8">
        <f t="shared" si="12"/>
        <v>7.8868082834369399E-2</v>
      </c>
      <c r="I159" s="18">
        <f t="shared" si="13"/>
        <v>0</v>
      </c>
      <c r="J159" s="7">
        <f t="shared" si="14"/>
        <v>1121.8125</v>
      </c>
      <c r="K159" s="5">
        <v>2025</v>
      </c>
      <c r="L159" s="5">
        <v>33</v>
      </c>
      <c r="M159" s="5" t="s">
        <v>224</v>
      </c>
      <c r="N159" s="5" t="b">
        <v>0</v>
      </c>
      <c r="O159" s="5" t="b">
        <v>0</v>
      </c>
      <c r="P159" s="5" t="b">
        <v>0</v>
      </c>
      <c r="Q159" s="5"/>
      <c r="R159" s="5" t="b">
        <v>0</v>
      </c>
    </row>
    <row r="160" spans="1:18" x14ac:dyDescent="0.2">
      <c r="A160" s="6">
        <v>45884</v>
      </c>
      <c r="B160" s="7">
        <v>385</v>
      </c>
      <c r="C160" s="17">
        <v>24.445974</v>
      </c>
      <c r="D160" s="17">
        <v>24.5</v>
      </c>
      <c r="E160" s="7">
        <v>1185</v>
      </c>
      <c r="F160" s="7">
        <f t="shared" si="10"/>
        <v>6543.2</v>
      </c>
      <c r="G160" s="7">
        <f t="shared" si="11"/>
        <v>1635.8</v>
      </c>
      <c r="H160" s="8">
        <f t="shared" si="12"/>
        <v>5.8839711456168238E-2</v>
      </c>
      <c r="I160" s="18">
        <f t="shared" si="13"/>
        <v>0</v>
      </c>
      <c r="J160" s="7">
        <f t="shared" si="14"/>
        <v>1250.8</v>
      </c>
      <c r="K160" s="5">
        <v>2025</v>
      </c>
      <c r="L160" s="5">
        <v>33</v>
      </c>
      <c r="M160" s="5" t="s">
        <v>224</v>
      </c>
      <c r="N160" s="5" t="b">
        <v>0</v>
      </c>
      <c r="O160" s="5" t="b">
        <v>0</v>
      </c>
      <c r="P160" s="5" t="b">
        <v>0</v>
      </c>
      <c r="Q160" s="5"/>
      <c r="R160" s="5" t="b">
        <v>0</v>
      </c>
    </row>
    <row r="161" spans="1:18" x14ac:dyDescent="0.2">
      <c r="A161" s="6">
        <v>45887</v>
      </c>
      <c r="B161" s="7">
        <v>959</v>
      </c>
      <c r="C161" s="17">
        <v>25.432112</v>
      </c>
      <c r="D161" s="17">
        <v>25.385000000000002</v>
      </c>
      <c r="E161" s="7">
        <v>20206</v>
      </c>
      <c r="F161" s="7">
        <f t="shared" si="10"/>
        <v>6329</v>
      </c>
      <c r="G161" s="7">
        <f t="shared" si="11"/>
        <v>1582.25</v>
      </c>
      <c r="H161" s="8">
        <f t="shared" si="12"/>
        <v>0.15152472744509402</v>
      </c>
      <c r="I161" s="18">
        <f t="shared" si="13"/>
        <v>0</v>
      </c>
      <c r="J161" s="7">
        <f t="shared" si="14"/>
        <v>623.25</v>
      </c>
      <c r="K161" s="5">
        <v>2025</v>
      </c>
      <c r="L161" s="5">
        <v>34</v>
      </c>
      <c r="M161" s="5" t="s">
        <v>225</v>
      </c>
      <c r="N161" s="5" t="b">
        <v>0</v>
      </c>
      <c r="O161" s="5" t="b">
        <v>0</v>
      </c>
      <c r="P161" s="5" t="b">
        <v>0</v>
      </c>
      <c r="Q161" s="5"/>
      <c r="R161" s="5" t="b">
        <v>0</v>
      </c>
    </row>
    <row r="162" spans="1:18" x14ac:dyDescent="0.2">
      <c r="A162" s="6">
        <v>45888</v>
      </c>
      <c r="B162" s="7">
        <v>646</v>
      </c>
      <c r="C162" s="17">
        <v>25.663978</v>
      </c>
      <c r="D162" s="17">
        <v>26.5</v>
      </c>
      <c r="E162" s="7">
        <v>17410</v>
      </c>
      <c r="F162" s="7">
        <f t="shared" si="10"/>
        <v>7208.1</v>
      </c>
      <c r="G162" s="7">
        <f t="shared" si="11"/>
        <v>1802.0250000000001</v>
      </c>
      <c r="H162" s="8">
        <f t="shared" si="12"/>
        <v>8.9621398149304254E-2</v>
      </c>
      <c r="I162" s="18">
        <f t="shared" si="13"/>
        <v>0</v>
      </c>
      <c r="J162" s="7">
        <f t="shared" si="14"/>
        <v>1156.0250000000001</v>
      </c>
      <c r="K162" s="5">
        <v>2025</v>
      </c>
      <c r="L162" s="5">
        <v>34</v>
      </c>
      <c r="M162" s="5" t="s">
        <v>225</v>
      </c>
      <c r="N162" s="5" t="b">
        <v>0</v>
      </c>
      <c r="O162" s="5" t="b">
        <v>0</v>
      </c>
      <c r="P162" s="5" t="b">
        <v>0</v>
      </c>
      <c r="Q162" s="5"/>
      <c r="R162" s="5" t="b">
        <v>0</v>
      </c>
    </row>
    <row r="163" spans="1:18" x14ac:dyDescent="0.2">
      <c r="A163" s="6">
        <v>45889</v>
      </c>
      <c r="B163" s="7">
        <v>710</v>
      </c>
      <c r="C163" s="17">
        <v>26.367746</v>
      </c>
      <c r="D163" s="17">
        <v>26.835000000000001</v>
      </c>
      <c r="E163" s="7">
        <v>16828</v>
      </c>
      <c r="F163" s="7">
        <f t="shared" si="10"/>
        <v>7951.9</v>
      </c>
      <c r="G163" s="7">
        <f t="shared" si="11"/>
        <v>1987.9749999999999</v>
      </c>
      <c r="H163" s="8">
        <f t="shared" si="12"/>
        <v>8.9286837108112527E-2</v>
      </c>
      <c r="I163" s="18">
        <f t="shared" si="13"/>
        <v>0</v>
      </c>
      <c r="J163" s="7">
        <f t="shared" si="14"/>
        <v>1277.9749999999999</v>
      </c>
      <c r="K163" s="5">
        <v>2025</v>
      </c>
      <c r="L163" s="5">
        <v>34</v>
      </c>
      <c r="M163" s="5" t="s">
        <v>225</v>
      </c>
      <c r="N163" s="5" t="b">
        <v>0</v>
      </c>
      <c r="O163" s="5" t="b">
        <v>0</v>
      </c>
      <c r="P163" s="5" t="b">
        <v>0</v>
      </c>
      <c r="Q163" s="5"/>
      <c r="R163" s="5" t="b">
        <v>0</v>
      </c>
    </row>
    <row r="164" spans="1:18" x14ac:dyDescent="0.2">
      <c r="A164" s="6">
        <v>45890</v>
      </c>
      <c r="B164" s="7">
        <v>1409</v>
      </c>
      <c r="C164" s="17">
        <v>26.774868999999999</v>
      </c>
      <c r="D164" s="17">
        <v>26.8</v>
      </c>
      <c r="E164" s="7">
        <v>8268</v>
      </c>
      <c r="F164" s="7">
        <f t="shared" si="10"/>
        <v>8532.1</v>
      </c>
      <c r="G164" s="7">
        <f t="shared" si="11"/>
        <v>2133.0250000000001</v>
      </c>
      <c r="H164" s="8">
        <f t="shared" si="12"/>
        <v>0.16514105554318398</v>
      </c>
      <c r="I164" s="18">
        <f t="shared" si="13"/>
        <v>0</v>
      </c>
      <c r="J164" s="7">
        <f t="shared" si="14"/>
        <v>724.02500000000009</v>
      </c>
      <c r="K164" s="5">
        <v>2025</v>
      </c>
      <c r="L164" s="5">
        <v>34</v>
      </c>
      <c r="M164" s="5" t="s">
        <v>225</v>
      </c>
      <c r="N164" s="5" t="b">
        <v>0</v>
      </c>
      <c r="O164" s="5" t="b">
        <v>0</v>
      </c>
      <c r="P164" s="5" t="b">
        <v>0</v>
      </c>
      <c r="Q164" s="5"/>
      <c r="R164" s="5" t="b">
        <v>0</v>
      </c>
    </row>
    <row r="165" spans="1:18" x14ac:dyDescent="0.2">
      <c r="A165" s="6">
        <v>45891</v>
      </c>
      <c r="B165" s="7">
        <v>0</v>
      </c>
      <c r="C165" s="17">
        <v>0</v>
      </c>
      <c r="D165" s="17">
        <v>26.945</v>
      </c>
      <c r="E165" s="7">
        <v>13112</v>
      </c>
      <c r="F165" s="7">
        <f t="shared" si="10"/>
        <v>8862.4</v>
      </c>
      <c r="G165" s="7">
        <f t="shared" si="11"/>
        <v>2215.6</v>
      </c>
      <c r="H165" s="8">
        <f t="shared" si="12"/>
        <v>0</v>
      </c>
      <c r="I165" s="18">
        <f t="shared" si="13"/>
        <v>0</v>
      </c>
      <c r="J165" s="7">
        <f t="shared" si="14"/>
        <v>2215.6</v>
      </c>
      <c r="K165" s="5">
        <v>2025</v>
      </c>
      <c r="L165" s="5">
        <v>34</v>
      </c>
      <c r="M165" s="5"/>
      <c r="N165" s="5"/>
      <c r="O165" s="5" t="b">
        <v>0</v>
      </c>
      <c r="P165" s="5"/>
      <c r="Q165" s="5" t="s">
        <v>106</v>
      </c>
      <c r="R165" s="5"/>
    </row>
    <row r="166" spans="1:18" x14ac:dyDescent="0.2">
      <c r="A166" s="6">
        <v>45894</v>
      </c>
      <c r="B166" s="7">
        <v>1089</v>
      </c>
      <c r="C166" s="17">
        <v>27.87236</v>
      </c>
      <c r="D166" s="17">
        <v>29.145</v>
      </c>
      <c r="E166" s="7">
        <v>22730</v>
      </c>
      <c r="F166" s="7">
        <f t="shared" si="10"/>
        <v>9400.15</v>
      </c>
      <c r="G166" s="7">
        <f t="shared" si="11"/>
        <v>2350.0374999999999</v>
      </c>
      <c r="H166" s="8">
        <f t="shared" si="12"/>
        <v>0.11584921517209833</v>
      </c>
      <c r="I166" s="18">
        <f t="shared" si="13"/>
        <v>0</v>
      </c>
      <c r="J166" s="7">
        <f t="shared" si="14"/>
        <v>1261.0374999999999</v>
      </c>
      <c r="K166" s="5">
        <v>2025</v>
      </c>
      <c r="L166" s="5">
        <v>35</v>
      </c>
      <c r="M166" s="5" t="s">
        <v>226</v>
      </c>
      <c r="N166" s="5" t="b">
        <v>0</v>
      </c>
      <c r="O166" s="5" t="b">
        <v>0</v>
      </c>
      <c r="P166" s="5" t="b">
        <v>0</v>
      </c>
      <c r="Q166" s="5"/>
      <c r="R166" s="5" t="b">
        <v>0</v>
      </c>
    </row>
    <row r="167" spans="1:18" x14ac:dyDescent="0.2">
      <c r="A167" s="6">
        <v>45895</v>
      </c>
      <c r="B167" s="7">
        <v>1767</v>
      </c>
      <c r="C167" s="17">
        <v>27.975449999999999</v>
      </c>
      <c r="D167" s="17">
        <v>25.82</v>
      </c>
      <c r="E167" s="7">
        <v>28997</v>
      </c>
      <c r="F167" s="7">
        <f t="shared" si="10"/>
        <v>10253.1</v>
      </c>
      <c r="G167" s="7">
        <f t="shared" si="11"/>
        <v>2563.2750000000001</v>
      </c>
      <c r="H167" s="8">
        <f t="shared" si="12"/>
        <v>0.17233812212891711</v>
      </c>
      <c r="I167" s="18">
        <f t="shared" si="13"/>
        <v>0</v>
      </c>
      <c r="J167" s="7">
        <f t="shared" si="14"/>
        <v>796.27500000000009</v>
      </c>
      <c r="K167" s="5">
        <v>2025</v>
      </c>
      <c r="L167" s="5">
        <v>35</v>
      </c>
      <c r="M167" s="5" t="s">
        <v>226</v>
      </c>
      <c r="N167" s="5" t="b">
        <v>0</v>
      </c>
      <c r="O167" s="5" t="b">
        <v>0</v>
      </c>
      <c r="P167" s="5" t="b">
        <v>0</v>
      </c>
      <c r="Q167" s="5"/>
      <c r="R167" s="5" t="b">
        <v>0</v>
      </c>
    </row>
    <row r="168" spans="1:18" x14ac:dyDescent="0.2">
      <c r="A168" s="6">
        <v>45896</v>
      </c>
      <c r="B168" s="7">
        <v>3513</v>
      </c>
      <c r="C168" s="17">
        <v>26.148833</v>
      </c>
      <c r="D168" s="17">
        <v>26.1</v>
      </c>
      <c r="E168" s="7">
        <v>16712</v>
      </c>
      <c r="F168" s="7">
        <f t="shared" si="10"/>
        <v>11411.75</v>
      </c>
      <c r="G168" s="7">
        <f t="shared" si="11"/>
        <v>2852.9375</v>
      </c>
      <c r="H168" s="8">
        <f t="shared" si="12"/>
        <v>0.30784060288737486</v>
      </c>
      <c r="I168" s="18">
        <f t="shared" si="13"/>
        <v>1</v>
      </c>
      <c r="J168" s="7">
        <f t="shared" si="14"/>
        <v>0</v>
      </c>
      <c r="K168" s="5">
        <v>2025</v>
      </c>
      <c r="L168" s="5">
        <v>35</v>
      </c>
      <c r="M168" s="5" t="s">
        <v>226</v>
      </c>
      <c r="N168" s="5" t="b">
        <v>0</v>
      </c>
      <c r="O168" s="5" t="b">
        <v>0</v>
      </c>
      <c r="P168" s="5" t="b">
        <v>0</v>
      </c>
      <c r="Q168" s="5"/>
      <c r="R168" s="5" t="b">
        <v>0</v>
      </c>
    </row>
    <row r="169" spans="1:18" x14ac:dyDescent="0.2">
      <c r="A169" s="6">
        <v>45897</v>
      </c>
      <c r="B169" s="7">
        <v>420</v>
      </c>
      <c r="C169" s="17">
        <v>26.715320999999999</v>
      </c>
      <c r="D169" s="17">
        <v>26.914999999999999</v>
      </c>
      <c r="E169" s="7">
        <v>4501</v>
      </c>
      <c r="F169" s="7">
        <f t="shared" si="10"/>
        <v>12165.7</v>
      </c>
      <c r="G169" s="7">
        <f t="shared" si="11"/>
        <v>3041.4250000000002</v>
      </c>
      <c r="H169" s="8">
        <f t="shared" si="12"/>
        <v>3.4523290891605087E-2</v>
      </c>
      <c r="I169" s="18">
        <f t="shared" si="13"/>
        <v>0</v>
      </c>
      <c r="J169" s="7">
        <f t="shared" si="14"/>
        <v>2621.4250000000002</v>
      </c>
      <c r="K169" s="5">
        <v>2025</v>
      </c>
      <c r="L169" s="5">
        <v>35</v>
      </c>
      <c r="M169" s="5" t="s">
        <v>226</v>
      </c>
      <c r="N169" s="5" t="b">
        <v>0</v>
      </c>
      <c r="O169" s="5" t="b">
        <v>0</v>
      </c>
      <c r="P169" s="5" t="b">
        <v>0</v>
      </c>
      <c r="Q169" s="5"/>
      <c r="R169" s="5" t="b">
        <v>0</v>
      </c>
    </row>
    <row r="170" spans="1:18" x14ac:dyDescent="0.2">
      <c r="A170" s="6">
        <v>45898</v>
      </c>
      <c r="B170" s="7">
        <v>1619</v>
      </c>
      <c r="C170" s="17">
        <v>26.996293999999999</v>
      </c>
      <c r="D170" s="17">
        <v>27</v>
      </c>
      <c r="E170" s="7">
        <v>6591</v>
      </c>
      <c r="F170" s="7">
        <f t="shared" si="10"/>
        <v>11910.9</v>
      </c>
      <c r="G170" s="7">
        <f t="shared" si="11"/>
        <v>2977.7249999999999</v>
      </c>
      <c r="H170" s="8">
        <f t="shared" si="12"/>
        <v>0.13592591659740239</v>
      </c>
      <c r="I170" s="18">
        <f t="shared" si="13"/>
        <v>0</v>
      </c>
      <c r="J170" s="7">
        <f t="shared" si="14"/>
        <v>1358.7249999999999</v>
      </c>
      <c r="K170" s="5">
        <v>2025</v>
      </c>
      <c r="L170" s="5">
        <v>35</v>
      </c>
      <c r="M170" s="5" t="s">
        <v>226</v>
      </c>
      <c r="N170" s="5" t="b">
        <v>0</v>
      </c>
      <c r="O170" s="5" t="b">
        <v>0</v>
      </c>
      <c r="P170" s="5" t="b">
        <v>0</v>
      </c>
      <c r="Q170" s="5"/>
      <c r="R170" s="5" t="b">
        <v>0</v>
      </c>
    </row>
    <row r="171" spans="1:18" x14ac:dyDescent="0.2">
      <c r="A171" s="6">
        <v>45901</v>
      </c>
      <c r="B171" s="7">
        <v>1127</v>
      </c>
      <c r="C171" s="17">
        <v>27.337471000000001</v>
      </c>
      <c r="D171" s="17">
        <v>27.45</v>
      </c>
      <c r="E171" s="7">
        <v>2769</v>
      </c>
      <c r="F171" s="7">
        <f t="shared" si="10"/>
        <v>11941</v>
      </c>
      <c r="G171" s="7">
        <f t="shared" si="11"/>
        <v>2985.25</v>
      </c>
      <c r="H171" s="8">
        <f t="shared" si="12"/>
        <v>9.4380705133573398E-2</v>
      </c>
      <c r="I171" s="18">
        <f t="shared" si="13"/>
        <v>0</v>
      </c>
      <c r="J171" s="7">
        <f t="shared" si="14"/>
        <v>1858.25</v>
      </c>
      <c r="K171" s="5">
        <v>2025</v>
      </c>
      <c r="L171" s="5">
        <v>36</v>
      </c>
      <c r="M171" s="5" t="s">
        <v>227</v>
      </c>
      <c r="N171" s="5" t="b">
        <v>0</v>
      </c>
      <c r="O171" s="5" t="b">
        <v>0</v>
      </c>
      <c r="P171" s="5" t="b">
        <v>0</v>
      </c>
      <c r="Q171" s="5" t="s">
        <v>171</v>
      </c>
      <c r="R171" s="5" t="b">
        <v>0</v>
      </c>
    </row>
    <row r="172" spans="1:18" x14ac:dyDescent="0.2">
      <c r="A172" s="6">
        <v>45902</v>
      </c>
      <c r="B172" s="7">
        <v>5596</v>
      </c>
      <c r="C172" s="17">
        <v>27.111975000000001</v>
      </c>
      <c r="D172" s="17">
        <v>26.1</v>
      </c>
      <c r="E172" s="7">
        <v>14618</v>
      </c>
      <c r="F172" s="7">
        <f t="shared" si="10"/>
        <v>11815.45</v>
      </c>
      <c r="G172" s="7">
        <f t="shared" si="11"/>
        <v>2953.8625000000002</v>
      </c>
      <c r="H172" s="8">
        <f t="shared" si="12"/>
        <v>0.47361717073831294</v>
      </c>
      <c r="I172" s="18">
        <f t="shared" si="13"/>
        <v>1</v>
      </c>
      <c r="J172" s="7">
        <f t="shared" si="14"/>
        <v>0</v>
      </c>
      <c r="K172" s="5">
        <v>2025</v>
      </c>
      <c r="L172" s="5">
        <v>36</v>
      </c>
      <c r="M172" s="5" t="s">
        <v>227</v>
      </c>
      <c r="N172" s="5" t="b">
        <v>0</v>
      </c>
      <c r="O172" s="5" t="b">
        <v>0</v>
      </c>
      <c r="P172" s="5" t="b">
        <v>0</v>
      </c>
      <c r="Q172" s="5" t="s">
        <v>171</v>
      </c>
      <c r="R172" s="5" t="b">
        <v>0</v>
      </c>
    </row>
    <row r="173" spans="1:18" x14ac:dyDescent="0.2">
      <c r="A173" s="6">
        <v>45903</v>
      </c>
      <c r="B173" s="7">
        <v>2130</v>
      </c>
      <c r="C173" s="17">
        <v>25.73565</v>
      </c>
      <c r="D173" s="17">
        <v>25.7</v>
      </c>
      <c r="E173" s="7">
        <v>15507</v>
      </c>
      <c r="F173" s="7">
        <f t="shared" si="10"/>
        <v>12069.6</v>
      </c>
      <c r="G173" s="7">
        <f t="shared" si="11"/>
        <v>3017.4</v>
      </c>
      <c r="H173" s="8">
        <f t="shared" si="12"/>
        <v>0.17647643666732948</v>
      </c>
      <c r="I173" s="18">
        <f t="shared" si="13"/>
        <v>0</v>
      </c>
      <c r="J173" s="7">
        <f t="shared" si="14"/>
        <v>887.40000000000009</v>
      </c>
      <c r="K173" s="5">
        <v>2025</v>
      </c>
      <c r="L173" s="5">
        <v>36</v>
      </c>
      <c r="M173" s="5" t="s">
        <v>227</v>
      </c>
      <c r="N173" s="5" t="b">
        <v>0</v>
      </c>
      <c r="O173" s="5" t="b">
        <v>0</v>
      </c>
      <c r="P173" s="5" t="b">
        <v>0</v>
      </c>
      <c r="Q173" s="5" t="s">
        <v>171</v>
      </c>
      <c r="R173" s="5" t="b">
        <v>0</v>
      </c>
    </row>
    <row r="174" spans="1:18" x14ac:dyDescent="0.2">
      <c r="A174" s="6">
        <v>45904</v>
      </c>
      <c r="B174" s="7">
        <v>7636</v>
      </c>
      <c r="C174" s="17">
        <v>25.749420000000001</v>
      </c>
      <c r="D174" s="17">
        <v>26.23</v>
      </c>
      <c r="E174" s="7">
        <v>11465</v>
      </c>
      <c r="F174" s="7">
        <f t="shared" si="10"/>
        <v>12020.25</v>
      </c>
      <c r="G174" s="7">
        <f t="shared" si="11"/>
        <v>3005.0625</v>
      </c>
      <c r="H174" s="8">
        <f t="shared" si="12"/>
        <v>0.63526132983922967</v>
      </c>
      <c r="I174" s="18">
        <f t="shared" si="13"/>
        <v>1</v>
      </c>
      <c r="J174" s="7">
        <f t="shared" si="14"/>
        <v>0</v>
      </c>
      <c r="K174" s="5">
        <v>2025</v>
      </c>
      <c r="L174" s="5">
        <v>36</v>
      </c>
      <c r="M174" s="5" t="s">
        <v>227</v>
      </c>
      <c r="N174" s="5" t="b">
        <v>0</v>
      </c>
      <c r="O174" s="5" t="b">
        <v>0</v>
      </c>
      <c r="P174" s="5" t="b">
        <v>0</v>
      </c>
      <c r="Q174" s="5" t="s">
        <v>171</v>
      </c>
      <c r="R174" s="5" t="b">
        <v>0</v>
      </c>
    </row>
    <row r="175" spans="1:18" x14ac:dyDescent="0.2">
      <c r="A175" s="6">
        <v>45905</v>
      </c>
      <c r="B175" s="7">
        <v>2143</v>
      </c>
      <c r="C175" s="17">
        <v>26.996475</v>
      </c>
      <c r="D175" s="17">
        <v>27.03</v>
      </c>
      <c r="E175" s="7">
        <v>11521</v>
      </c>
      <c r="F175" s="7">
        <f t="shared" si="10"/>
        <v>12145.05</v>
      </c>
      <c r="G175" s="7">
        <f t="shared" si="11"/>
        <v>3036.2624999999998</v>
      </c>
      <c r="H175" s="8">
        <f t="shared" si="12"/>
        <v>0.17645048805892113</v>
      </c>
      <c r="I175" s="18">
        <f t="shared" si="13"/>
        <v>0</v>
      </c>
      <c r="J175" s="7">
        <f t="shared" si="14"/>
        <v>893.26249999999982</v>
      </c>
      <c r="K175" s="5">
        <v>2025</v>
      </c>
      <c r="L175" s="5">
        <v>36</v>
      </c>
      <c r="M175" s="5" t="s">
        <v>227</v>
      </c>
      <c r="N175" s="5" t="b">
        <v>0</v>
      </c>
      <c r="O175" s="5" t="b">
        <v>0</v>
      </c>
      <c r="P175" s="5" t="b">
        <v>0</v>
      </c>
      <c r="Q175" s="5" t="s">
        <v>171</v>
      </c>
      <c r="R175" s="5" t="b">
        <v>0</v>
      </c>
    </row>
    <row r="176" spans="1:18" x14ac:dyDescent="0.2">
      <c r="A176" s="6">
        <v>45908</v>
      </c>
      <c r="B176" s="7">
        <v>1165</v>
      </c>
      <c r="C176" s="17">
        <v>26.850764000000002</v>
      </c>
      <c r="D176" s="17">
        <v>26.9</v>
      </c>
      <c r="E176" s="7">
        <v>3242</v>
      </c>
      <c r="F176" s="7">
        <f t="shared" si="10"/>
        <v>12095.95</v>
      </c>
      <c r="G176" s="7">
        <f t="shared" si="11"/>
        <v>3023.9875000000002</v>
      </c>
      <c r="H176" s="8">
        <f t="shared" si="12"/>
        <v>9.631322880798944E-2</v>
      </c>
      <c r="I176" s="18">
        <f t="shared" si="13"/>
        <v>0</v>
      </c>
      <c r="J176" s="7">
        <f t="shared" si="14"/>
        <v>1858.9875000000002</v>
      </c>
      <c r="K176" s="5">
        <v>2025</v>
      </c>
      <c r="L176" s="5">
        <v>37</v>
      </c>
      <c r="M176" s="5" t="s">
        <v>228</v>
      </c>
      <c r="N176" s="5" t="b">
        <v>0</v>
      </c>
      <c r="O176" s="5" t="b">
        <v>0</v>
      </c>
      <c r="P176" s="5" t="b">
        <v>0</v>
      </c>
      <c r="Q176" s="5" t="s">
        <v>171</v>
      </c>
      <c r="R176" s="5" t="b">
        <v>0</v>
      </c>
    </row>
    <row r="177" spans="1:18" x14ac:dyDescent="0.2">
      <c r="A177" s="6">
        <v>45909</v>
      </c>
      <c r="B177" s="7">
        <v>1621</v>
      </c>
      <c r="C177" s="17">
        <v>27.153732000000002</v>
      </c>
      <c r="D177" s="17">
        <v>27.125</v>
      </c>
      <c r="E177" s="7">
        <v>4687</v>
      </c>
      <c r="F177" s="7">
        <f t="shared" si="10"/>
        <v>11993.65</v>
      </c>
      <c r="G177" s="7">
        <f t="shared" si="11"/>
        <v>2998.4124999999999</v>
      </c>
      <c r="H177" s="8">
        <f t="shared" si="12"/>
        <v>0.13515485277626077</v>
      </c>
      <c r="I177" s="18">
        <f t="shared" si="13"/>
        <v>0</v>
      </c>
      <c r="J177" s="7">
        <f t="shared" si="14"/>
        <v>1377.4124999999999</v>
      </c>
      <c r="K177" s="5">
        <v>2025</v>
      </c>
      <c r="L177" s="5">
        <v>37</v>
      </c>
      <c r="M177" s="5" t="s">
        <v>228</v>
      </c>
      <c r="N177" s="5" t="b">
        <v>0</v>
      </c>
      <c r="O177" s="5" t="b">
        <v>0</v>
      </c>
      <c r="P177" s="5" t="b">
        <v>0</v>
      </c>
      <c r="Q177" s="5" t="s">
        <v>171</v>
      </c>
      <c r="R177" s="5" t="b">
        <v>0</v>
      </c>
    </row>
    <row r="178" spans="1:18" x14ac:dyDescent="0.2">
      <c r="A178" s="6">
        <v>45910</v>
      </c>
      <c r="B178" s="7">
        <v>2119</v>
      </c>
      <c r="C178" s="17">
        <v>27.208763999999999</v>
      </c>
      <c r="D178" s="17">
        <v>27.135000000000002</v>
      </c>
      <c r="E178" s="7">
        <v>4013</v>
      </c>
      <c r="F178" s="7">
        <f t="shared" si="10"/>
        <v>11637.8</v>
      </c>
      <c r="G178" s="7">
        <f t="shared" si="11"/>
        <v>2909.45</v>
      </c>
      <c r="H178" s="8">
        <f t="shared" si="12"/>
        <v>0.18207908711268453</v>
      </c>
      <c r="I178" s="18">
        <f t="shared" si="13"/>
        <v>0</v>
      </c>
      <c r="J178" s="7">
        <f t="shared" si="14"/>
        <v>790.44999999999982</v>
      </c>
      <c r="K178" s="5">
        <v>2025</v>
      </c>
      <c r="L178" s="5">
        <v>37</v>
      </c>
      <c r="M178" s="5" t="s">
        <v>228</v>
      </c>
      <c r="N178" s="5" t="b">
        <v>0</v>
      </c>
      <c r="O178" s="5" t="b">
        <v>0</v>
      </c>
      <c r="P178" s="5" t="b">
        <v>0</v>
      </c>
      <c r="Q178" s="5" t="s">
        <v>171</v>
      </c>
      <c r="R178" s="5" t="b">
        <v>0</v>
      </c>
    </row>
    <row r="179" spans="1:18" x14ac:dyDescent="0.2">
      <c r="A179" s="6">
        <v>45911</v>
      </c>
      <c r="B179" s="7">
        <v>2107</v>
      </c>
      <c r="C179" s="17">
        <v>27.117892999999999</v>
      </c>
      <c r="D179" s="17">
        <v>27.3</v>
      </c>
      <c r="E179" s="7">
        <v>8201</v>
      </c>
      <c r="F179" s="7">
        <f t="shared" si="10"/>
        <v>11310.55</v>
      </c>
      <c r="G179" s="7">
        <f t="shared" si="11"/>
        <v>2827.6374999999998</v>
      </c>
      <c r="H179" s="8">
        <f t="shared" si="12"/>
        <v>0.18628625486824249</v>
      </c>
      <c r="I179" s="18">
        <f t="shared" si="13"/>
        <v>0</v>
      </c>
      <c r="J179" s="7">
        <f t="shared" si="14"/>
        <v>720.63749999999982</v>
      </c>
      <c r="K179" s="5">
        <v>2025</v>
      </c>
      <c r="L179" s="5">
        <v>37</v>
      </c>
      <c r="M179" s="5" t="s">
        <v>228</v>
      </c>
      <c r="N179" s="5" t="b">
        <v>0</v>
      </c>
      <c r="O179" s="5" t="b">
        <v>0</v>
      </c>
      <c r="P179" s="5" t="b">
        <v>0</v>
      </c>
      <c r="Q179" s="5" t="s">
        <v>171</v>
      </c>
      <c r="R179" s="5" t="b">
        <v>0</v>
      </c>
    </row>
    <row r="180" spans="1:18" x14ac:dyDescent="0.2">
      <c r="A180" s="6">
        <v>45912</v>
      </c>
      <c r="B180" s="7">
        <v>2173</v>
      </c>
      <c r="C180" s="17">
        <v>27.405000000000001</v>
      </c>
      <c r="D180" s="17">
        <v>27.305</v>
      </c>
      <c r="E180" s="7">
        <v>10667</v>
      </c>
      <c r="F180" s="7">
        <f t="shared" si="10"/>
        <v>11628.15</v>
      </c>
      <c r="G180" s="7">
        <f t="shared" si="11"/>
        <v>2907.0374999999999</v>
      </c>
      <c r="H180" s="8">
        <f t="shared" si="12"/>
        <v>0.18687409433142849</v>
      </c>
      <c r="I180" s="18">
        <f t="shared" si="13"/>
        <v>0</v>
      </c>
      <c r="J180" s="7">
        <f t="shared" si="14"/>
        <v>734.03749999999991</v>
      </c>
      <c r="K180" s="5">
        <v>2025</v>
      </c>
      <c r="L180" s="5">
        <v>37</v>
      </c>
      <c r="M180" s="5" t="s">
        <v>228</v>
      </c>
      <c r="N180" s="5" t="b">
        <v>0</v>
      </c>
      <c r="O180" s="5" t="b">
        <v>0</v>
      </c>
      <c r="P180" s="5" t="b">
        <v>0</v>
      </c>
      <c r="Q180" s="5" t="s">
        <v>171</v>
      </c>
      <c r="R180" s="5" t="b">
        <v>0</v>
      </c>
    </row>
    <row r="181" spans="1:18" x14ac:dyDescent="0.2">
      <c r="A181" s="6">
        <v>45915</v>
      </c>
      <c r="B181" s="7">
        <v>3871</v>
      </c>
      <c r="C181" s="17">
        <v>27.560616</v>
      </c>
      <c r="D181" s="17">
        <v>27.395</v>
      </c>
      <c r="E181" s="7">
        <v>8163</v>
      </c>
      <c r="F181" s="7">
        <f t="shared" si="10"/>
        <v>12102.25</v>
      </c>
      <c r="G181" s="7">
        <f t="shared" si="11"/>
        <v>3025.5625</v>
      </c>
      <c r="H181" s="8">
        <f t="shared" si="12"/>
        <v>0.31985787766737589</v>
      </c>
      <c r="I181" s="18">
        <f t="shared" si="13"/>
        <v>1</v>
      </c>
      <c r="J181" s="7">
        <f t="shared" si="14"/>
        <v>0</v>
      </c>
      <c r="K181" s="5">
        <v>2025</v>
      </c>
      <c r="L181" s="5">
        <v>38</v>
      </c>
      <c r="M181" s="5" t="s">
        <v>229</v>
      </c>
      <c r="N181" s="5" t="b">
        <v>0</v>
      </c>
      <c r="O181" s="5" t="b">
        <v>0</v>
      </c>
      <c r="P181" s="5" t="b">
        <v>0</v>
      </c>
      <c r="Q181" s="5" t="s">
        <v>171</v>
      </c>
      <c r="R181" s="5" t="b">
        <v>0</v>
      </c>
    </row>
    <row r="182" spans="1:18" x14ac:dyDescent="0.2">
      <c r="A182" s="6">
        <v>45916</v>
      </c>
      <c r="B182" s="7">
        <v>2854</v>
      </c>
      <c r="C182" s="17">
        <v>27.897898999999999</v>
      </c>
      <c r="D182" s="17">
        <v>27.1</v>
      </c>
      <c r="E182" s="7">
        <v>16617</v>
      </c>
      <c r="F182" s="7">
        <f t="shared" si="10"/>
        <v>11500.1</v>
      </c>
      <c r="G182" s="7">
        <f t="shared" si="11"/>
        <v>2875.0250000000001</v>
      </c>
      <c r="H182" s="8">
        <f t="shared" si="12"/>
        <v>0.24817175502821714</v>
      </c>
      <c r="I182" s="18">
        <f t="shared" si="13"/>
        <v>0</v>
      </c>
      <c r="J182" s="7">
        <f t="shared" si="14"/>
        <v>21.025000000000091</v>
      </c>
      <c r="K182" s="5">
        <v>2025</v>
      </c>
      <c r="L182" s="5">
        <v>38</v>
      </c>
      <c r="M182" s="5" t="s">
        <v>229</v>
      </c>
      <c r="N182" s="5" t="b">
        <v>0</v>
      </c>
      <c r="O182" s="5" t="b">
        <v>0</v>
      </c>
      <c r="P182" s="5" t="b">
        <v>0</v>
      </c>
      <c r="Q182" s="5" t="s">
        <v>171</v>
      </c>
      <c r="R182" s="5" t="b">
        <v>0</v>
      </c>
    </row>
    <row r="183" spans="1:18" x14ac:dyDescent="0.2">
      <c r="A183" s="6">
        <v>45917</v>
      </c>
      <c r="B183" s="7">
        <v>2137</v>
      </c>
      <c r="C183" s="17">
        <v>26.728421000000001</v>
      </c>
      <c r="D183" s="17">
        <v>26.9</v>
      </c>
      <c r="E183" s="7">
        <v>6838</v>
      </c>
      <c r="F183" s="7">
        <f t="shared" si="10"/>
        <v>11460.45</v>
      </c>
      <c r="G183" s="7">
        <f t="shared" si="11"/>
        <v>2865.1125000000002</v>
      </c>
      <c r="H183" s="8">
        <f t="shared" si="12"/>
        <v>0.18646737257263021</v>
      </c>
      <c r="I183" s="18">
        <f t="shared" si="13"/>
        <v>0</v>
      </c>
      <c r="J183" s="7">
        <f t="shared" si="14"/>
        <v>728.11250000000018</v>
      </c>
      <c r="K183" s="5">
        <v>2025</v>
      </c>
      <c r="L183" s="5">
        <v>38</v>
      </c>
      <c r="M183" s="5" t="s">
        <v>229</v>
      </c>
      <c r="N183" s="5" t="b">
        <v>0</v>
      </c>
      <c r="O183" s="5" t="b">
        <v>0</v>
      </c>
      <c r="P183" s="5" t="b">
        <v>0</v>
      </c>
      <c r="Q183" s="5" t="s">
        <v>171</v>
      </c>
      <c r="R183" s="5" t="b">
        <v>0</v>
      </c>
    </row>
    <row r="184" spans="1:18" x14ac:dyDescent="0.2">
      <c r="A184" s="6">
        <v>45918</v>
      </c>
      <c r="B184" s="7">
        <v>5315</v>
      </c>
      <c r="C184" s="17">
        <v>27.213398000000002</v>
      </c>
      <c r="D184" s="17">
        <v>27.2</v>
      </c>
      <c r="E184" s="7">
        <v>10680</v>
      </c>
      <c r="F184" s="7">
        <f t="shared" si="10"/>
        <v>10960.95</v>
      </c>
      <c r="G184" s="7">
        <f t="shared" si="11"/>
        <v>2740.2375000000002</v>
      </c>
      <c r="H184" s="8">
        <f t="shared" si="12"/>
        <v>0.48490322462925201</v>
      </c>
      <c r="I184" s="18">
        <f t="shared" si="13"/>
        <v>1</v>
      </c>
      <c r="J184" s="7">
        <f t="shared" si="14"/>
        <v>0</v>
      </c>
      <c r="K184" s="5">
        <v>2025</v>
      </c>
      <c r="L184" s="5">
        <v>38</v>
      </c>
      <c r="M184" s="5" t="s">
        <v>229</v>
      </c>
      <c r="N184" s="5" t="b">
        <v>0</v>
      </c>
      <c r="O184" s="5" t="b">
        <v>0</v>
      </c>
      <c r="P184" s="5" t="b">
        <v>0</v>
      </c>
      <c r="Q184" s="5" t="s">
        <v>171</v>
      </c>
      <c r="R184" s="5" t="b">
        <v>0</v>
      </c>
    </row>
    <row r="185" spans="1:18" x14ac:dyDescent="0.2">
      <c r="A185" s="6">
        <v>45919</v>
      </c>
      <c r="B185" s="7">
        <v>2074</v>
      </c>
      <c r="C185" s="17">
        <v>27.283480999999998</v>
      </c>
      <c r="D185" s="17">
        <v>26.72</v>
      </c>
      <c r="E185" s="7">
        <v>5333</v>
      </c>
      <c r="F185" s="7">
        <f t="shared" si="10"/>
        <v>11081.55</v>
      </c>
      <c r="G185" s="7">
        <f t="shared" si="11"/>
        <v>2770.3874999999998</v>
      </c>
      <c r="H185" s="8">
        <f t="shared" si="12"/>
        <v>0.18715793368256248</v>
      </c>
      <c r="I185" s="18">
        <f t="shared" si="13"/>
        <v>0</v>
      </c>
      <c r="J185" s="7">
        <f t="shared" si="14"/>
        <v>696.38749999999982</v>
      </c>
      <c r="K185" s="5">
        <v>2025</v>
      </c>
      <c r="L185" s="5">
        <v>38</v>
      </c>
      <c r="M185" s="5" t="s">
        <v>229</v>
      </c>
      <c r="N185" s="5" t="b">
        <v>0</v>
      </c>
      <c r="O185" s="5" t="b">
        <v>0</v>
      </c>
      <c r="P185" s="5" t="b">
        <v>0</v>
      </c>
      <c r="Q185" s="5" t="s">
        <v>171</v>
      </c>
      <c r="R185" s="5" t="b">
        <v>0</v>
      </c>
    </row>
    <row r="186" spans="1:18" x14ac:dyDescent="0.2">
      <c r="A186" s="6">
        <v>45922</v>
      </c>
      <c r="B186" s="7">
        <v>1985</v>
      </c>
      <c r="C186" s="17">
        <v>26.854735999999999</v>
      </c>
      <c r="D186" s="17">
        <v>26.72</v>
      </c>
      <c r="E186" s="7">
        <v>5539</v>
      </c>
      <c r="F186" s="7">
        <f t="shared" si="10"/>
        <v>10692.6</v>
      </c>
      <c r="G186" s="7">
        <f t="shared" si="11"/>
        <v>2673.15</v>
      </c>
      <c r="H186" s="8">
        <f t="shared" si="12"/>
        <v>0.18564240689822867</v>
      </c>
      <c r="I186" s="18">
        <f t="shared" si="13"/>
        <v>0</v>
      </c>
      <c r="J186" s="7">
        <f t="shared" si="14"/>
        <v>688.15000000000009</v>
      </c>
      <c r="K186" s="5">
        <v>2025</v>
      </c>
      <c r="L186" s="5">
        <v>39</v>
      </c>
      <c r="M186" s="5" t="s">
        <v>230</v>
      </c>
      <c r="N186" s="5" t="b">
        <v>0</v>
      </c>
      <c r="O186" s="5" t="b">
        <v>0</v>
      </c>
      <c r="P186" s="5" t="b">
        <v>0</v>
      </c>
      <c r="Q186" s="5" t="s">
        <v>171</v>
      </c>
      <c r="R186" s="5" t="b">
        <v>0</v>
      </c>
    </row>
    <row r="187" spans="1:18" x14ac:dyDescent="0.2">
      <c r="A187" s="6">
        <v>45923</v>
      </c>
      <c r="B187" s="7">
        <v>4863</v>
      </c>
      <c r="C187" s="17">
        <v>26.826384000000001</v>
      </c>
      <c r="D187" s="17">
        <v>26.64</v>
      </c>
      <c r="E187" s="7">
        <v>8050</v>
      </c>
      <c r="F187" s="7">
        <f t="shared" si="10"/>
        <v>9833.0499999999993</v>
      </c>
      <c r="G187" s="7">
        <f t="shared" si="11"/>
        <v>2458.2624999999998</v>
      </c>
      <c r="H187" s="8">
        <f t="shared" si="12"/>
        <v>0.49455662281794566</v>
      </c>
      <c r="I187" s="18">
        <f t="shared" si="13"/>
        <v>1</v>
      </c>
      <c r="J187" s="7">
        <f t="shared" si="14"/>
        <v>0</v>
      </c>
      <c r="K187" s="5">
        <v>2025</v>
      </c>
      <c r="L187" s="5">
        <v>39</v>
      </c>
      <c r="M187" s="5" t="s">
        <v>230</v>
      </c>
      <c r="N187" s="5" t="b">
        <v>0</v>
      </c>
      <c r="O187" s="5" t="b">
        <v>0</v>
      </c>
      <c r="P187" s="5" t="b">
        <v>0</v>
      </c>
      <c r="Q187" s="5" t="s">
        <v>171</v>
      </c>
      <c r="R187" s="5" t="b">
        <v>0</v>
      </c>
    </row>
    <row r="188" spans="1:18" x14ac:dyDescent="0.2">
      <c r="A188" s="6">
        <v>45924</v>
      </c>
      <c r="B188" s="7">
        <v>3024</v>
      </c>
      <c r="C188" s="17">
        <v>26.728456000000001</v>
      </c>
      <c r="D188" s="17">
        <v>26.68</v>
      </c>
      <c r="E188" s="7">
        <v>6214</v>
      </c>
      <c r="F188" s="7">
        <f t="shared" si="10"/>
        <v>8785.7000000000007</v>
      </c>
      <c r="G188" s="7">
        <f t="shared" si="11"/>
        <v>2196.4250000000002</v>
      </c>
      <c r="H188" s="8">
        <f t="shared" si="12"/>
        <v>0.3441956816189945</v>
      </c>
      <c r="I188" s="18">
        <f t="shared" si="13"/>
        <v>1</v>
      </c>
      <c r="J188" s="7">
        <f t="shared" si="14"/>
        <v>0</v>
      </c>
      <c r="K188" s="5">
        <v>2025</v>
      </c>
      <c r="L188" s="5">
        <v>39</v>
      </c>
      <c r="M188" s="5" t="s">
        <v>230</v>
      </c>
      <c r="N188" s="5" t="b">
        <v>0</v>
      </c>
      <c r="O188" s="5" t="b">
        <v>0</v>
      </c>
      <c r="P188" s="5" t="b">
        <v>0</v>
      </c>
      <c r="Q188" s="5" t="s">
        <v>171</v>
      </c>
      <c r="R188" s="5" t="b">
        <v>0</v>
      </c>
    </row>
    <row r="189" spans="1:18" x14ac:dyDescent="0.2">
      <c r="A189" s="6">
        <v>45925</v>
      </c>
      <c r="B189" s="7">
        <v>1516</v>
      </c>
      <c r="C189" s="17">
        <v>26.692921999999999</v>
      </c>
      <c r="D189" s="17">
        <v>26.645</v>
      </c>
      <c r="E189" s="7">
        <v>3318</v>
      </c>
      <c r="F189" s="7">
        <f t="shared" si="10"/>
        <v>8260.7999999999993</v>
      </c>
      <c r="G189" s="7">
        <f t="shared" si="11"/>
        <v>2065.1999999999998</v>
      </c>
      <c r="H189" s="8">
        <f t="shared" si="12"/>
        <v>0.18351733488282007</v>
      </c>
      <c r="I189" s="18">
        <f t="shared" si="13"/>
        <v>0</v>
      </c>
      <c r="J189" s="7">
        <f t="shared" si="14"/>
        <v>549.19999999999982</v>
      </c>
      <c r="K189" s="5">
        <v>2025</v>
      </c>
      <c r="L189" s="5">
        <v>39</v>
      </c>
      <c r="M189" s="5" t="s">
        <v>230</v>
      </c>
      <c r="N189" s="5" t="b">
        <v>0</v>
      </c>
      <c r="O189" s="5" t="b">
        <v>0</v>
      </c>
      <c r="P189" s="5" t="b">
        <v>0</v>
      </c>
      <c r="Q189" s="5" t="s">
        <v>171</v>
      </c>
      <c r="R189" s="5" t="b">
        <v>0</v>
      </c>
    </row>
    <row r="190" spans="1:18" x14ac:dyDescent="0.2">
      <c r="A190" s="6">
        <v>45926</v>
      </c>
      <c r="B190" s="7">
        <v>3287</v>
      </c>
      <c r="C190" s="17">
        <v>27.018612999999998</v>
      </c>
      <c r="D190" s="17">
        <v>27.1</v>
      </c>
      <c r="E190" s="7">
        <v>8788</v>
      </c>
      <c r="F190" s="7">
        <f t="shared" si="10"/>
        <v>8201.65</v>
      </c>
      <c r="G190" s="7">
        <f t="shared" si="11"/>
        <v>2050.4124999999999</v>
      </c>
      <c r="H190" s="8">
        <f t="shared" si="12"/>
        <v>0.4007730151859687</v>
      </c>
      <c r="I190" s="18">
        <f t="shared" si="13"/>
        <v>1</v>
      </c>
      <c r="J190" s="7">
        <f t="shared" si="14"/>
        <v>0</v>
      </c>
      <c r="K190" s="5">
        <v>2025</v>
      </c>
      <c r="L190" s="5">
        <v>39</v>
      </c>
      <c r="M190" s="5" t="s">
        <v>230</v>
      </c>
      <c r="N190" s="5" t="b">
        <v>0</v>
      </c>
      <c r="O190" s="5" t="b">
        <v>0</v>
      </c>
      <c r="P190" s="5" t="b">
        <v>0</v>
      </c>
      <c r="Q190" s="5" t="s">
        <v>171</v>
      </c>
      <c r="R190" s="5" t="b">
        <v>0</v>
      </c>
    </row>
    <row r="191" spans="1:18" x14ac:dyDescent="0.2">
      <c r="A191" s="6">
        <v>45929</v>
      </c>
      <c r="B191" s="7">
        <v>1534</v>
      </c>
      <c r="C191" s="17">
        <v>27.814361000000002</v>
      </c>
      <c r="D191" s="17">
        <v>28.37</v>
      </c>
      <c r="E191" s="7">
        <v>15327</v>
      </c>
      <c r="F191" s="7">
        <f t="shared" si="10"/>
        <v>8311.5</v>
      </c>
      <c r="G191" s="7">
        <f t="shared" si="11"/>
        <v>2077.875</v>
      </c>
      <c r="H191" s="8">
        <f t="shared" si="12"/>
        <v>0.18456355651807738</v>
      </c>
      <c r="I191" s="18">
        <f t="shared" si="13"/>
        <v>0</v>
      </c>
      <c r="J191" s="7">
        <f t="shared" si="14"/>
        <v>543.875</v>
      </c>
      <c r="K191" s="5">
        <v>2025</v>
      </c>
      <c r="L191" s="5">
        <v>40</v>
      </c>
      <c r="M191" s="5" t="s">
        <v>231</v>
      </c>
      <c r="N191" s="5" t="b">
        <v>0</v>
      </c>
      <c r="O191" s="5" t="b">
        <v>0</v>
      </c>
      <c r="P191" s="5" t="b">
        <v>0</v>
      </c>
      <c r="Q191" s="5" t="s">
        <v>171</v>
      </c>
      <c r="R191" s="5" t="b">
        <v>0</v>
      </c>
    </row>
    <row r="192" spans="1:18" x14ac:dyDescent="0.2">
      <c r="A192" s="6">
        <v>45930</v>
      </c>
      <c r="B192" s="7">
        <v>7010</v>
      </c>
      <c r="C192" s="17">
        <v>28.688625999999999</v>
      </c>
      <c r="D192" s="17">
        <v>28.975000000000001</v>
      </c>
      <c r="E192" s="7">
        <v>16188</v>
      </c>
      <c r="F192" s="7">
        <f t="shared" si="10"/>
        <v>8939.4</v>
      </c>
      <c r="G192" s="7">
        <f t="shared" si="11"/>
        <v>2234.85</v>
      </c>
      <c r="H192" s="8">
        <f t="shared" si="12"/>
        <v>0.78416895988545099</v>
      </c>
      <c r="I192" s="18">
        <f t="shared" si="13"/>
        <v>1</v>
      </c>
      <c r="J192" s="7">
        <f t="shared" si="14"/>
        <v>0</v>
      </c>
      <c r="K192" s="5">
        <v>2025</v>
      </c>
      <c r="L192" s="5">
        <v>40</v>
      </c>
      <c r="M192" s="5" t="s">
        <v>231</v>
      </c>
      <c r="N192" s="5" t="b">
        <v>0</v>
      </c>
      <c r="O192" s="5" t="b">
        <v>0</v>
      </c>
      <c r="P192" s="5" t="b">
        <v>0</v>
      </c>
      <c r="Q192" s="5" t="s">
        <v>171</v>
      </c>
      <c r="R192" s="5" t="b">
        <v>0</v>
      </c>
    </row>
    <row r="193" spans="1:18" x14ac:dyDescent="0.2">
      <c r="A193" s="6">
        <v>45931</v>
      </c>
      <c r="B193" s="7">
        <v>1464</v>
      </c>
      <c r="C193" s="17">
        <v>29.892066</v>
      </c>
      <c r="D193" s="17">
        <v>29.855</v>
      </c>
      <c r="E193" s="7">
        <v>29380</v>
      </c>
      <c r="F193" s="7">
        <f t="shared" si="10"/>
        <v>9017.9</v>
      </c>
      <c r="G193" s="7">
        <f t="shared" si="11"/>
        <v>2254.4749999999999</v>
      </c>
      <c r="H193" s="8">
        <f t="shared" si="12"/>
        <v>0.16234378292063564</v>
      </c>
      <c r="I193" s="18">
        <f t="shared" si="13"/>
        <v>0</v>
      </c>
      <c r="J193" s="7">
        <f t="shared" si="14"/>
        <v>790.47499999999991</v>
      </c>
      <c r="K193" s="5">
        <v>2025</v>
      </c>
      <c r="L193" s="5">
        <v>40</v>
      </c>
      <c r="M193" s="5" t="s">
        <v>231</v>
      </c>
      <c r="N193" s="5" t="b">
        <v>0</v>
      </c>
      <c r="O193" s="5" t="b">
        <v>0</v>
      </c>
      <c r="P193" s="5" t="b">
        <v>0</v>
      </c>
      <c r="Q193" s="5" t="s">
        <v>171</v>
      </c>
      <c r="R193" s="5" t="b">
        <v>0</v>
      </c>
    </row>
    <row r="194" spans="1:18" x14ac:dyDescent="0.2">
      <c r="A194" s="6">
        <v>45932</v>
      </c>
      <c r="B194" s="7">
        <v>1737</v>
      </c>
      <c r="C194" s="17">
        <v>31.085008999999999</v>
      </c>
      <c r="D194" s="17">
        <v>31.3</v>
      </c>
      <c r="E194" s="7">
        <v>20495</v>
      </c>
      <c r="F194" s="7">
        <f t="shared" si="10"/>
        <v>9711.5499999999993</v>
      </c>
      <c r="G194" s="7">
        <f t="shared" si="11"/>
        <v>2427.8874999999998</v>
      </c>
      <c r="H194" s="8">
        <f t="shared" si="12"/>
        <v>0.17885919343462167</v>
      </c>
      <c r="I194" s="18">
        <f t="shared" si="13"/>
        <v>0</v>
      </c>
      <c r="J194" s="7">
        <f t="shared" si="14"/>
        <v>690.88749999999982</v>
      </c>
      <c r="K194" s="5">
        <v>2025</v>
      </c>
      <c r="L194" s="5">
        <v>40</v>
      </c>
      <c r="M194" s="5" t="s">
        <v>231</v>
      </c>
      <c r="N194" s="5" t="b">
        <v>0</v>
      </c>
      <c r="O194" s="5" t="b">
        <v>0</v>
      </c>
      <c r="P194" s="5" t="b">
        <v>0</v>
      </c>
      <c r="Q194" s="5" t="s">
        <v>171</v>
      </c>
      <c r="R194" s="5" t="b">
        <v>0</v>
      </c>
    </row>
    <row r="195" spans="1:18" x14ac:dyDescent="0.2">
      <c r="A195" s="6">
        <v>45933</v>
      </c>
      <c r="B195" s="7">
        <v>1926</v>
      </c>
      <c r="C195" s="17">
        <v>31.842058999999999</v>
      </c>
      <c r="D195" s="17">
        <v>30.31</v>
      </c>
      <c r="E195" s="7">
        <v>27852</v>
      </c>
      <c r="F195" s="7">
        <f t="shared" si="10"/>
        <v>10163.049999999999</v>
      </c>
      <c r="G195" s="7">
        <f t="shared" si="11"/>
        <v>2540.7624999999998</v>
      </c>
      <c r="H195" s="8">
        <f t="shared" si="12"/>
        <v>0.18951003881708742</v>
      </c>
      <c r="I195" s="18">
        <f t="shared" si="13"/>
        <v>0</v>
      </c>
      <c r="J195" s="7">
        <f t="shared" si="14"/>
        <v>614.76249999999982</v>
      </c>
      <c r="K195" s="5">
        <v>2025</v>
      </c>
      <c r="L195" s="5">
        <v>40</v>
      </c>
      <c r="M195" s="5" t="s">
        <v>231</v>
      </c>
      <c r="N195" s="5" t="b">
        <v>0</v>
      </c>
      <c r="O195" s="5" t="b">
        <v>0</v>
      </c>
      <c r="P195" s="5" t="b">
        <v>0</v>
      </c>
      <c r="Q195" s="5" t="s">
        <v>171</v>
      </c>
      <c r="R195" s="5" t="b">
        <v>0</v>
      </c>
    </row>
    <row r="196" spans="1:18" x14ac:dyDescent="0.2">
      <c r="A196" s="6">
        <v>45936</v>
      </c>
      <c r="B196" s="7">
        <v>2118</v>
      </c>
      <c r="C196" s="17">
        <v>30.717338999999999</v>
      </c>
      <c r="D196" s="17">
        <v>29.605</v>
      </c>
      <c r="E196" s="7">
        <v>23816</v>
      </c>
      <c r="F196" s="7">
        <f t="shared" si="10"/>
        <v>10979.6</v>
      </c>
      <c r="G196" s="7">
        <f t="shared" si="11"/>
        <v>2744.9</v>
      </c>
      <c r="H196" s="8">
        <f t="shared" si="12"/>
        <v>0.19290320230245181</v>
      </c>
      <c r="I196" s="18">
        <f t="shared" si="13"/>
        <v>0</v>
      </c>
      <c r="J196" s="7">
        <f t="shared" si="14"/>
        <v>626.90000000000009</v>
      </c>
      <c r="K196" s="5">
        <v>2025</v>
      </c>
      <c r="L196" s="5">
        <v>41</v>
      </c>
      <c r="M196" s="5" t="s">
        <v>232</v>
      </c>
      <c r="N196" s="5" t="b">
        <v>0</v>
      </c>
      <c r="O196" s="5" t="b">
        <v>0</v>
      </c>
      <c r="P196" s="5" t="b">
        <v>0</v>
      </c>
      <c r="Q196" s="5" t="s">
        <v>171</v>
      </c>
      <c r="R196" s="5" t="b">
        <v>0</v>
      </c>
    </row>
    <row r="197" spans="1:18" x14ac:dyDescent="0.2">
      <c r="A197" s="6">
        <v>45937</v>
      </c>
      <c r="B197" s="7">
        <v>4335</v>
      </c>
      <c r="C197" s="17">
        <v>30.55742</v>
      </c>
      <c r="D197" s="17">
        <v>31.03</v>
      </c>
      <c r="E197" s="7">
        <v>22982</v>
      </c>
      <c r="F197" s="7">
        <f t="shared" si="10"/>
        <v>12008.3</v>
      </c>
      <c r="G197" s="7">
        <f t="shared" si="11"/>
        <v>3002.0749999999998</v>
      </c>
      <c r="H197" s="8">
        <f t="shared" si="12"/>
        <v>0.36100030812021688</v>
      </c>
      <c r="I197" s="18">
        <f t="shared" si="13"/>
        <v>1</v>
      </c>
      <c r="J197" s="7">
        <f t="shared" si="14"/>
        <v>0</v>
      </c>
      <c r="K197" s="5">
        <v>2025</v>
      </c>
      <c r="L197" s="5">
        <v>41</v>
      </c>
      <c r="M197" s="5" t="s">
        <v>232</v>
      </c>
      <c r="N197" s="5" t="b">
        <v>0</v>
      </c>
      <c r="O197" s="5" t="b">
        <v>0</v>
      </c>
      <c r="P197" s="5" t="b">
        <v>0</v>
      </c>
      <c r="Q197" s="5" t="s">
        <v>171</v>
      </c>
      <c r="R197" s="5" t="b">
        <v>0</v>
      </c>
    </row>
    <row r="198" spans="1:18" x14ac:dyDescent="0.2">
      <c r="A198" s="6">
        <v>45938</v>
      </c>
      <c r="B198" s="7">
        <v>2536</v>
      </c>
      <c r="C198" s="17">
        <v>31.651928000000002</v>
      </c>
      <c r="D198" s="17">
        <v>31.79</v>
      </c>
      <c r="E198" s="7">
        <v>20939</v>
      </c>
      <c r="F198" s="7">
        <f t="shared" si="10"/>
        <v>12923.05</v>
      </c>
      <c r="G198" s="7">
        <f t="shared" si="11"/>
        <v>3230.7624999999998</v>
      </c>
      <c r="H198" s="8">
        <f t="shared" si="12"/>
        <v>0.19623850406831206</v>
      </c>
      <c r="I198" s="18">
        <f t="shared" si="13"/>
        <v>0</v>
      </c>
      <c r="J198" s="7">
        <f t="shared" si="14"/>
        <v>694.76249999999982</v>
      </c>
      <c r="K198" s="5">
        <v>2025</v>
      </c>
      <c r="L198" s="5">
        <v>41</v>
      </c>
      <c r="M198" s="5" t="s">
        <v>232</v>
      </c>
      <c r="N198" s="5" t="b">
        <v>0</v>
      </c>
      <c r="O198" s="5" t="b">
        <v>0</v>
      </c>
      <c r="P198" s="5" t="b">
        <v>0</v>
      </c>
      <c r="Q198" s="5" t="s">
        <v>171</v>
      </c>
      <c r="R198" s="5" t="b">
        <v>0</v>
      </c>
    </row>
    <row r="199" spans="1:18" x14ac:dyDescent="0.2">
      <c r="A199" s="6">
        <v>45939</v>
      </c>
      <c r="B199" s="7">
        <v>2709</v>
      </c>
      <c r="C199" s="17">
        <v>31.702479</v>
      </c>
      <c r="D199" s="17">
        <v>31.05</v>
      </c>
      <c r="E199" s="7">
        <v>10769</v>
      </c>
      <c r="F199" s="7">
        <f t="shared" si="10"/>
        <v>13769.35</v>
      </c>
      <c r="G199" s="7">
        <f t="shared" si="11"/>
        <v>3442.3375000000001</v>
      </c>
      <c r="H199" s="8">
        <f t="shared" si="12"/>
        <v>0.19674131313388069</v>
      </c>
      <c r="I199" s="18">
        <f t="shared" si="13"/>
        <v>0</v>
      </c>
      <c r="J199" s="7">
        <f t="shared" si="14"/>
        <v>733.33750000000009</v>
      </c>
      <c r="K199" s="5">
        <v>2025</v>
      </c>
      <c r="L199" s="5">
        <v>41</v>
      </c>
      <c r="M199" s="5" t="s">
        <v>232</v>
      </c>
      <c r="N199" s="5" t="b">
        <v>0</v>
      </c>
      <c r="O199" s="5" t="b">
        <v>0</v>
      </c>
      <c r="P199" s="5" t="b">
        <v>0</v>
      </c>
      <c r="Q199" s="5" t="s">
        <v>171</v>
      </c>
      <c r="R199" s="5" t="b">
        <v>0</v>
      </c>
    </row>
    <row r="200" spans="1:18" x14ac:dyDescent="0.2">
      <c r="A200" s="6">
        <v>45940</v>
      </c>
      <c r="B200" s="7">
        <v>2725</v>
      </c>
      <c r="C200" s="17">
        <v>31.138413</v>
      </c>
      <c r="D200" s="17">
        <v>30.25</v>
      </c>
      <c r="E200" s="7">
        <v>6136</v>
      </c>
      <c r="F200" s="7">
        <f t="shared" si="10"/>
        <v>13897.75</v>
      </c>
      <c r="G200" s="7">
        <f t="shared" si="11"/>
        <v>3474.4375</v>
      </c>
      <c r="H200" s="8">
        <f t="shared" si="12"/>
        <v>0.19607490421111332</v>
      </c>
      <c r="I200" s="18">
        <f t="shared" si="13"/>
        <v>0</v>
      </c>
      <c r="J200" s="7">
        <f t="shared" si="14"/>
        <v>749.4375</v>
      </c>
      <c r="K200" s="5">
        <v>2025</v>
      </c>
      <c r="L200" s="5">
        <v>41</v>
      </c>
      <c r="M200" s="5" t="s">
        <v>232</v>
      </c>
      <c r="N200" s="5" t="b">
        <v>0</v>
      </c>
      <c r="O200" s="5" t="b">
        <v>0</v>
      </c>
      <c r="P200" s="5" t="b">
        <v>0</v>
      </c>
      <c r="Q200" s="5" t="s">
        <v>171</v>
      </c>
      <c r="R200" s="5" t="b">
        <v>0</v>
      </c>
    </row>
    <row r="201" spans="1:18" x14ac:dyDescent="0.2">
      <c r="A201" s="6">
        <v>45943</v>
      </c>
      <c r="B201" s="7">
        <v>4748</v>
      </c>
      <c r="C201" s="17">
        <v>30.874110000000002</v>
      </c>
      <c r="D201" s="17">
        <v>30.004999999999999</v>
      </c>
      <c r="E201" s="7">
        <v>16644</v>
      </c>
      <c r="F201" s="7">
        <f t="shared" si="10"/>
        <v>13671.2</v>
      </c>
      <c r="G201" s="7">
        <f t="shared" si="11"/>
        <v>3417.8</v>
      </c>
      <c r="H201" s="8">
        <f t="shared" si="12"/>
        <v>0.34729943238340449</v>
      </c>
      <c r="I201" s="18">
        <f t="shared" si="13"/>
        <v>1</v>
      </c>
      <c r="J201" s="7">
        <f t="shared" si="14"/>
        <v>0</v>
      </c>
      <c r="K201" s="5">
        <v>2025</v>
      </c>
      <c r="L201" s="5">
        <v>42</v>
      </c>
      <c r="M201" s="5" t="s">
        <v>233</v>
      </c>
      <c r="N201" s="5" t="b">
        <v>0</v>
      </c>
      <c r="O201" s="5" t="b">
        <v>0</v>
      </c>
      <c r="P201" s="5" t="b">
        <v>0</v>
      </c>
      <c r="Q201" s="5" t="s">
        <v>171</v>
      </c>
      <c r="R201" s="5" t="b">
        <v>0</v>
      </c>
    </row>
    <row r="202" spans="1:18" x14ac:dyDescent="0.2">
      <c r="A202" s="6">
        <v>45944</v>
      </c>
      <c r="B202" s="7">
        <v>2770</v>
      </c>
      <c r="C202" s="17">
        <v>30.027349999999998</v>
      </c>
      <c r="D202" s="17">
        <v>30.65</v>
      </c>
      <c r="E202" s="7">
        <v>10636</v>
      </c>
      <c r="F202" s="7">
        <f t="shared" si="10"/>
        <v>14095.25</v>
      </c>
      <c r="G202" s="7">
        <f t="shared" si="11"/>
        <v>3523.8125</v>
      </c>
      <c r="H202" s="8">
        <f t="shared" si="12"/>
        <v>0.19652010429045247</v>
      </c>
      <c r="I202" s="18">
        <f t="shared" si="13"/>
        <v>0</v>
      </c>
      <c r="J202" s="7">
        <f t="shared" si="14"/>
        <v>753.8125</v>
      </c>
      <c r="K202" s="5">
        <v>2025</v>
      </c>
      <c r="L202" s="5">
        <v>42</v>
      </c>
      <c r="M202" s="5" t="s">
        <v>233</v>
      </c>
      <c r="N202" s="5" t="b">
        <v>0</v>
      </c>
      <c r="O202" s="5" t="b">
        <v>0</v>
      </c>
      <c r="P202" s="5" t="b">
        <v>0</v>
      </c>
      <c r="Q202" s="5" t="s">
        <v>171</v>
      </c>
      <c r="R202" s="5" t="b">
        <v>0</v>
      </c>
    </row>
    <row r="203" spans="1:18" x14ac:dyDescent="0.2">
      <c r="A203" s="6">
        <v>45945</v>
      </c>
      <c r="B203" s="7">
        <v>2693</v>
      </c>
      <c r="C203" s="17">
        <v>31.215544000000001</v>
      </c>
      <c r="D203" s="17">
        <v>31.15</v>
      </c>
      <c r="E203" s="7">
        <v>16602</v>
      </c>
      <c r="F203" s="7">
        <f t="shared" si="10"/>
        <v>13796.2</v>
      </c>
      <c r="G203" s="7">
        <f t="shared" si="11"/>
        <v>3449.05</v>
      </c>
      <c r="H203" s="8">
        <f t="shared" si="12"/>
        <v>0.19519867789681217</v>
      </c>
      <c r="I203" s="18">
        <f t="shared" si="13"/>
        <v>0</v>
      </c>
      <c r="J203" s="7">
        <f t="shared" si="14"/>
        <v>756.05000000000018</v>
      </c>
      <c r="K203" s="5">
        <v>2025</v>
      </c>
      <c r="L203" s="5">
        <v>42</v>
      </c>
      <c r="M203" s="5" t="s">
        <v>233</v>
      </c>
      <c r="N203" s="5" t="b">
        <v>0</v>
      </c>
      <c r="O203" s="5" t="b">
        <v>0</v>
      </c>
      <c r="P203" s="5" t="b">
        <v>0</v>
      </c>
      <c r="Q203" s="5" t="s">
        <v>171</v>
      </c>
      <c r="R203" s="5" t="b">
        <v>0</v>
      </c>
    </row>
    <row r="204" spans="1:18" x14ac:dyDescent="0.2">
      <c r="A204" s="6">
        <v>45946</v>
      </c>
      <c r="B204" s="7">
        <v>2761</v>
      </c>
      <c r="C204" s="17">
        <v>31.557637</v>
      </c>
      <c r="D204" s="17">
        <v>31.8</v>
      </c>
      <c r="E204" s="7">
        <v>18536</v>
      </c>
      <c r="F204" s="7">
        <f t="shared" si="10"/>
        <v>14284.4</v>
      </c>
      <c r="G204" s="7">
        <f t="shared" si="11"/>
        <v>3571.1</v>
      </c>
      <c r="H204" s="8">
        <f t="shared" si="12"/>
        <v>0.1932877824759878</v>
      </c>
      <c r="I204" s="18">
        <f t="shared" si="13"/>
        <v>0</v>
      </c>
      <c r="J204" s="7">
        <f t="shared" si="14"/>
        <v>810.09999999999991</v>
      </c>
      <c r="K204" s="5">
        <v>2025</v>
      </c>
      <c r="L204" s="5">
        <v>42</v>
      </c>
      <c r="M204" s="5" t="s">
        <v>233</v>
      </c>
      <c r="N204" s="5" t="b">
        <v>0</v>
      </c>
      <c r="O204" s="5" t="b">
        <v>0</v>
      </c>
      <c r="P204" s="5" t="b">
        <v>0</v>
      </c>
      <c r="Q204" s="5" t="s">
        <v>171</v>
      </c>
      <c r="R204" s="5" t="b">
        <v>0</v>
      </c>
    </row>
    <row r="205" spans="1:18" x14ac:dyDescent="0.2">
      <c r="A205" s="6">
        <v>45947</v>
      </c>
      <c r="B205" s="7">
        <v>2871</v>
      </c>
      <c r="C205" s="17">
        <v>31.719265</v>
      </c>
      <c r="D205" s="17">
        <v>31.8</v>
      </c>
      <c r="E205" s="7">
        <v>12737</v>
      </c>
      <c r="F205" s="7">
        <f t="shared" si="10"/>
        <v>14677.2</v>
      </c>
      <c r="G205" s="7">
        <f t="shared" si="11"/>
        <v>3669.3</v>
      </c>
      <c r="H205" s="8">
        <f t="shared" si="12"/>
        <v>0.19560951680156977</v>
      </c>
      <c r="I205" s="18">
        <f t="shared" si="13"/>
        <v>0</v>
      </c>
      <c r="J205" s="7">
        <f t="shared" si="14"/>
        <v>798.30000000000018</v>
      </c>
      <c r="K205" s="5">
        <v>2025</v>
      </c>
      <c r="L205" s="5">
        <v>42</v>
      </c>
      <c r="M205" s="5" t="s">
        <v>233</v>
      </c>
      <c r="N205" s="5" t="b">
        <v>0</v>
      </c>
      <c r="O205" s="5" t="b">
        <v>0</v>
      </c>
      <c r="P205" s="5" t="b">
        <v>0</v>
      </c>
      <c r="Q205" s="5" t="s">
        <v>171</v>
      </c>
      <c r="R205" s="5" t="b">
        <v>0</v>
      </c>
    </row>
    <row r="206" spans="1:18" x14ac:dyDescent="0.2">
      <c r="A206" s="6">
        <v>45950</v>
      </c>
      <c r="B206" s="7">
        <v>4285</v>
      </c>
      <c r="C206" s="17">
        <v>32.028933000000002</v>
      </c>
      <c r="D206" s="17">
        <v>31.95</v>
      </c>
      <c r="E206" s="7">
        <v>14977</v>
      </c>
      <c r="F206" s="7">
        <f t="shared" si="10"/>
        <v>15047.4</v>
      </c>
      <c r="G206" s="7">
        <f t="shared" si="11"/>
        <v>3761.85</v>
      </c>
      <c r="H206" s="8">
        <f t="shared" si="12"/>
        <v>0.2847668035673937</v>
      </c>
      <c r="I206" s="18">
        <f t="shared" si="13"/>
        <v>1</v>
      </c>
      <c r="J206" s="7">
        <f t="shared" si="14"/>
        <v>0</v>
      </c>
      <c r="K206" s="5">
        <v>2025</v>
      </c>
      <c r="L206" s="5">
        <v>43</v>
      </c>
      <c r="M206" s="5" t="s">
        <v>234</v>
      </c>
      <c r="N206" s="5" t="b">
        <v>1</v>
      </c>
      <c r="O206" s="5" t="b">
        <v>0</v>
      </c>
      <c r="P206" s="5" t="b">
        <v>0</v>
      </c>
      <c r="Q206" s="5"/>
      <c r="R206" s="5" t="b">
        <v>0</v>
      </c>
    </row>
    <row r="207" spans="1:18" x14ac:dyDescent="0.2">
      <c r="A207" s="6">
        <v>45951</v>
      </c>
      <c r="B207" s="7">
        <v>3035</v>
      </c>
      <c r="C207" s="17">
        <v>32.108043000000002</v>
      </c>
      <c r="D207" s="17">
        <v>31.6</v>
      </c>
      <c r="E207" s="7">
        <v>17053</v>
      </c>
      <c r="F207" s="7">
        <f t="shared" si="10"/>
        <v>15519.3</v>
      </c>
      <c r="G207" s="7">
        <f t="shared" si="11"/>
        <v>3879.8249999999998</v>
      </c>
      <c r="H207" s="8">
        <f t="shared" si="12"/>
        <v>0.19556294420495771</v>
      </c>
      <c r="I207" s="18">
        <f t="shared" si="13"/>
        <v>0</v>
      </c>
      <c r="J207" s="7">
        <f t="shared" si="14"/>
        <v>844.82499999999982</v>
      </c>
      <c r="K207" s="5">
        <v>2025</v>
      </c>
      <c r="L207" s="5">
        <v>43</v>
      </c>
      <c r="M207" s="5" t="s">
        <v>234</v>
      </c>
      <c r="N207" s="5" t="b">
        <v>1</v>
      </c>
      <c r="O207" s="5" t="b">
        <v>0</v>
      </c>
      <c r="P207" s="5" t="b">
        <v>0</v>
      </c>
      <c r="Q207" s="5"/>
      <c r="R207" s="5" t="b">
        <v>0</v>
      </c>
    </row>
    <row r="208" spans="1:18" x14ac:dyDescent="0.2">
      <c r="A208" s="6">
        <v>45952</v>
      </c>
      <c r="B208" s="7">
        <v>3170</v>
      </c>
      <c r="C208" s="17">
        <v>30.714314999999999</v>
      </c>
      <c r="D208" s="17">
        <v>30.585000000000001</v>
      </c>
      <c r="E208" s="7">
        <v>22006</v>
      </c>
      <c r="F208" s="7">
        <f t="shared" si="10"/>
        <v>15969.45</v>
      </c>
      <c r="G208" s="7">
        <f t="shared" si="11"/>
        <v>3992.3625000000002</v>
      </c>
      <c r="H208" s="8">
        <f t="shared" si="12"/>
        <v>0.19850401861053449</v>
      </c>
      <c r="I208" s="18">
        <f t="shared" si="13"/>
        <v>0</v>
      </c>
      <c r="J208" s="7">
        <f t="shared" si="14"/>
        <v>822.36250000000018</v>
      </c>
      <c r="K208" s="5">
        <v>2025</v>
      </c>
      <c r="L208" s="5">
        <v>43</v>
      </c>
      <c r="M208" s="5" t="s">
        <v>234</v>
      </c>
      <c r="N208" s="5" t="b">
        <v>1</v>
      </c>
      <c r="O208" s="5" t="b">
        <v>0</v>
      </c>
      <c r="P208" s="5" t="b">
        <v>0</v>
      </c>
      <c r="Q208" s="5"/>
      <c r="R208" s="5" t="b">
        <v>0</v>
      </c>
    </row>
    <row r="209" spans="1:18" x14ac:dyDescent="0.2">
      <c r="A209" s="6">
        <v>45953</v>
      </c>
      <c r="B209" s="7">
        <v>5931</v>
      </c>
      <c r="C209" s="17">
        <v>31.461831</v>
      </c>
      <c r="D209" s="17">
        <v>30.5</v>
      </c>
      <c r="E209" s="7">
        <v>21273</v>
      </c>
      <c r="F209" s="7">
        <f t="shared" si="10"/>
        <v>16759.05</v>
      </c>
      <c r="G209" s="7">
        <f t="shared" si="11"/>
        <v>4189.7624999999998</v>
      </c>
      <c r="H209" s="8">
        <f t="shared" si="12"/>
        <v>0.35389834149310373</v>
      </c>
      <c r="I209" s="18">
        <f t="shared" si="13"/>
        <v>1</v>
      </c>
      <c r="J209" s="7">
        <f t="shared" si="14"/>
        <v>0</v>
      </c>
      <c r="K209" s="5">
        <v>2025</v>
      </c>
      <c r="L209" s="5">
        <v>43</v>
      </c>
      <c r="M209" s="5" t="s">
        <v>234</v>
      </c>
      <c r="N209" s="5" t="b">
        <v>1</v>
      </c>
      <c r="O209" s="5" t="b">
        <v>0</v>
      </c>
      <c r="P209" s="5" t="b">
        <v>0</v>
      </c>
      <c r="Q209" s="5"/>
      <c r="R209" s="5" t="b">
        <v>0</v>
      </c>
    </row>
    <row r="210" spans="1:18" x14ac:dyDescent="0.2">
      <c r="A210" s="6">
        <v>45954</v>
      </c>
      <c r="B210" s="7">
        <v>3540</v>
      </c>
      <c r="C210" s="17">
        <v>30.083235999999999</v>
      </c>
      <c r="D210" s="17">
        <v>29.95</v>
      </c>
      <c r="E210" s="7">
        <v>14055</v>
      </c>
      <c r="F210" s="7">
        <f t="shared" si="10"/>
        <v>17656.8</v>
      </c>
      <c r="G210" s="7">
        <f t="shared" si="11"/>
        <v>4414.2</v>
      </c>
      <c r="H210" s="8">
        <f t="shared" si="12"/>
        <v>0.20048932988990079</v>
      </c>
      <c r="I210" s="18">
        <f t="shared" si="13"/>
        <v>0</v>
      </c>
      <c r="J210" s="7">
        <f t="shared" si="14"/>
        <v>874.19999999999982</v>
      </c>
      <c r="K210" s="5">
        <v>2025</v>
      </c>
      <c r="L210" s="5">
        <v>43</v>
      </c>
      <c r="M210" s="5" t="s">
        <v>234</v>
      </c>
      <c r="N210" s="5" t="b">
        <v>1</v>
      </c>
      <c r="O210" s="5" t="b">
        <v>0</v>
      </c>
      <c r="P210" s="5" t="b">
        <v>0</v>
      </c>
      <c r="Q210" s="5"/>
      <c r="R210" s="5" t="b">
        <v>0</v>
      </c>
    </row>
    <row r="211" spans="1:18" x14ac:dyDescent="0.2">
      <c r="A211" s="6">
        <v>45957</v>
      </c>
      <c r="B211" s="7">
        <v>0</v>
      </c>
      <c r="C211" s="17">
        <v>0</v>
      </c>
      <c r="D211" s="17">
        <v>29.385000000000002</v>
      </c>
      <c r="E211" s="7">
        <v>13107</v>
      </c>
      <c r="F211" s="7">
        <f t="shared" si="10"/>
        <v>17920.150000000001</v>
      </c>
      <c r="G211" s="7">
        <f t="shared" si="11"/>
        <v>4480.0375000000004</v>
      </c>
      <c r="H211" s="8">
        <f t="shared" si="12"/>
        <v>0</v>
      </c>
      <c r="I211" s="18">
        <f t="shared" si="13"/>
        <v>0</v>
      </c>
      <c r="J211" s="7">
        <f t="shared" si="14"/>
        <v>4480.0375000000004</v>
      </c>
      <c r="K211" s="5">
        <v>2025</v>
      </c>
      <c r="L211" s="5">
        <v>44</v>
      </c>
      <c r="M211" s="5"/>
      <c r="N211" s="5"/>
      <c r="O211" s="5" t="b">
        <v>0</v>
      </c>
      <c r="P211" s="5"/>
      <c r="Q211" s="5" t="s">
        <v>106</v>
      </c>
      <c r="R211" s="5"/>
    </row>
    <row r="212" spans="1:18" x14ac:dyDescent="0.2">
      <c r="A212" s="6">
        <v>45958</v>
      </c>
      <c r="B212" s="7">
        <v>0</v>
      </c>
      <c r="C212" s="17">
        <v>0</v>
      </c>
      <c r="D212" s="17">
        <v>28.31</v>
      </c>
      <c r="E212" s="7">
        <v>10992</v>
      </c>
      <c r="F212" s="7">
        <f t="shared" si="10"/>
        <v>17809.150000000001</v>
      </c>
      <c r="G212" s="7">
        <f t="shared" si="11"/>
        <v>4452.2875000000004</v>
      </c>
      <c r="H212" s="8">
        <f t="shared" si="12"/>
        <v>0</v>
      </c>
      <c r="I212" s="18">
        <f t="shared" si="13"/>
        <v>0</v>
      </c>
      <c r="J212" s="7">
        <f t="shared" si="14"/>
        <v>4452.2875000000004</v>
      </c>
      <c r="K212" s="5">
        <v>2025</v>
      </c>
      <c r="L212" s="5">
        <v>44</v>
      </c>
      <c r="M212" s="5"/>
      <c r="N212" s="5"/>
      <c r="O212" s="5" t="b">
        <v>0</v>
      </c>
      <c r="P212" s="5"/>
      <c r="Q212" s="5" t="s">
        <v>106</v>
      </c>
      <c r="R212" s="5"/>
    </row>
    <row r="213" spans="1:18" x14ac:dyDescent="0.2">
      <c r="A213" s="6">
        <v>45959</v>
      </c>
      <c r="B213" s="7">
        <v>0</v>
      </c>
      <c r="C213" s="17">
        <v>0</v>
      </c>
      <c r="D213" s="17">
        <v>28.78</v>
      </c>
      <c r="E213" s="7">
        <v>13345</v>
      </c>
      <c r="F213" s="7">
        <f t="shared" si="10"/>
        <v>17549.349999999999</v>
      </c>
      <c r="G213" s="7">
        <f t="shared" si="11"/>
        <v>4387.3374999999996</v>
      </c>
      <c r="H213" s="8">
        <f t="shared" si="12"/>
        <v>0</v>
      </c>
      <c r="I213" s="18">
        <f t="shared" si="13"/>
        <v>0</v>
      </c>
      <c r="J213" s="7">
        <f t="shared" si="14"/>
        <v>4387.3374999999996</v>
      </c>
      <c r="K213" s="5">
        <v>2025</v>
      </c>
      <c r="L213" s="5">
        <v>44</v>
      </c>
      <c r="M213" s="5"/>
      <c r="N213" s="5"/>
      <c r="O213" s="5" t="b">
        <v>0</v>
      </c>
      <c r="P213" s="5"/>
      <c r="Q213" s="5" t="s">
        <v>106</v>
      </c>
      <c r="R213" s="5"/>
    </row>
    <row r="214" spans="1:18" x14ac:dyDescent="0.2">
      <c r="A214" s="6">
        <v>45960</v>
      </c>
      <c r="B214" s="7">
        <v>0</v>
      </c>
      <c r="C214" s="17">
        <v>0</v>
      </c>
      <c r="D214" s="17">
        <v>29.004999999999999</v>
      </c>
      <c r="E214" s="7">
        <v>9521</v>
      </c>
      <c r="F214" s="7">
        <f t="shared" ref="F214:F277" si="15">IFERROR(AVERAGE(E194:E213),"")</f>
        <v>16747.599999999999</v>
      </c>
      <c r="G214" s="7">
        <f t="shared" ref="G214:G277" si="16">IF(N(F214)=0,"",0.25*F214)</f>
        <v>4186.8999999999996</v>
      </c>
      <c r="H214" s="8">
        <f t="shared" ref="H214:H277" si="17">IF(OR(N(F214)=0,NOT(ISNUMBER(B214))),"",B214/F214)</f>
        <v>0</v>
      </c>
      <c r="I214" s="18">
        <f t="shared" ref="I214:I277" si="18">IF(OR(N(F214)=0,NOT(ISNUMBER(B214))),"",IF(B214/F214&gt;0.25,1,0))</f>
        <v>0</v>
      </c>
      <c r="J214" s="7">
        <f t="shared" ref="J214:J277" si="19">IF(OR(N(F214)=0,NOT(ISNUMBER(B214))),"",MAX(0,0.25*F214-B214))</f>
        <v>4186.8999999999996</v>
      </c>
      <c r="K214" s="5">
        <v>2025</v>
      </c>
      <c r="L214" s="5">
        <v>44</v>
      </c>
      <c r="M214" s="5"/>
      <c r="N214" s="5"/>
      <c r="O214" s="5" t="b">
        <v>0</v>
      </c>
      <c r="P214" s="5"/>
      <c r="Q214" s="5" t="s">
        <v>106</v>
      </c>
      <c r="R214" s="5"/>
    </row>
    <row r="215" spans="1:18" x14ac:dyDescent="0.2">
      <c r="A215" s="6">
        <v>45961</v>
      </c>
      <c r="B215" s="7">
        <v>0</v>
      </c>
      <c r="C215" s="17">
        <v>0</v>
      </c>
      <c r="D215" s="17">
        <v>29.895</v>
      </c>
      <c r="E215" s="7">
        <v>11266</v>
      </c>
      <c r="F215" s="7">
        <f t="shared" si="15"/>
        <v>16198.9</v>
      </c>
      <c r="G215" s="7">
        <f t="shared" si="16"/>
        <v>4049.7249999999999</v>
      </c>
      <c r="H215" s="8">
        <f t="shared" si="17"/>
        <v>0</v>
      </c>
      <c r="I215" s="18">
        <f t="shared" si="18"/>
        <v>0</v>
      </c>
      <c r="J215" s="7">
        <f t="shared" si="19"/>
        <v>4049.7249999999999</v>
      </c>
      <c r="K215" s="5">
        <v>2025</v>
      </c>
      <c r="L215" s="5">
        <v>44</v>
      </c>
      <c r="M215" s="5"/>
      <c r="N215" s="5"/>
      <c r="O215" s="5" t="b">
        <v>0</v>
      </c>
      <c r="P215" s="5"/>
      <c r="Q215" s="5" t="s">
        <v>106</v>
      </c>
      <c r="R215" s="5"/>
    </row>
    <row r="216" spans="1:18" x14ac:dyDescent="0.2">
      <c r="A216" s="6">
        <v>45964</v>
      </c>
      <c r="B216" s="7">
        <v>4176</v>
      </c>
      <c r="C216" s="17">
        <v>30.317882999999998</v>
      </c>
      <c r="D216" s="17">
        <v>30.195</v>
      </c>
      <c r="E216" s="7">
        <v>7932</v>
      </c>
      <c r="F216" s="7">
        <f t="shared" si="15"/>
        <v>15369.6</v>
      </c>
      <c r="G216" s="7">
        <f t="shared" si="16"/>
        <v>3842.4</v>
      </c>
      <c r="H216" s="8">
        <f t="shared" si="17"/>
        <v>0.27170518425983758</v>
      </c>
      <c r="I216" s="18">
        <f t="shared" si="18"/>
        <v>1</v>
      </c>
      <c r="J216" s="7">
        <f t="shared" si="19"/>
        <v>0</v>
      </c>
      <c r="K216" s="5">
        <v>2025</v>
      </c>
      <c r="L216" s="5">
        <v>45</v>
      </c>
      <c r="M216" s="5" t="s">
        <v>235</v>
      </c>
      <c r="N216" s="5" t="b">
        <v>0</v>
      </c>
      <c r="O216" s="5" t="b">
        <v>0</v>
      </c>
      <c r="P216" s="5" t="b">
        <v>0</v>
      </c>
      <c r="Q216" s="5"/>
      <c r="R216" s="5" t="b">
        <v>0</v>
      </c>
    </row>
    <row r="217" spans="1:18" x14ac:dyDescent="0.2">
      <c r="A217" s="6">
        <v>45965</v>
      </c>
      <c r="B217" s="7">
        <v>8720</v>
      </c>
      <c r="C217" s="17">
        <v>30.616942000000002</v>
      </c>
      <c r="D217" s="17">
        <v>30.5</v>
      </c>
      <c r="E217" s="7">
        <v>16901</v>
      </c>
      <c r="F217" s="7">
        <f t="shared" si="15"/>
        <v>14575.4</v>
      </c>
      <c r="G217" s="7">
        <f t="shared" si="16"/>
        <v>3643.85</v>
      </c>
      <c r="H217" s="8">
        <f t="shared" si="17"/>
        <v>0.59826831510627498</v>
      </c>
      <c r="I217" s="18">
        <f t="shared" si="18"/>
        <v>1</v>
      </c>
      <c r="J217" s="7">
        <f t="shared" si="19"/>
        <v>0</v>
      </c>
      <c r="K217" s="5">
        <v>2025</v>
      </c>
      <c r="L217" s="5">
        <v>45</v>
      </c>
      <c r="M217" s="5" t="s">
        <v>235</v>
      </c>
      <c r="N217" s="5" t="b">
        <v>0</v>
      </c>
      <c r="O217" s="5" t="b">
        <v>0</v>
      </c>
      <c r="P217" s="5" t="b">
        <v>0</v>
      </c>
      <c r="Q217" s="5"/>
      <c r="R217" s="5" t="b">
        <v>0</v>
      </c>
    </row>
    <row r="218" spans="1:18" x14ac:dyDescent="0.2">
      <c r="A218" s="6">
        <v>45966</v>
      </c>
      <c r="B218" s="7">
        <v>2898</v>
      </c>
      <c r="C218" s="17">
        <v>30.0549</v>
      </c>
      <c r="D218" s="17">
        <v>29.44</v>
      </c>
      <c r="E218" s="7">
        <v>7517</v>
      </c>
      <c r="F218" s="7">
        <f t="shared" si="15"/>
        <v>14271.35</v>
      </c>
      <c r="G218" s="7">
        <f t="shared" si="16"/>
        <v>3567.8375000000001</v>
      </c>
      <c r="H218" s="8">
        <f t="shared" si="17"/>
        <v>0.20306418103402971</v>
      </c>
      <c r="I218" s="18">
        <f t="shared" si="18"/>
        <v>0</v>
      </c>
      <c r="J218" s="7">
        <f t="shared" si="19"/>
        <v>669.83750000000009</v>
      </c>
      <c r="K218" s="5">
        <v>2025</v>
      </c>
      <c r="L218" s="5">
        <v>45</v>
      </c>
      <c r="M218" s="5" t="s">
        <v>235</v>
      </c>
      <c r="N218" s="5" t="b">
        <v>0</v>
      </c>
      <c r="O218" s="5" t="b">
        <v>0</v>
      </c>
      <c r="P218" s="5" t="b">
        <v>0</v>
      </c>
      <c r="Q218" s="5"/>
      <c r="R218" s="5" t="b">
        <v>0</v>
      </c>
    </row>
    <row r="219" spans="1:18" x14ac:dyDescent="0.2">
      <c r="A219" s="6">
        <v>45967</v>
      </c>
      <c r="B219" s="7">
        <v>2764</v>
      </c>
      <c r="C219" s="17">
        <v>29.537088000000001</v>
      </c>
      <c r="D219" s="17">
        <v>29.1</v>
      </c>
      <c r="E219" s="7">
        <v>6017</v>
      </c>
      <c r="F219" s="7">
        <f t="shared" si="15"/>
        <v>13600.25</v>
      </c>
      <c r="G219" s="7">
        <f t="shared" si="16"/>
        <v>3400.0625</v>
      </c>
      <c r="H219" s="8">
        <f t="shared" si="17"/>
        <v>0.20323155824341466</v>
      </c>
      <c r="I219" s="18">
        <f t="shared" si="18"/>
        <v>0</v>
      </c>
      <c r="J219" s="7">
        <f t="shared" si="19"/>
        <v>636.0625</v>
      </c>
      <c r="K219" s="5">
        <v>2025</v>
      </c>
      <c r="L219" s="5">
        <v>45</v>
      </c>
      <c r="M219" s="5" t="s">
        <v>235</v>
      </c>
      <c r="N219" s="5" t="b">
        <v>0</v>
      </c>
      <c r="O219" s="5" t="b">
        <v>0</v>
      </c>
      <c r="P219" s="5" t="b">
        <v>0</v>
      </c>
      <c r="Q219" s="5"/>
      <c r="R219" s="5" t="b">
        <v>0</v>
      </c>
    </row>
    <row r="220" spans="1:18" x14ac:dyDescent="0.2">
      <c r="A220" s="6">
        <v>45968</v>
      </c>
      <c r="B220" s="7">
        <v>7729</v>
      </c>
      <c r="C220" s="17">
        <v>29.798176999999999</v>
      </c>
      <c r="D220" s="17">
        <v>29.795000000000002</v>
      </c>
      <c r="E220" s="7">
        <v>15395</v>
      </c>
      <c r="F220" s="7">
        <f t="shared" si="15"/>
        <v>13362.65</v>
      </c>
      <c r="G220" s="7">
        <f t="shared" si="16"/>
        <v>3340.6624999999999</v>
      </c>
      <c r="H220" s="8">
        <f t="shared" si="17"/>
        <v>0.57840323588509768</v>
      </c>
      <c r="I220" s="18">
        <f t="shared" si="18"/>
        <v>1</v>
      </c>
      <c r="J220" s="7">
        <f t="shared" si="19"/>
        <v>0</v>
      </c>
      <c r="K220" s="5">
        <v>2025</v>
      </c>
      <c r="L220" s="5">
        <v>45</v>
      </c>
      <c r="M220" s="5" t="s">
        <v>235</v>
      </c>
      <c r="N220" s="5" t="b">
        <v>0</v>
      </c>
      <c r="O220" s="5" t="b">
        <v>0</v>
      </c>
      <c r="P220" s="5" t="b">
        <v>0</v>
      </c>
      <c r="Q220" s="5"/>
      <c r="R220" s="5" t="b">
        <v>0</v>
      </c>
    </row>
    <row r="221" spans="1:18" x14ac:dyDescent="0.2">
      <c r="A221" s="6">
        <v>45971</v>
      </c>
      <c r="B221" s="7">
        <v>4412</v>
      </c>
      <c r="C221" s="17">
        <v>30.589648</v>
      </c>
      <c r="D221" s="17">
        <v>30.375</v>
      </c>
      <c r="E221" s="7">
        <v>13319</v>
      </c>
      <c r="F221" s="7">
        <f t="shared" si="15"/>
        <v>13825.6</v>
      </c>
      <c r="G221" s="7">
        <f t="shared" si="16"/>
        <v>3456.4</v>
      </c>
      <c r="H221" s="8">
        <f t="shared" si="17"/>
        <v>0.31911815762064577</v>
      </c>
      <c r="I221" s="18">
        <f t="shared" si="18"/>
        <v>1</v>
      </c>
      <c r="J221" s="7">
        <f t="shared" si="19"/>
        <v>0</v>
      </c>
      <c r="K221" s="5">
        <v>2025</v>
      </c>
      <c r="L221" s="5">
        <v>46</v>
      </c>
      <c r="M221" s="5" t="s">
        <v>236</v>
      </c>
      <c r="N221" s="5" t="b">
        <v>1</v>
      </c>
      <c r="O221" s="5" t="b">
        <v>0</v>
      </c>
      <c r="P221" s="5" t="b">
        <v>0</v>
      </c>
      <c r="Q221" s="5" t="s">
        <v>171</v>
      </c>
      <c r="R221" s="5" t="b">
        <v>0</v>
      </c>
    </row>
    <row r="222" spans="1:18" x14ac:dyDescent="0.2">
      <c r="A222" s="6">
        <v>45972</v>
      </c>
      <c r="B222" s="7">
        <v>2764</v>
      </c>
      <c r="C222" s="17">
        <v>30.557300999999999</v>
      </c>
      <c r="D222" s="17">
        <v>30.33</v>
      </c>
      <c r="E222" s="7">
        <v>5501</v>
      </c>
      <c r="F222" s="7">
        <f t="shared" si="15"/>
        <v>13659.35</v>
      </c>
      <c r="G222" s="7">
        <f t="shared" si="16"/>
        <v>3414.8375000000001</v>
      </c>
      <c r="H222" s="8">
        <f t="shared" si="17"/>
        <v>0.2023522349160099</v>
      </c>
      <c r="I222" s="18">
        <f t="shared" si="18"/>
        <v>0</v>
      </c>
      <c r="J222" s="7">
        <f t="shared" si="19"/>
        <v>650.83750000000009</v>
      </c>
      <c r="K222" s="5">
        <v>2025</v>
      </c>
      <c r="L222" s="5">
        <v>46</v>
      </c>
      <c r="M222" s="5" t="s">
        <v>236</v>
      </c>
      <c r="N222" s="5" t="b">
        <v>1</v>
      </c>
      <c r="O222" s="5" t="b">
        <v>0</v>
      </c>
      <c r="P222" s="5" t="b">
        <v>0</v>
      </c>
      <c r="Q222" s="5" t="s">
        <v>171</v>
      </c>
      <c r="R222" s="5" t="b">
        <v>0</v>
      </c>
    </row>
    <row r="223" spans="1:18" x14ac:dyDescent="0.2">
      <c r="A223" s="6">
        <v>45973</v>
      </c>
      <c r="B223" s="7">
        <v>5022</v>
      </c>
      <c r="C223" s="17">
        <v>30.696586</v>
      </c>
      <c r="D223" s="17">
        <v>30.77</v>
      </c>
      <c r="E223" s="7">
        <v>14177</v>
      </c>
      <c r="F223" s="7">
        <f t="shared" si="15"/>
        <v>13402.6</v>
      </c>
      <c r="G223" s="7">
        <f t="shared" si="16"/>
        <v>3350.65</v>
      </c>
      <c r="H223" s="8">
        <f t="shared" si="17"/>
        <v>0.37470341575515198</v>
      </c>
      <c r="I223" s="18">
        <f t="shared" si="18"/>
        <v>1</v>
      </c>
      <c r="J223" s="7">
        <f t="shared" si="19"/>
        <v>0</v>
      </c>
      <c r="K223" s="5">
        <v>2025</v>
      </c>
      <c r="L223" s="5">
        <v>46</v>
      </c>
      <c r="M223" s="5" t="s">
        <v>236</v>
      </c>
      <c r="N223" s="5" t="b">
        <v>1</v>
      </c>
      <c r="O223" s="5" t="b">
        <v>0</v>
      </c>
      <c r="P223" s="5" t="b">
        <v>0</v>
      </c>
      <c r="Q223" s="5" t="s">
        <v>171</v>
      </c>
      <c r="R223" s="5" t="b">
        <v>0</v>
      </c>
    </row>
    <row r="224" spans="1:18" x14ac:dyDescent="0.2">
      <c r="A224" s="6">
        <v>45974</v>
      </c>
      <c r="B224" s="7">
        <v>2718</v>
      </c>
      <c r="C224" s="17">
        <v>31.144359999999999</v>
      </c>
      <c r="D224" s="17">
        <v>31.1</v>
      </c>
      <c r="E224" s="7">
        <v>10538</v>
      </c>
      <c r="F224" s="7">
        <f t="shared" si="15"/>
        <v>13281.35</v>
      </c>
      <c r="G224" s="7">
        <f t="shared" si="16"/>
        <v>3320.3375000000001</v>
      </c>
      <c r="H224" s="8">
        <f t="shared" si="17"/>
        <v>0.2046478708866192</v>
      </c>
      <c r="I224" s="18">
        <f t="shared" si="18"/>
        <v>0</v>
      </c>
      <c r="J224" s="7">
        <f t="shared" si="19"/>
        <v>602.33750000000009</v>
      </c>
      <c r="K224" s="5">
        <v>2025</v>
      </c>
      <c r="L224" s="5">
        <v>46</v>
      </c>
      <c r="M224" s="5" t="s">
        <v>236</v>
      </c>
      <c r="N224" s="5" t="b">
        <v>1</v>
      </c>
      <c r="O224" s="5" t="b">
        <v>0</v>
      </c>
      <c r="P224" s="5" t="b">
        <v>0</v>
      </c>
      <c r="Q224" s="5" t="s">
        <v>171</v>
      </c>
      <c r="R224" s="5" t="b">
        <v>0</v>
      </c>
    </row>
    <row r="225" spans="1:18" x14ac:dyDescent="0.2">
      <c r="A225" s="6">
        <v>45975</v>
      </c>
      <c r="B225" s="7">
        <v>2651</v>
      </c>
      <c r="C225" s="17">
        <v>30.961275000000001</v>
      </c>
      <c r="D225" s="17">
        <v>31.03</v>
      </c>
      <c r="E225" s="7">
        <v>6340</v>
      </c>
      <c r="F225" s="7">
        <f t="shared" si="15"/>
        <v>12881.45</v>
      </c>
      <c r="G225" s="7">
        <f t="shared" si="16"/>
        <v>3220.3625000000002</v>
      </c>
      <c r="H225" s="8">
        <f t="shared" si="17"/>
        <v>0.20579981290926097</v>
      </c>
      <c r="I225" s="18">
        <f t="shared" si="18"/>
        <v>0</v>
      </c>
      <c r="J225" s="7">
        <f t="shared" si="19"/>
        <v>569.36250000000018</v>
      </c>
      <c r="K225" s="5">
        <v>2025</v>
      </c>
      <c r="L225" s="5">
        <v>46</v>
      </c>
      <c r="M225" s="5" t="s">
        <v>236</v>
      </c>
      <c r="N225" s="5" t="b">
        <v>1</v>
      </c>
      <c r="O225" s="5" t="b">
        <v>0</v>
      </c>
      <c r="P225" s="5" t="b">
        <v>0</v>
      </c>
      <c r="Q225" s="5" t="s">
        <v>171</v>
      </c>
      <c r="R225" s="5" t="b">
        <v>0</v>
      </c>
    </row>
    <row r="226" spans="1:18" x14ac:dyDescent="0.2">
      <c r="A226" s="6">
        <v>45978</v>
      </c>
      <c r="B226" s="7">
        <v>0</v>
      </c>
      <c r="C226" s="17">
        <v>0</v>
      </c>
      <c r="D226" s="17">
        <v>30.405000000000001</v>
      </c>
      <c r="E226" s="7">
        <v>10319</v>
      </c>
      <c r="F226" s="7">
        <f t="shared" si="15"/>
        <v>12561.6</v>
      </c>
      <c r="G226" s="7">
        <f t="shared" si="16"/>
        <v>3140.4</v>
      </c>
      <c r="H226" s="8">
        <f t="shared" si="17"/>
        <v>0</v>
      </c>
      <c r="I226" s="18">
        <f t="shared" si="18"/>
        <v>0</v>
      </c>
      <c r="J226" s="7">
        <f t="shared" si="19"/>
        <v>3140.4</v>
      </c>
      <c r="K226" s="5">
        <v>2025</v>
      </c>
      <c r="L226" s="5">
        <v>47</v>
      </c>
      <c r="M226" s="5"/>
      <c r="N226" s="5"/>
      <c r="O226" s="5" t="b">
        <v>0</v>
      </c>
      <c r="P226" s="5"/>
      <c r="Q226" s="5" t="s">
        <v>106</v>
      </c>
      <c r="R226" s="5"/>
    </row>
    <row r="227" spans="1:18" x14ac:dyDescent="0.2">
      <c r="A227" s="6">
        <v>45979</v>
      </c>
      <c r="B227" s="7">
        <v>0</v>
      </c>
      <c r="C227" s="17">
        <v>0</v>
      </c>
      <c r="D227" s="17">
        <v>28.77</v>
      </c>
      <c r="E227" s="7">
        <v>12673</v>
      </c>
      <c r="F227" s="7">
        <f t="shared" si="15"/>
        <v>12328.7</v>
      </c>
      <c r="G227" s="7">
        <f t="shared" si="16"/>
        <v>3082.1750000000002</v>
      </c>
      <c r="H227" s="8">
        <f t="shared" si="17"/>
        <v>0</v>
      </c>
      <c r="I227" s="18">
        <f t="shared" si="18"/>
        <v>0</v>
      </c>
      <c r="J227" s="7">
        <f t="shared" si="19"/>
        <v>3082.1750000000002</v>
      </c>
      <c r="K227" s="5">
        <v>2025</v>
      </c>
      <c r="L227" s="5">
        <v>47</v>
      </c>
      <c r="M227" s="5"/>
      <c r="N227" s="5"/>
      <c r="O227" s="5" t="b">
        <v>0</v>
      </c>
      <c r="P227" s="5"/>
      <c r="Q227" s="5" t="s">
        <v>106</v>
      </c>
      <c r="R227" s="5"/>
    </row>
    <row r="228" spans="1:18" x14ac:dyDescent="0.2">
      <c r="A228" s="6">
        <v>45980</v>
      </c>
      <c r="B228" s="7">
        <v>0</v>
      </c>
      <c r="C228" s="17">
        <v>0</v>
      </c>
      <c r="D228" s="17">
        <v>28.614999999999998</v>
      </c>
      <c r="E228" s="7">
        <v>9855</v>
      </c>
      <c r="F228" s="7">
        <f t="shared" si="15"/>
        <v>12109.7</v>
      </c>
      <c r="G228" s="7">
        <f t="shared" si="16"/>
        <v>3027.4250000000002</v>
      </c>
      <c r="H228" s="8">
        <f t="shared" si="17"/>
        <v>0</v>
      </c>
      <c r="I228" s="18">
        <f t="shared" si="18"/>
        <v>0</v>
      </c>
      <c r="J228" s="7">
        <f t="shared" si="19"/>
        <v>3027.4250000000002</v>
      </c>
      <c r="K228" s="5">
        <v>2025</v>
      </c>
      <c r="L228" s="5">
        <v>47</v>
      </c>
      <c r="M228" s="5"/>
      <c r="N228" s="5"/>
      <c r="O228" s="5" t="b">
        <v>0</v>
      </c>
      <c r="P228" s="5"/>
      <c r="Q228" s="5" t="s">
        <v>106</v>
      </c>
      <c r="R228" s="5"/>
    </row>
    <row r="229" spans="1:18" x14ac:dyDescent="0.2">
      <c r="A229" s="6">
        <v>45981</v>
      </c>
      <c r="B229" s="7">
        <v>0</v>
      </c>
      <c r="C229" s="17">
        <v>0</v>
      </c>
      <c r="D229" s="17">
        <v>28.42</v>
      </c>
      <c r="E229" s="7">
        <v>7558</v>
      </c>
      <c r="F229" s="7">
        <f t="shared" si="15"/>
        <v>11502.15</v>
      </c>
      <c r="G229" s="7">
        <f t="shared" si="16"/>
        <v>2875.5374999999999</v>
      </c>
      <c r="H229" s="8">
        <f t="shared" si="17"/>
        <v>0</v>
      </c>
      <c r="I229" s="18">
        <f t="shared" si="18"/>
        <v>0</v>
      </c>
      <c r="J229" s="7">
        <f t="shared" si="19"/>
        <v>2875.5374999999999</v>
      </c>
      <c r="K229" s="5">
        <v>2025</v>
      </c>
      <c r="L229" s="5">
        <v>47</v>
      </c>
      <c r="M229" s="5"/>
      <c r="N229" s="5"/>
      <c r="O229" s="5" t="b">
        <v>0</v>
      </c>
      <c r="P229" s="5"/>
      <c r="Q229" s="5" t="s">
        <v>106</v>
      </c>
      <c r="R229" s="5"/>
    </row>
    <row r="230" spans="1:18" x14ac:dyDescent="0.2">
      <c r="A230" s="6">
        <v>45982</v>
      </c>
      <c r="B230" s="7">
        <v>0</v>
      </c>
      <c r="C230" s="17">
        <v>0</v>
      </c>
      <c r="D230" s="17">
        <v>28</v>
      </c>
      <c r="E230" s="7">
        <v>11283</v>
      </c>
      <c r="F230" s="7">
        <f t="shared" si="15"/>
        <v>10816.4</v>
      </c>
      <c r="G230" s="7">
        <f t="shared" si="16"/>
        <v>2704.1</v>
      </c>
      <c r="H230" s="8">
        <f t="shared" si="17"/>
        <v>0</v>
      </c>
      <c r="I230" s="18">
        <f t="shared" si="18"/>
        <v>0</v>
      </c>
      <c r="J230" s="7">
        <f t="shared" si="19"/>
        <v>2704.1</v>
      </c>
      <c r="K230" s="5">
        <v>2025</v>
      </c>
      <c r="L230" s="5">
        <v>47</v>
      </c>
      <c r="M230" s="5"/>
      <c r="N230" s="5"/>
      <c r="O230" s="5" t="b">
        <v>0</v>
      </c>
      <c r="P230" s="5"/>
      <c r="Q230" s="5" t="s">
        <v>106</v>
      </c>
      <c r="R230" s="5"/>
    </row>
    <row r="231" spans="1:18" x14ac:dyDescent="0.2">
      <c r="A231" s="6">
        <v>45985</v>
      </c>
      <c r="B231" s="7">
        <v>2179</v>
      </c>
      <c r="C231" s="17">
        <v>27.831595</v>
      </c>
      <c r="D231" s="17">
        <v>27.5</v>
      </c>
      <c r="E231" s="7">
        <v>6634</v>
      </c>
      <c r="F231" s="7">
        <f t="shared" si="15"/>
        <v>10677.8</v>
      </c>
      <c r="G231" s="7">
        <f t="shared" si="16"/>
        <v>2669.45</v>
      </c>
      <c r="H231" s="8">
        <f t="shared" si="17"/>
        <v>0.20406825376013787</v>
      </c>
      <c r="I231" s="18">
        <f t="shared" si="18"/>
        <v>0</v>
      </c>
      <c r="J231" s="7">
        <f t="shared" si="19"/>
        <v>490.44999999999982</v>
      </c>
      <c r="K231" s="5">
        <v>2025</v>
      </c>
      <c r="L231" s="5">
        <v>48</v>
      </c>
      <c r="M231" s="5" t="s">
        <v>237</v>
      </c>
      <c r="N231" s="5" t="b">
        <v>0</v>
      </c>
      <c r="O231" s="5" t="b">
        <v>0</v>
      </c>
      <c r="P231" s="5" t="b">
        <v>0</v>
      </c>
      <c r="Q231" s="5" t="s">
        <v>171</v>
      </c>
      <c r="R231" s="5" t="b">
        <v>0</v>
      </c>
    </row>
    <row r="232" spans="1:18" x14ac:dyDescent="0.2">
      <c r="A232" s="6">
        <v>45986</v>
      </c>
      <c r="B232" s="7">
        <v>2144</v>
      </c>
      <c r="C232" s="17">
        <v>27.549894999999999</v>
      </c>
      <c r="D232" s="17">
        <v>27.8</v>
      </c>
      <c r="E232" s="7">
        <v>13305</v>
      </c>
      <c r="F232" s="7">
        <f t="shared" si="15"/>
        <v>10354.15</v>
      </c>
      <c r="G232" s="7">
        <f t="shared" si="16"/>
        <v>2588.5374999999999</v>
      </c>
      <c r="H232" s="8">
        <f t="shared" si="17"/>
        <v>0.20706673169695244</v>
      </c>
      <c r="I232" s="18">
        <f t="shared" si="18"/>
        <v>0</v>
      </c>
      <c r="J232" s="7">
        <f t="shared" si="19"/>
        <v>444.53749999999991</v>
      </c>
      <c r="K232" s="5">
        <v>2025</v>
      </c>
      <c r="L232" s="5">
        <v>48</v>
      </c>
      <c r="M232" s="5" t="s">
        <v>237</v>
      </c>
      <c r="N232" s="5" t="b">
        <v>0</v>
      </c>
      <c r="O232" s="5" t="b">
        <v>0</v>
      </c>
      <c r="P232" s="5" t="b">
        <v>0</v>
      </c>
      <c r="Q232" s="5" t="s">
        <v>171</v>
      </c>
      <c r="R232" s="5" t="b">
        <v>0</v>
      </c>
    </row>
    <row r="233" spans="1:18" x14ac:dyDescent="0.2">
      <c r="A233" s="6">
        <v>45987</v>
      </c>
      <c r="B233" s="7">
        <v>3178</v>
      </c>
      <c r="C233" s="17">
        <v>27.793990000000001</v>
      </c>
      <c r="D233" s="17">
        <v>28.1</v>
      </c>
      <c r="E233" s="7">
        <v>14918</v>
      </c>
      <c r="F233" s="7">
        <f t="shared" si="15"/>
        <v>10469.799999999999</v>
      </c>
      <c r="G233" s="7">
        <f t="shared" si="16"/>
        <v>2617.4499999999998</v>
      </c>
      <c r="H233" s="8">
        <f t="shared" si="17"/>
        <v>0.30353970467439684</v>
      </c>
      <c r="I233" s="18">
        <f t="shared" si="18"/>
        <v>1</v>
      </c>
      <c r="J233" s="7">
        <f t="shared" si="19"/>
        <v>0</v>
      </c>
      <c r="K233" s="5">
        <v>2025</v>
      </c>
      <c r="L233" s="5">
        <v>48</v>
      </c>
      <c r="M233" s="5" t="s">
        <v>237</v>
      </c>
      <c r="N233" s="5" t="b">
        <v>0</v>
      </c>
      <c r="O233" s="5" t="b">
        <v>0</v>
      </c>
      <c r="P233" s="5" t="b">
        <v>0</v>
      </c>
      <c r="Q233" s="5" t="s">
        <v>171</v>
      </c>
      <c r="R233" s="5" t="b">
        <v>0</v>
      </c>
    </row>
    <row r="234" spans="1:18" x14ac:dyDescent="0.2">
      <c r="A234" s="6">
        <v>45988</v>
      </c>
      <c r="B234" s="7">
        <v>2190</v>
      </c>
      <c r="C234" s="17">
        <v>27.998151</v>
      </c>
      <c r="D234" s="17">
        <v>27.7</v>
      </c>
      <c r="E234" s="7">
        <v>7823</v>
      </c>
      <c r="F234" s="7">
        <f t="shared" si="15"/>
        <v>10548.45</v>
      </c>
      <c r="G234" s="7">
        <f t="shared" si="16"/>
        <v>2637.1125000000002</v>
      </c>
      <c r="H234" s="8">
        <f t="shared" si="17"/>
        <v>0.20761344083727939</v>
      </c>
      <c r="I234" s="18">
        <f t="shared" si="18"/>
        <v>0</v>
      </c>
      <c r="J234" s="7">
        <f t="shared" si="19"/>
        <v>447.11250000000018</v>
      </c>
      <c r="K234" s="5">
        <v>2025</v>
      </c>
      <c r="L234" s="5">
        <v>48</v>
      </c>
      <c r="M234" s="5" t="s">
        <v>237</v>
      </c>
      <c r="N234" s="5" t="b">
        <v>0</v>
      </c>
      <c r="O234" s="5" t="b">
        <v>0</v>
      </c>
      <c r="P234" s="5" t="b">
        <v>0</v>
      </c>
      <c r="Q234" s="5" t="s">
        <v>171</v>
      </c>
      <c r="R234" s="5" t="b">
        <v>0</v>
      </c>
    </row>
    <row r="235" spans="1:18" x14ac:dyDescent="0.2">
      <c r="A235" s="6">
        <v>45989</v>
      </c>
      <c r="B235" s="7">
        <v>5202</v>
      </c>
      <c r="C235" s="17">
        <v>27.759172</v>
      </c>
      <c r="D235" s="17">
        <v>27.795000000000002</v>
      </c>
      <c r="E235" s="7">
        <v>8301</v>
      </c>
      <c r="F235" s="7">
        <f t="shared" si="15"/>
        <v>10463.549999999999</v>
      </c>
      <c r="G235" s="7">
        <f t="shared" si="16"/>
        <v>2615.8874999999998</v>
      </c>
      <c r="H235" s="8">
        <f t="shared" si="17"/>
        <v>0.49715440744298067</v>
      </c>
      <c r="I235" s="18">
        <f t="shared" si="18"/>
        <v>1</v>
      </c>
      <c r="J235" s="7">
        <f t="shared" si="19"/>
        <v>0</v>
      </c>
      <c r="K235" s="5">
        <v>2025</v>
      </c>
      <c r="L235" s="5">
        <v>48</v>
      </c>
      <c r="M235" s="5" t="s">
        <v>237</v>
      </c>
      <c r="N235" s="5" t="b">
        <v>0</v>
      </c>
      <c r="O235" s="5" t="b">
        <v>0</v>
      </c>
      <c r="P235" s="5" t="b">
        <v>0</v>
      </c>
      <c r="Q235" s="5" t="s">
        <v>171</v>
      </c>
      <c r="R235" s="5" t="b">
        <v>0</v>
      </c>
    </row>
    <row r="236" spans="1:18" x14ac:dyDescent="0.2">
      <c r="A236" s="6">
        <v>45992</v>
      </c>
      <c r="B236" s="7">
        <v>2008</v>
      </c>
      <c r="C236" s="17">
        <v>27.760179000000001</v>
      </c>
      <c r="D236" s="17">
        <v>27.75</v>
      </c>
      <c r="E236" s="7">
        <v>6765</v>
      </c>
      <c r="F236" s="7">
        <f t="shared" si="15"/>
        <v>10315.299999999999</v>
      </c>
      <c r="G236" s="7">
        <f t="shared" si="16"/>
        <v>2578.8249999999998</v>
      </c>
      <c r="H236" s="8">
        <f t="shared" si="17"/>
        <v>0.19466229775188315</v>
      </c>
      <c r="I236" s="18">
        <f t="shared" si="18"/>
        <v>0</v>
      </c>
      <c r="J236" s="7">
        <f t="shared" si="19"/>
        <v>570.82499999999982</v>
      </c>
      <c r="K236" s="5">
        <v>2025</v>
      </c>
      <c r="L236" s="5">
        <v>49</v>
      </c>
      <c r="M236" s="5" t="s">
        <v>238</v>
      </c>
      <c r="N236" s="5" t="b">
        <v>0</v>
      </c>
      <c r="O236" s="5" t="b">
        <v>0</v>
      </c>
      <c r="P236" s="5" t="b">
        <v>0</v>
      </c>
      <c r="Q236" s="5" t="s">
        <v>171</v>
      </c>
      <c r="R236" s="5" t="b">
        <v>0</v>
      </c>
    </row>
    <row r="237" spans="1:18" x14ac:dyDescent="0.2">
      <c r="A237" s="6">
        <v>45993</v>
      </c>
      <c r="B237" s="7">
        <v>3558</v>
      </c>
      <c r="C237" s="17">
        <v>27.526365999999999</v>
      </c>
      <c r="D237" s="17">
        <v>27.14</v>
      </c>
      <c r="E237" s="7">
        <v>8990</v>
      </c>
      <c r="F237" s="7">
        <f t="shared" si="15"/>
        <v>10256.950000000001</v>
      </c>
      <c r="G237" s="7">
        <f t="shared" si="16"/>
        <v>2564.2375000000002</v>
      </c>
      <c r="H237" s="8">
        <f t="shared" si="17"/>
        <v>0.34688674508503986</v>
      </c>
      <c r="I237" s="18">
        <f t="shared" si="18"/>
        <v>1</v>
      </c>
      <c r="J237" s="7">
        <f t="shared" si="19"/>
        <v>0</v>
      </c>
      <c r="K237" s="5">
        <v>2025</v>
      </c>
      <c r="L237" s="5">
        <v>49</v>
      </c>
      <c r="M237" s="5" t="s">
        <v>238</v>
      </c>
      <c r="N237" s="5" t="b">
        <v>0</v>
      </c>
      <c r="O237" s="5" t="b">
        <v>0</v>
      </c>
      <c r="P237" s="5" t="b">
        <v>0</v>
      </c>
      <c r="Q237" s="5" t="s">
        <v>171</v>
      </c>
      <c r="R237" s="5" t="b">
        <v>0</v>
      </c>
    </row>
    <row r="238" spans="1:18" x14ac:dyDescent="0.2">
      <c r="A238" s="6">
        <v>45994</v>
      </c>
      <c r="B238" s="7">
        <v>8364</v>
      </c>
      <c r="C238" s="17">
        <v>27.342745000000001</v>
      </c>
      <c r="D238" s="17">
        <v>27.39</v>
      </c>
      <c r="E238" s="7">
        <v>14667</v>
      </c>
      <c r="F238" s="7">
        <f t="shared" si="15"/>
        <v>9861.4</v>
      </c>
      <c r="G238" s="7">
        <f t="shared" si="16"/>
        <v>2465.35</v>
      </c>
      <c r="H238" s="8">
        <f t="shared" si="17"/>
        <v>0.84815543431967066</v>
      </c>
      <c r="I238" s="18">
        <f t="shared" si="18"/>
        <v>1</v>
      </c>
      <c r="J238" s="7">
        <f t="shared" si="19"/>
        <v>0</v>
      </c>
      <c r="K238" s="5">
        <v>2025</v>
      </c>
      <c r="L238" s="5">
        <v>49</v>
      </c>
      <c r="M238" s="5" t="s">
        <v>238</v>
      </c>
      <c r="N238" s="5" t="b">
        <v>0</v>
      </c>
      <c r="O238" s="5" t="b">
        <v>0</v>
      </c>
      <c r="P238" s="5" t="b">
        <v>0</v>
      </c>
      <c r="Q238" s="5" t="s">
        <v>171</v>
      </c>
      <c r="R238" s="5" t="b">
        <v>0</v>
      </c>
    </row>
    <row r="239" spans="1:18" x14ac:dyDescent="0.2">
      <c r="A239" s="6">
        <v>45995</v>
      </c>
      <c r="B239" s="7">
        <v>2072</v>
      </c>
      <c r="C239" s="17">
        <v>27.648008999999998</v>
      </c>
      <c r="D239" s="17">
        <v>27.675000000000001</v>
      </c>
      <c r="E239" s="7">
        <v>5531</v>
      </c>
      <c r="F239" s="7">
        <f t="shared" si="15"/>
        <v>10218.9</v>
      </c>
      <c r="G239" s="7">
        <f t="shared" si="16"/>
        <v>2554.7249999999999</v>
      </c>
      <c r="H239" s="8">
        <f t="shared" si="17"/>
        <v>0.20276154967755824</v>
      </c>
      <c r="I239" s="18">
        <f t="shared" si="18"/>
        <v>0</v>
      </c>
      <c r="J239" s="7">
        <f t="shared" si="19"/>
        <v>482.72499999999991</v>
      </c>
      <c r="K239" s="5">
        <v>2025</v>
      </c>
      <c r="L239" s="5">
        <v>49</v>
      </c>
      <c r="M239" s="5" t="s">
        <v>238</v>
      </c>
      <c r="N239" s="5" t="b">
        <v>0</v>
      </c>
      <c r="O239" s="5" t="b">
        <v>0</v>
      </c>
      <c r="P239" s="5" t="b">
        <v>0</v>
      </c>
      <c r="Q239" s="5" t="s">
        <v>171</v>
      </c>
      <c r="R239" s="5" t="b">
        <v>0</v>
      </c>
    </row>
    <row r="240" spans="1:18" x14ac:dyDescent="0.2">
      <c r="A240" s="6">
        <v>45996</v>
      </c>
      <c r="B240" s="7">
        <v>2985</v>
      </c>
      <c r="C240" s="17">
        <v>28.140270999999998</v>
      </c>
      <c r="D240" s="17">
        <v>28.23</v>
      </c>
      <c r="E240" s="7">
        <v>18192</v>
      </c>
      <c r="F240" s="7">
        <f t="shared" si="15"/>
        <v>10194.6</v>
      </c>
      <c r="G240" s="7">
        <f t="shared" si="16"/>
        <v>2548.65</v>
      </c>
      <c r="H240" s="8">
        <f t="shared" si="17"/>
        <v>0.29280207168500971</v>
      </c>
      <c r="I240" s="18">
        <f t="shared" si="18"/>
        <v>1</v>
      </c>
      <c r="J240" s="7">
        <f t="shared" si="19"/>
        <v>0</v>
      </c>
      <c r="K240" s="5">
        <v>2025</v>
      </c>
      <c r="L240" s="5">
        <v>49</v>
      </c>
      <c r="M240" s="5" t="s">
        <v>238</v>
      </c>
      <c r="N240" s="5" t="b">
        <v>0</v>
      </c>
      <c r="O240" s="5" t="b">
        <v>0</v>
      </c>
      <c r="P240" s="5" t="b">
        <v>0</v>
      </c>
      <c r="Q240" s="5" t="s">
        <v>171</v>
      </c>
      <c r="R240" s="5" t="b">
        <v>0</v>
      </c>
    </row>
    <row r="241" spans="1:18" x14ac:dyDescent="0.2">
      <c r="A241" s="6">
        <v>45999</v>
      </c>
      <c r="B241" s="7">
        <v>2004</v>
      </c>
      <c r="C241" s="17">
        <v>28.566789</v>
      </c>
      <c r="D241" s="17">
        <v>28.4</v>
      </c>
      <c r="E241" s="7">
        <v>8960</v>
      </c>
      <c r="F241" s="7">
        <f t="shared" si="15"/>
        <v>10334.450000000001</v>
      </c>
      <c r="G241" s="7">
        <f t="shared" si="16"/>
        <v>2583.6125000000002</v>
      </c>
      <c r="H241" s="8">
        <f t="shared" si="17"/>
        <v>0.19391452859126512</v>
      </c>
      <c r="I241" s="18">
        <f t="shared" si="18"/>
        <v>0</v>
      </c>
      <c r="J241" s="7">
        <f t="shared" si="19"/>
        <v>579.61250000000018</v>
      </c>
      <c r="K241" s="5">
        <v>2025</v>
      </c>
      <c r="L241" s="5">
        <v>50</v>
      </c>
      <c r="M241" s="5" t="s">
        <v>239</v>
      </c>
      <c r="N241" s="5" t="b">
        <v>0</v>
      </c>
      <c r="O241" s="5" t="b">
        <v>0</v>
      </c>
      <c r="P241" s="5" t="b">
        <v>0</v>
      </c>
      <c r="Q241" s="5" t="s">
        <v>171</v>
      </c>
      <c r="R241" s="5" t="b">
        <v>0</v>
      </c>
    </row>
    <row r="242" spans="1:18" x14ac:dyDescent="0.2">
      <c r="A242" s="6">
        <v>46000</v>
      </c>
      <c r="B242" s="7">
        <v>6300</v>
      </c>
      <c r="C242" s="17">
        <v>27.57</v>
      </c>
      <c r="D242" s="17">
        <v>27.41</v>
      </c>
      <c r="E242" s="7">
        <v>15078</v>
      </c>
      <c r="F242" s="7">
        <f t="shared" si="15"/>
        <v>10116.5</v>
      </c>
      <c r="G242" s="7">
        <f t="shared" si="16"/>
        <v>2529.125</v>
      </c>
      <c r="H242" s="8">
        <f t="shared" si="17"/>
        <v>0.6227450205110463</v>
      </c>
      <c r="I242" s="18">
        <f t="shared" si="18"/>
        <v>1</v>
      </c>
      <c r="J242" s="7">
        <f t="shared" si="19"/>
        <v>0</v>
      </c>
      <c r="K242" s="5">
        <v>2025</v>
      </c>
      <c r="L242" s="5">
        <v>50</v>
      </c>
      <c r="M242" s="5" t="s">
        <v>239</v>
      </c>
      <c r="N242" s="5" t="b">
        <v>1</v>
      </c>
      <c r="O242" s="5" t="b">
        <v>0</v>
      </c>
      <c r="P242" s="5" t="b">
        <v>0</v>
      </c>
      <c r="Q242" s="5" t="s">
        <v>171</v>
      </c>
      <c r="R242" s="5" t="b">
        <v>0</v>
      </c>
    </row>
    <row r="243" spans="1:18" x14ac:dyDescent="0.2">
      <c r="A243" s="6">
        <v>46001</v>
      </c>
      <c r="B243" s="7">
        <v>3063</v>
      </c>
      <c r="C243" s="17">
        <v>27.563338000000002</v>
      </c>
      <c r="D243" s="17">
        <v>27.6</v>
      </c>
      <c r="E243" s="7">
        <v>7263</v>
      </c>
      <c r="F243" s="7">
        <f t="shared" si="15"/>
        <v>10595.35</v>
      </c>
      <c r="G243" s="7">
        <f t="shared" si="16"/>
        <v>2648.8375000000001</v>
      </c>
      <c r="H243" s="8">
        <f t="shared" si="17"/>
        <v>0.28908908153104901</v>
      </c>
      <c r="I243" s="18">
        <f t="shared" si="18"/>
        <v>1</v>
      </c>
      <c r="J243" s="7">
        <f t="shared" si="19"/>
        <v>0</v>
      </c>
      <c r="K243" s="5">
        <v>2025</v>
      </c>
      <c r="L243" s="5">
        <v>50</v>
      </c>
      <c r="M243" s="5" t="s">
        <v>239</v>
      </c>
      <c r="N243" s="5" t="b">
        <v>0</v>
      </c>
      <c r="O243" s="5" t="b">
        <v>0</v>
      </c>
      <c r="P243" s="5" t="b">
        <v>0</v>
      </c>
      <c r="Q243" s="5" t="s">
        <v>171</v>
      </c>
      <c r="R243" s="5" t="b">
        <v>0</v>
      </c>
    </row>
    <row r="244" spans="1:18" x14ac:dyDescent="0.2">
      <c r="A244" s="6">
        <v>46002</v>
      </c>
      <c r="B244" s="7">
        <v>1924</v>
      </c>
      <c r="C244" s="17">
        <v>27.850023</v>
      </c>
      <c r="D244" s="17">
        <v>27.8</v>
      </c>
      <c r="E244" s="7">
        <v>5058</v>
      </c>
      <c r="F244" s="7">
        <f t="shared" si="15"/>
        <v>10249.65</v>
      </c>
      <c r="G244" s="7">
        <f t="shared" si="16"/>
        <v>2562.4124999999999</v>
      </c>
      <c r="H244" s="8">
        <f t="shared" si="17"/>
        <v>0.18771372681018378</v>
      </c>
      <c r="I244" s="18">
        <f t="shared" si="18"/>
        <v>0</v>
      </c>
      <c r="J244" s="7">
        <f t="shared" si="19"/>
        <v>638.41249999999991</v>
      </c>
      <c r="K244" s="5">
        <v>2025</v>
      </c>
      <c r="L244" s="5">
        <v>50</v>
      </c>
      <c r="M244" s="5" t="s">
        <v>239</v>
      </c>
      <c r="N244" s="5" t="b">
        <v>0</v>
      </c>
      <c r="O244" s="5" t="b">
        <v>0</v>
      </c>
      <c r="P244" s="5" t="b">
        <v>0</v>
      </c>
      <c r="Q244" s="5" t="s">
        <v>171</v>
      </c>
      <c r="R244" s="5" t="b">
        <v>0</v>
      </c>
    </row>
    <row r="245" spans="1:18" x14ac:dyDescent="0.2">
      <c r="A245" s="6">
        <v>46003</v>
      </c>
      <c r="B245" s="7">
        <v>3864</v>
      </c>
      <c r="C245" s="17">
        <v>27.875191999999998</v>
      </c>
      <c r="D245" s="17">
        <v>27.63</v>
      </c>
      <c r="E245" s="7">
        <v>7437</v>
      </c>
      <c r="F245" s="7">
        <f t="shared" si="15"/>
        <v>9975.65</v>
      </c>
      <c r="G245" s="7">
        <f t="shared" si="16"/>
        <v>2493.9124999999999</v>
      </c>
      <c r="H245" s="8">
        <f t="shared" si="17"/>
        <v>0.38734318064487028</v>
      </c>
      <c r="I245" s="18">
        <f t="shared" si="18"/>
        <v>1</v>
      </c>
      <c r="J245" s="7">
        <f t="shared" si="19"/>
        <v>0</v>
      </c>
      <c r="K245" s="5">
        <v>2025</v>
      </c>
      <c r="L245" s="5">
        <v>50</v>
      </c>
      <c r="M245" s="5" t="s">
        <v>239</v>
      </c>
      <c r="N245" s="5" t="b">
        <v>0</v>
      </c>
      <c r="O245" s="5" t="b">
        <v>0</v>
      </c>
      <c r="P245" s="5" t="b">
        <v>0</v>
      </c>
      <c r="Q245" s="5" t="s">
        <v>171</v>
      </c>
      <c r="R245" s="5" t="b">
        <v>0</v>
      </c>
    </row>
    <row r="246" spans="1:18" x14ac:dyDescent="0.2">
      <c r="A246" s="6">
        <v>46006</v>
      </c>
      <c r="B246" s="7">
        <v>3639</v>
      </c>
      <c r="C246" s="17">
        <v>27.850389</v>
      </c>
      <c r="D246" s="17">
        <v>28</v>
      </c>
      <c r="E246" s="7">
        <v>5764</v>
      </c>
      <c r="F246" s="7">
        <f t="shared" si="15"/>
        <v>10030.5</v>
      </c>
      <c r="G246" s="7">
        <f t="shared" si="16"/>
        <v>2507.625</v>
      </c>
      <c r="H246" s="8">
        <f t="shared" si="17"/>
        <v>0.36279347988634664</v>
      </c>
      <c r="I246" s="18">
        <f t="shared" si="18"/>
        <v>1</v>
      </c>
      <c r="J246" s="7">
        <f t="shared" si="19"/>
        <v>0</v>
      </c>
      <c r="K246" s="5">
        <v>2025</v>
      </c>
      <c r="L246" s="5">
        <v>51</v>
      </c>
      <c r="M246" s="5" t="s">
        <v>240</v>
      </c>
      <c r="N246" s="5" t="b">
        <v>0</v>
      </c>
      <c r="O246" s="5" t="b">
        <v>0</v>
      </c>
      <c r="P246" s="5" t="b">
        <v>0</v>
      </c>
      <c r="Q246" s="5"/>
      <c r="R246" s="5" t="b">
        <v>0</v>
      </c>
    </row>
    <row r="247" spans="1:18" x14ac:dyDescent="0.2">
      <c r="A247" s="6">
        <v>46007</v>
      </c>
      <c r="B247" s="7">
        <v>1773</v>
      </c>
      <c r="C247" s="17">
        <v>28.42916</v>
      </c>
      <c r="D247" s="17">
        <v>28.5</v>
      </c>
      <c r="E247" s="7">
        <v>6023</v>
      </c>
      <c r="F247" s="7">
        <f t="shared" si="15"/>
        <v>9802.75</v>
      </c>
      <c r="G247" s="7">
        <f t="shared" si="16"/>
        <v>2450.6875</v>
      </c>
      <c r="H247" s="8">
        <f t="shared" si="17"/>
        <v>0.18086761367983473</v>
      </c>
      <c r="I247" s="18">
        <f t="shared" si="18"/>
        <v>0</v>
      </c>
      <c r="J247" s="7">
        <f t="shared" si="19"/>
        <v>677.6875</v>
      </c>
      <c r="K247" s="5">
        <v>2025</v>
      </c>
      <c r="L247" s="5">
        <v>51</v>
      </c>
      <c r="M247" s="5" t="s">
        <v>240</v>
      </c>
      <c r="N247" s="5" t="b">
        <v>0</v>
      </c>
      <c r="O247" s="5" t="b">
        <v>0</v>
      </c>
      <c r="P247" s="5" t="b">
        <v>0</v>
      </c>
      <c r="Q247" s="5"/>
      <c r="R247" s="5" t="b">
        <v>0</v>
      </c>
    </row>
    <row r="248" spans="1:18" x14ac:dyDescent="0.2">
      <c r="A248" s="6">
        <v>46008</v>
      </c>
      <c r="B248" s="7">
        <v>1709</v>
      </c>
      <c r="C248" s="17">
        <v>28.923241999999998</v>
      </c>
      <c r="D248" s="17">
        <v>28.93</v>
      </c>
      <c r="E248" s="7">
        <v>10481</v>
      </c>
      <c r="F248" s="7">
        <f t="shared" si="15"/>
        <v>9470.25</v>
      </c>
      <c r="G248" s="7">
        <f t="shared" si="16"/>
        <v>2367.5625</v>
      </c>
      <c r="H248" s="8">
        <f t="shared" si="17"/>
        <v>0.1804598611441092</v>
      </c>
      <c r="I248" s="18">
        <f t="shared" si="18"/>
        <v>0</v>
      </c>
      <c r="J248" s="7">
        <f t="shared" si="19"/>
        <v>658.5625</v>
      </c>
      <c r="K248" s="5">
        <v>2025</v>
      </c>
      <c r="L248" s="5">
        <v>51</v>
      </c>
      <c r="M248" s="5" t="s">
        <v>240</v>
      </c>
      <c r="N248" s="5" t="b">
        <v>0</v>
      </c>
      <c r="O248" s="5" t="b">
        <v>0</v>
      </c>
      <c r="P248" s="5" t="b">
        <v>0</v>
      </c>
      <c r="Q248" s="5"/>
      <c r="R248" s="5" t="b">
        <v>0</v>
      </c>
    </row>
    <row r="249" spans="1:18" x14ac:dyDescent="0.2">
      <c r="A249" s="6">
        <v>46009</v>
      </c>
      <c r="B249" s="7">
        <v>2611</v>
      </c>
      <c r="C249" s="17">
        <v>29.196453000000002</v>
      </c>
      <c r="D249" s="17">
        <v>29.344999999999999</v>
      </c>
      <c r="E249" s="7">
        <v>5512</v>
      </c>
      <c r="F249" s="7">
        <f t="shared" si="15"/>
        <v>9501.5499999999993</v>
      </c>
      <c r="G249" s="7">
        <f t="shared" si="16"/>
        <v>2375.3874999999998</v>
      </c>
      <c r="H249" s="8">
        <f t="shared" si="17"/>
        <v>0.27479726991911846</v>
      </c>
      <c r="I249" s="18">
        <f t="shared" si="18"/>
        <v>1</v>
      </c>
      <c r="J249" s="7">
        <f t="shared" si="19"/>
        <v>0</v>
      </c>
      <c r="K249" s="5">
        <v>2025</v>
      </c>
      <c r="L249" s="5">
        <v>51</v>
      </c>
      <c r="M249" s="5" t="s">
        <v>240</v>
      </c>
      <c r="N249" s="5" t="b">
        <v>0</v>
      </c>
      <c r="O249" s="5" t="b">
        <v>0</v>
      </c>
      <c r="P249" s="5" t="b">
        <v>0</v>
      </c>
      <c r="Q249" s="5"/>
      <c r="R249" s="5" t="b">
        <v>0</v>
      </c>
    </row>
    <row r="250" spans="1:18" x14ac:dyDescent="0.2">
      <c r="A250" s="6">
        <v>46010</v>
      </c>
      <c r="B250" s="7">
        <v>1598</v>
      </c>
      <c r="C250" s="17">
        <v>29.402080999999999</v>
      </c>
      <c r="D250" s="17">
        <v>29.605</v>
      </c>
      <c r="E250" s="7">
        <v>5714</v>
      </c>
      <c r="F250" s="7">
        <f t="shared" si="15"/>
        <v>9399.25</v>
      </c>
      <c r="G250" s="7">
        <f t="shared" si="16"/>
        <v>2349.8125</v>
      </c>
      <c r="H250" s="8">
        <f t="shared" si="17"/>
        <v>0.17001356491209405</v>
      </c>
      <c r="I250" s="18">
        <f t="shared" si="18"/>
        <v>0</v>
      </c>
      <c r="J250" s="7">
        <f t="shared" si="19"/>
        <v>751.8125</v>
      </c>
      <c r="K250" s="5">
        <v>2025</v>
      </c>
      <c r="L250" s="5">
        <v>51</v>
      </c>
      <c r="M250" s="5" t="s">
        <v>240</v>
      </c>
      <c r="N250" s="5" t="b">
        <v>0</v>
      </c>
      <c r="O250" s="5" t="b">
        <v>0</v>
      </c>
      <c r="P250" s="5" t="b">
        <v>0</v>
      </c>
      <c r="Q250" s="5"/>
      <c r="R250" s="5" t="b">
        <v>0</v>
      </c>
    </row>
    <row r="251" spans="1:18" x14ac:dyDescent="0.2">
      <c r="A251" s="6">
        <v>46013</v>
      </c>
      <c r="B251" s="7">
        <v>3347</v>
      </c>
      <c r="C251" s="17">
        <v>30.048916999999999</v>
      </c>
      <c r="D251" s="17">
        <v>30.1</v>
      </c>
      <c r="E251" s="7">
        <v>7382</v>
      </c>
      <c r="F251" s="7">
        <f t="shared" si="15"/>
        <v>9120.7999999999993</v>
      </c>
      <c r="G251" s="7">
        <f t="shared" si="16"/>
        <v>2280.1999999999998</v>
      </c>
      <c r="H251" s="8">
        <f t="shared" si="17"/>
        <v>0.36696342426102974</v>
      </c>
      <c r="I251" s="18">
        <f t="shared" si="18"/>
        <v>1</v>
      </c>
      <c r="J251" s="7">
        <f t="shared" si="19"/>
        <v>0</v>
      </c>
      <c r="K251" s="5">
        <v>2025</v>
      </c>
      <c r="L251" s="5">
        <v>52</v>
      </c>
      <c r="M251" s="5" t="s">
        <v>241</v>
      </c>
      <c r="N251" s="5" t="b">
        <v>0</v>
      </c>
      <c r="O251" s="5" t="b">
        <v>0</v>
      </c>
      <c r="P251" s="5" t="b">
        <v>0</v>
      </c>
      <c r="Q251" s="5"/>
      <c r="R251" s="5" t="b">
        <v>0</v>
      </c>
    </row>
    <row r="252" spans="1:18" x14ac:dyDescent="0.2">
      <c r="A252" s="6">
        <v>46014</v>
      </c>
      <c r="B252" s="7">
        <v>3732</v>
      </c>
      <c r="C252" s="17">
        <v>29.964369999999999</v>
      </c>
      <c r="D252" s="17">
        <v>29.4</v>
      </c>
      <c r="E252" s="7">
        <v>9980</v>
      </c>
      <c r="F252" s="7">
        <f t="shared" si="15"/>
        <v>9158.2000000000007</v>
      </c>
      <c r="G252" s="7">
        <f t="shared" si="16"/>
        <v>2289.5500000000002</v>
      </c>
      <c r="H252" s="8">
        <f t="shared" si="17"/>
        <v>0.40750365792404619</v>
      </c>
      <c r="I252" s="18">
        <f t="shared" si="18"/>
        <v>1</v>
      </c>
      <c r="J252" s="7">
        <f t="shared" si="19"/>
        <v>0</v>
      </c>
      <c r="K252" s="5">
        <v>2025</v>
      </c>
      <c r="L252" s="5">
        <v>52</v>
      </c>
      <c r="M252" s="5" t="s">
        <v>241</v>
      </c>
      <c r="N252" s="5" t="b">
        <v>0</v>
      </c>
      <c r="O252" s="5" t="b">
        <v>0</v>
      </c>
      <c r="P252" s="5" t="b">
        <v>0</v>
      </c>
      <c r="Q252" s="5"/>
      <c r="R252" s="5" t="b">
        <v>0</v>
      </c>
    </row>
    <row r="253" spans="1:18" x14ac:dyDescent="0.2">
      <c r="A253" s="6">
        <v>46015</v>
      </c>
      <c r="B253" s="7">
        <v>1578</v>
      </c>
      <c r="C253" s="17">
        <v>29.645209000000001</v>
      </c>
      <c r="D253" s="17">
        <v>29.4</v>
      </c>
      <c r="E253" s="7">
        <v>2406</v>
      </c>
      <c r="F253" s="7">
        <f t="shared" si="15"/>
        <v>8991.9500000000007</v>
      </c>
      <c r="G253" s="7">
        <f t="shared" si="16"/>
        <v>2247.9875000000002</v>
      </c>
      <c r="H253" s="8">
        <f t="shared" si="17"/>
        <v>0.17549029965691534</v>
      </c>
      <c r="I253" s="18">
        <f t="shared" si="18"/>
        <v>0</v>
      </c>
      <c r="J253" s="7">
        <f t="shared" si="19"/>
        <v>669.98750000000018</v>
      </c>
      <c r="K253" s="5">
        <v>2025</v>
      </c>
      <c r="L253" s="5">
        <v>52</v>
      </c>
      <c r="M253" s="5" t="s">
        <v>241</v>
      </c>
      <c r="N253" s="5" t="b">
        <v>0</v>
      </c>
      <c r="O253" s="5" t="b">
        <v>0</v>
      </c>
      <c r="P253" s="5" t="b">
        <v>0</v>
      </c>
      <c r="Q253" s="5"/>
      <c r="R253" s="5" t="b">
        <v>0</v>
      </c>
    </row>
    <row r="254" spans="1:18" x14ac:dyDescent="0.2">
      <c r="A254" s="6">
        <v>46020</v>
      </c>
      <c r="B254" s="7">
        <v>1438</v>
      </c>
      <c r="C254" s="17">
        <v>28.993241000000001</v>
      </c>
      <c r="D254" s="17">
        <v>28.785</v>
      </c>
      <c r="E254" s="7">
        <v>5207</v>
      </c>
      <c r="F254" s="7">
        <f t="shared" si="15"/>
        <v>8366.35</v>
      </c>
      <c r="G254" s="7">
        <f t="shared" si="16"/>
        <v>2091.5875000000001</v>
      </c>
      <c r="H254" s="8">
        <f t="shared" si="17"/>
        <v>0.17187901534121808</v>
      </c>
      <c r="I254" s="18">
        <f t="shared" si="18"/>
        <v>0</v>
      </c>
      <c r="J254" s="7">
        <f t="shared" si="19"/>
        <v>653.58750000000009</v>
      </c>
      <c r="K254" s="5">
        <v>2026</v>
      </c>
      <c r="L254" s="5">
        <v>1</v>
      </c>
      <c r="M254" s="5" t="s">
        <v>242</v>
      </c>
      <c r="N254" s="5" t="b">
        <v>0</v>
      </c>
      <c r="O254" s="5" t="b">
        <v>0</v>
      </c>
      <c r="P254" s="5" t="b">
        <v>0</v>
      </c>
      <c r="Q254" s="5"/>
      <c r="R254" s="5" t="b">
        <v>0</v>
      </c>
    </row>
    <row r="255" spans="1:18" x14ac:dyDescent="0.2">
      <c r="A255" s="6">
        <v>46021</v>
      </c>
      <c r="B255" s="7">
        <v>3990</v>
      </c>
      <c r="C255" s="17">
        <v>28.995107000000001</v>
      </c>
      <c r="D255" s="17">
        <v>28.945</v>
      </c>
      <c r="E255" s="7">
        <v>8206</v>
      </c>
      <c r="F255" s="7">
        <f t="shared" si="15"/>
        <v>8235.5499999999993</v>
      </c>
      <c r="G255" s="7">
        <f t="shared" si="16"/>
        <v>2058.8874999999998</v>
      </c>
      <c r="H255" s="8">
        <f t="shared" si="17"/>
        <v>0.48448494636059525</v>
      </c>
      <c r="I255" s="18">
        <f t="shared" si="18"/>
        <v>1</v>
      </c>
      <c r="J255" s="7">
        <f t="shared" si="19"/>
        <v>0</v>
      </c>
      <c r="K255" s="5">
        <v>2026</v>
      </c>
      <c r="L255" s="5">
        <v>1</v>
      </c>
      <c r="M255" s="5" t="s">
        <v>242</v>
      </c>
      <c r="N255" s="5" t="b">
        <v>0</v>
      </c>
      <c r="O255" s="5" t="b">
        <v>0</v>
      </c>
      <c r="P255" s="5" t="b">
        <v>0</v>
      </c>
      <c r="Q255" s="5"/>
      <c r="R255" s="5" t="b">
        <v>0</v>
      </c>
    </row>
    <row r="256" spans="1:18" x14ac:dyDescent="0.2">
      <c r="A256" s="6">
        <v>46022</v>
      </c>
      <c r="B256" s="7">
        <v>1414</v>
      </c>
      <c r="C256" s="17">
        <v>29.782093</v>
      </c>
      <c r="D256" s="17">
        <v>29.385000000000002</v>
      </c>
      <c r="E256" s="7">
        <v>2482</v>
      </c>
      <c r="F256" s="7">
        <f t="shared" si="15"/>
        <v>8230.7999999999993</v>
      </c>
      <c r="G256" s="7">
        <f t="shared" si="16"/>
        <v>2057.6999999999998</v>
      </c>
      <c r="H256" s="8">
        <f t="shared" si="17"/>
        <v>0.1717937503037372</v>
      </c>
      <c r="I256" s="18">
        <f t="shared" si="18"/>
        <v>0</v>
      </c>
      <c r="J256" s="7">
        <f t="shared" si="19"/>
        <v>643.69999999999982</v>
      </c>
      <c r="K256" s="5">
        <v>2026</v>
      </c>
      <c r="L256" s="5">
        <v>1</v>
      </c>
      <c r="M256" s="5" t="s">
        <v>242</v>
      </c>
      <c r="N256" s="5" t="b">
        <v>0</v>
      </c>
      <c r="O256" s="5" t="b">
        <v>0</v>
      </c>
      <c r="P256" s="5" t="b">
        <v>0</v>
      </c>
      <c r="Q256" s="5"/>
      <c r="R256" s="5" t="b">
        <v>0</v>
      </c>
    </row>
    <row r="257" spans="1:18" x14ac:dyDescent="0.2">
      <c r="A257" s="6">
        <v>46024</v>
      </c>
      <c r="B257" s="7">
        <v>1309</v>
      </c>
      <c r="C257" s="17">
        <v>29.499777999999999</v>
      </c>
      <c r="D257" s="17">
        <v>29.125</v>
      </c>
      <c r="E257" s="7">
        <v>3301</v>
      </c>
      <c r="F257" s="7">
        <f t="shared" si="15"/>
        <v>8016.65</v>
      </c>
      <c r="G257" s="7">
        <f t="shared" si="16"/>
        <v>2004.1624999999999</v>
      </c>
      <c r="H257" s="8">
        <f t="shared" si="17"/>
        <v>0.16328516275501612</v>
      </c>
      <c r="I257" s="18">
        <f t="shared" si="18"/>
        <v>0</v>
      </c>
      <c r="J257" s="7">
        <f t="shared" si="19"/>
        <v>695.16249999999991</v>
      </c>
      <c r="K257" s="5">
        <v>2026</v>
      </c>
      <c r="L257" s="5">
        <v>1</v>
      </c>
      <c r="M257" s="5" t="s">
        <v>242</v>
      </c>
      <c r="N257" s="5" t="b">
        <v>0</v>
      </c>
      <c r="O257" s="5" t="b">
        <v>0</v>
      </c>
      <c r="P257" s="5" t="b">
        <v>0</v>
      </c>
      <c r="Q257" s="5"/>
      <c r="R257" s="5" t="b">
        <v>0</v>
      </c>
    </row>
    <row r="258" spans="1:18" x14ac:dyDescent="0.2">
      <c r="A258" s="6">
        <v>46027</v>
      </c>
      <c r="B258" s="7">
        <v>1306</v>
      </c>
      <c r="C258" s="17">
        <v>29.163043999999999</v>
      </c>
      <c r="D258" s="17">
        <v>29.5</v>
      </c>
      <c r="E258" s="7">
        <v>4501</v>
      </c>
      <c r="F258" s="7">
        <f t="shared" si="15"/>
        <v>7732.2</v>
      </c>
      <c r="G258" s="7">
        <f t="shared" si="16"/>
        <v>1933.05</v>
      </c>
      <c r="H258" s="8">
        <f t="shared" si="17"/>
        <v>0.1689040635265513</v>
      </c>
      <c r="I258" s="18">
        <f t="shared" si="18"/>
        <v>0</v>
      </c>
      <c r="J258" s="7">
        <f t="shared" si="19"/>
        <v>627.04999999999995</v>
      </c>
      <c r="K258" s="5">
        <v>2026</v>
      </c>
      <c r="L258" s="5">
        <v>2</v>
      </c>
      <c r="M258" s="5" t="s">
        <v>243</v>
      </c>
      <c r="N258" s="5" t="b">
        <v>0</v>
      </c>
      <c r="O258" s="5" t="b">
        <v>0</v>
      </c>
      <c r="P258" s="5" t="b">
        <v>0</v>
      </c>
      <c r="Q258" s="5" t="s">
        <v>171</v>
      </c>
      <c r="R258" s="5" t="b">
        <v>0</v>
      </c>
    </row>
    <row r="259" spans="1:18" x14ac:dyDescent="0.2">
      <c r="A259" s="6">
        <v>46028</v>
      </c>
      <c r="B259" s="7">
        <v>2452</v>
      </c>
      <c r="C259" s="17">
        <v>28.929697999999998</v>
      </c>
      <c r="D259" s="17">
        <v>28.8</v>
      </c>
      <c r="E259" s="7">
        <v>6775</v>
      </c>
      <c r="F259" s="7">
        <f t="shared" si="15"/>
        <v>7223.9</v>
      </c>
      <c r="G259" s="7">
        <f t="shared" si="16"/>
        <v>1805.9749999999999</v>
      </c>
      <c r="H259" s="8">
        <f t="shared" si="17"/>
        <v>0.33942884037708165</v>
      </c>
      <c r="I259" s="18">
        <f t="shared" si="18"/>
        <v>1</v>
      </c>
      <c r="J259" s="7">
        <f t="shared" si="19"/>
        <v>0</v>
      </c>
      <c r="K259" s="5">
        <v>2026</v>
      </c>
      <c r="L259" s="5">
        <v>2</v>
      </c>
      <c r="M259" s="5" t="s">
        <v>243</v>
      </c>
      <c r="N259" s="5" t="b">
        <v>0</v>
      </c>
      <c r="O259" s="5" t="b">
        <v>0</v>
      </c>
      <c r="P259" s="5" t="b">
        <v>0</v>
      </c>
      <c r="Q259" s="5" t="s">
        <v>171</v>
      </c>
      <c r="R259" s="5" t="b">
        <v>0</v>
      </c>
    </row>
    <row r="260" spans="1:18" x14ac:dyDescent="0.2">
      <c r="A260" s="6">
        <v>46029</v>
      </c>
      <c r="B260" s="7">
        <v>1249</v>
      </c>
      <c r="C260" s="17">
        <v>28.872565999999999</v>
      </c>
      <c r="D260" s="17">
        <v>28.68</v>
      </c>
      <c r="E260" s="7">
        <v>3333</v>
      </c>
      <c r="F260" s="7">
        <f t="shared" si="15"/>
        <v>7286.1</v>
      </c>
      <c r="G260" s="7">
        <f t="shared" si="16"/>
        <v>1821.5250000000001</v>
      </c>
      <c r="H260" s="8">
        <f t="shared" si="17"/>
        <v>0.17142229725092983</v>
      </c>
      <c r="I260" s="18">
        <f t="shared" si="18"/>
        <v>0</v>
      </c>
      <c r="J260" s="7">
        <f t="shared" si="19"/>
        <v>572.52500000000009</v>
      </c>
      <c r="K260" s="5">
        <v>2026</v>
      </c>
      <c r="L260" s="5">
        <v>2</v>
      </c>
      <c r="M260" s="5" t="s">
        <v>243</v>
      </c>
      <c r="N260" s="5" t="b">
        <v>0</v>
      </c>
      <c r="O260" s="5" t="b">
        <v>0</v>
      </c>
      <c r="P260" s="5" t="b">
        <v>0</v>
      </c>
      <c r="Q260" s="5" t="s">
        <v>171</v>
      </c>
      <c r="R260" s="5" t="b">
        <v>0</v>
      </c>
    </row>
    <row r="261" spans="1:18" x14ac:dyDescent="0.2">
      <c r="A261" s="6">
        <v>46030</v>
      </c>
      <c r="B261" s="7">
        <v>1225</v>
      </c>
      <c r="C261" s="17">
        <v>28.5518</v>
      </c>
      <c r="D261" s="17">
        <v>28.4</v>
      </c>
      <c r="E261" s="7">
        <v>4461</v>
      </c>
      <c r="F261" s="7">
        <f t="shared" si="15"/>
        <v>6543.15</v>
      </c>
      <c r="G261" s="7">
        <f t="shared" si="16"/>
        <v>1635.7874999999999</v>
      </c>
      <c r="H261" s="8">
        <f t="shared" si="17"/>
        <v>0.18721869435975028</v>
      </c>
      <c r="I261" s="18">
        <f t="shared" si="18"/>
        <v>0</v>
      </c>
      <c r="J261" s="7">
        <f t="shared" si="19"/>
        <v>410.78749999999991</v>
      </c>
      <c r="K261" s="5">
        <v>2026</v>
      </c>
      <c r="L261" s="5">
        <v>2</v>
      </c>
      <c r="M261" s="5" t="s">
        <v>243</v>
      </c>
      <c r="N261" s="5" t="b">
        <v>0</v>
      </c>
      <c r="O261" s="5" t="b">
        <v>0</v>
      </c>
      <c r="P261" s="5" t="b">
        <v>0</v>
      </c>
      <c r="Q261" s="5" t="s">
        <v>171</v>
      </c>
      <c r="R261" s="5" t="b">
        <v>0</v>
      </c>
    </row>
    <row r="262" spans="1:18" x14ac:dyDescent="0.2">
      <c r="A262" s="6">
        <v>46031</v>
      </c>
      <c r="B262" s="7">
        <v>3107</v>
      </c>
      <c r="C262" s="17">
        <v>28.624255000000002</v>
      </c>
      <c r="D262" s="17">
        <v>28.97</v>
      </c>
      <c r="E262" s="7">
        <v>6681</v>
      </c>
      <c r="F262" s="7">
        <f t="shared" si="15"/>
        <v>6318.2</v>
      </c>
      <c r="G262" s="7">
        <f t="shared" si="16"/>
        <v>1579.55</v>
      </c>
      <c r="H262" s="8">
        <f t="shared" si="17"/>
        <v>0.4917539805640847</v>
      </c>
      <c r="I262" s="18">
        <f t="shared" si="18"/>
        <v>1</v>
      </c>
      <c r="J262" s="7">
        <f t="shared" si="19"/>
        <v>0</v>
      </c>
      <c r="K262" s="5">
        <v>2026</v>
      </c>
      <c r="L262" s="5">
        <v>2</v>
      </c>
      <c r="M262" s="5" t="s">
        <v>243</v>
      </c>
      <c r="N262" s="5" t="b">
        <v>0</v>
      </c>
      <c r="O262" s="5" t="b">
        <v>0</v>
      </c>
      <c r="P262" s="5" t="b">
        <v>0</v>
      </c>
      <c r="Q262" s="5" t="s">
        <v>171</v>
      </c>
      <c r="R262" s="5" t="b">
        <v>0</v>
      </c>
    </row>
    <row r="263" spans="1:18" x14ac:dyDescent="0.2">
      <c r="A263" s="6">
        <v>46034</v>
      </c>
      <c r="B263" s="7">
        <v>1117</v>
      </c>
      <c r="C263" s="17">
        <v>29.182183999999999</v>
      </c>
      <c r="D263" s="17">
        <v>29.5</v>
      </c>
      <c r="E263" s="7">
        <v>6461</v>
      </c>
      <c r="F263" s="7">
        <f t="shared" si="15"/>
        <v>5898.35</v>
      </c>
      <c r="G263" s="7">
        <f t="shared" si="16"/>
        <v>1474.5875000000001</v>
      </c>
      <c r="H263" s="8">
        <f t="shared" si="17"/>
        <v>0.18937499470190816</v>
      </c>
      <c r="I263" s="18">
        <f t="shared" si="18"/>
        <v>0</v>
      </c>
      <c r="J263" s="7">
        <f t="shared" si="19"/>
        <v>357.58750000000009</v>
      </c>
      <c r="K263" s="5">
        <v>2026</v>
      </c>
      <c r="L263" s="5">
        <v>3</v>
      </c>
      <c r="M263" s="5" t="s">
        <v>244</v>
      </c>
      <c r="N263" s="5" t="b">
        <v>0</v>
      </c>
      <c r="O263" s="5" t="b">
        <v>0</v>
      </c>
      <c r="P263" s="5" t="b">
        <v>0</v>
      </c>
      <c r="Q263" s="5" t="s">
        <v>171</v>
      </c>
      <c r="R263" s="5" t="b">
        <v>0</v>
      </c>
    </row>
    <row r="264" spans="1:18" x14ac:dyDescent="0.2">
      <c r="A264" s="6">
        <v>46035</v>
      </c>
      <c r="B264" s="7">
        <v>1806</v>
      </c>
      <c r="C264" s="17">
        <v>29.386595</v>
      </c>
      <c r="D264" s="17">
        <v>30</v>
      </c>
      <c r="E264" s="7">
        <v>6974</v>
      </c>
      <c r="F264" s="7">
        <f t="shared" si="15"/>
        <v>5858.25</v>
      </c>
      <c r="G264" s="7">
        <f t="shared" si="16"/>
        <v>1464.5625</v>
      </c>
      <c r="H264" s="8">
        <f t="shared" si="17"/>
        <v>0.30828319037255153</v>
      </c>
      <c r="I264" s="18">
        <f t="shared" si="18"/>
        <v>1</v>
      </c>
      <c r="J264" s="7">
        <f t="shared" si="19"/>
        <v>0</v>
      </c>
      <c r="K264" s="5">
        <v>2026</v>
      </c>
      <c r="L264" s="5">
        <v>3</v>
      </c>
      <c r="M264" s="5" t="s">
        <v>244</v>
      </c>
      <c r="N264" s="5" t="b">
        <v>0</v>
      </c>
      <c r="O264" s="5" t="b">
        <v>0</v>
      </c>
      <c r="P264" s="5" t="b">
        <v>0</v>
      </c>
      <c r="Q264" s="5" t="s">
        <v>171</v>
      </c>
      <c r="R264" s="5" t="b">
        <v>0</v>
      </c>
    </row>
    <row r="265" spans="1:18" x14ac:dyDescent="0.2">
      <c r="A265" s="6">
        <v>46036</v>
      </c>
      <c r="B265" s="7">
        <v>1726</v>
      </c>
      <c r="C265" s="17">
        <v>30.066008</v>
      </c>
      <c r="D265" s="17">
        <v>30.51</v>
      </c>
      <c r="E265" s="7">
        <v>7569</v>
      </c>
      <c r="F265" s="7">
        <f t="shared" si="15"/>
        <v>5954.05</v>
      </c>
      <c r="G265" s="7">
        <f t="shared" si="16"/>
        <v>1488.5125</v>
      </c>
      <c r="H265" s="8">
        <f t="shared" si="17"/>
        <v>0.28988671576489949</v>
      </c>
      <c r="I265" s="18">
        <f t="shared" si="18"/>
        <v>1</v>
      </c>
      <c r="J265" s="7">
        <f t="shared" si="19"/>
        <v>0</v>
      </c>
      <c r="K265" s="5">
        <v>2026</v>
      </c>
      <c r="L265" s="5">
        <v>3</v>
      </c>
      <c r="M265" s="5" t="s">
        <v>244</v>
      </c>
      <c r="N265" s="5" t="b">
        <v>0</v>
      </c>
      <c r="O265" s="5" t="b">
        <v>0</v>
      </c>
      <c r="P265" s="5" t="b">
        <v>0</v>
      </c>
      <c r="Q265" s="5" t="s">
        <v>171</v>
      </c>
      <c r="R265" s="5" t="b">
        <v>0</v>
      </c>
    </row>
    <row r="266" spans="1:18" x14ac:dyDescent="0.2">
      <c r="A266" s="6">
        <v>46037</v>
      </c>
      <c r="B266" s="7">
        <v>1153</v>
      </c>
      <c r="C266" s="17">
        <v>30.459063</v>
      </c>
      <c r="D266" s="17">
        <v>30.49</v>
      </c>
      <c r="E266" s="7">
        <v>4054</v>
      </c>
      <c r="F266" s="7">
        <f t="shared" si="15"/>
        <v>5960.65</v>
      </c>
      <c r="G266" s="7">
        <f t="shared" si="16"/>
        <v>1490.1624999999999</v>
      </c>
      <c r="H266" s="8">
        <f t="shared" si="17"/>
        <v>0.19343527970942767</v>
      </c>
      <c r="I266" s="18">
        <f t="shared" si="18"/>
        <v>0</v>
      </c>
      <c r="J266" s="7">
        <f t="shared" si="19"/>
        <v>337.16249999999991</v>
      </c>
      <c r="K266" s="5">
        <v>2026</v>
      </c>
      <c r="L266" s="5">
        <v>3</v>
      </c>
      <c r="M266" s="5" t="s">
        <v>244</v>
      </c>
      <c r="N266" s="5" t="b">
        <v>0</v>
      </c>
      <c r="O266" s="5" t="b">
        <v>0</v>
      </c>
      <c r="P266" s="5" t="b">
        <v>0</v>
      </c>
      <c r="Q266" s="5" t="s">
        <v>171</v>
      </c>
      <c r="R266" s="5" t="b">
        <v>0</v>
      </c>
    </row>
    <row r="267" spans="1:18" x14ac:dyDescent="0.2">
      <c r="A267" s="6">
        <v>46038</v>
      </c>
      <c r="B267" s="7">
        <v>3509</v>
      </c>
      <c r="C267" s="17">
        <v>30.420437</v>
      </c>
      <c r="D267" s="17">
        <v>30.3</v>
      </c>
      <c r="E267" s="7">
        <v>5853</v>
      </c>
      <c r="F267" s="7">
        <f t="shared" si="15"/>
        <v>5875.15</v>
      </c>
      <c r="G267" s="7">
        <f t="shared" si="16"/>
        <v>1468.7874999999999</v>
      </c>
      <c r="H267" s="8">
        <f t="shared" si="17"/>
        <v>0.59726134651881235</v>
      </c>
      <c r="I267" s="18">
        <f t="shared" si="18"/>
        <v>1</v>
      </c>
      <c r="J267" s="7">
        <f t="shared" si="19"/>
        <v>0</v>
      </c>
      <c r="K267" s="5">
        <v>2026</v>
      </c>
      <c r="L267" s="5">
        <v>3</v>
      </c>
      <c r="M267" s="5" t="s">
        <v>244</v>
      </c>
      <c r="N267" s="5" t="b">
        <v>0</v>
      </c>
      <c r="O267" s="5" t="b">
        <v>0</v>
      </c>
      <c r="P267" s="5" t="b">
        <v>0</v>
      </c>
      <c r="Q267" s="5" t="s">
        <v>171</v>
      </c>
      <c r="R267" s="5" t="b">
        <v>0</v>
      </c>
    </row>
    <row r="268" spans="1:18" x14ac:dyDescent="0.2">
      <c r="A268" s="6">
        <v>46041</v>
      </c>
      <c r="B268" s="7">
        <v>2043</v>
      </c>
      <c r="C268" s="17">
        <v>29.920086999999999</v>
      </c>
      <c r="D268" s="17">
        <v>30.1</v>
      </c>
      <c r="E268" s="7">
        <v>5418</v>
      </c>
      <c r="F268" s="7">
        <f t="shared" si="15"/>
        <v>5866.65</v>
      </c>
      <c r="G268" s="7">
        <f t="shared" si="16"/>
        <v>1466.6624999999999</v>
      </c>
      <c r="H268" s="8">
        <f t="shared" si="17"/>
        <v>0.34823962568075478</v>
      </c>
      <c r="I268" s="18">
        <f t="shared" si="18"/>
        <v>1</v>
      </c>
      <c r="J268" s="7">
        <f t="shared" si="19"/>
        <v>0</v>
      </c>
      <c r="K268" s="5">
        <v>2026</v>
      </c>
      <c r="L268" s="5">
        <v>4</v>
      </c>
      <c r="M268" s="5" t="s">
        <v>245</v>
      </c>
      <c r="N268" s="5" t="b">
        <v>0</v>
      </c>
      <c r="O268" s="5" t="b">
        <v>0</v>
      </c>
      <c r="P268" s="5" t="b">
        <v>0</v>
      </c>
      <c r="Q268" s="5" t="s">
        <v>171</v>
      </c>
      <c r="R268" s="5" t="b">
        <v>0</v>
      </c>
    </row>
    <row r="269" spans="1:18" x14ac:dyDescent="0.2">
      <c r="A269" s="6">
        <v>46042</v>
      </c>
      <c r="B269" s="7">
        <v>4704</v>
      </c>
      <c r="C269" s="17">
        <v>30.120073999999999</v>
      </c>
      <c r="D269" s="17">
        <v>30</v>
      </c>
      <c r="E269" s="7">
        <v>19986</v>
      </c>
      <c r="F269" s="7">
        <f t="shared" si="15"/>
        <v>5613.5</v>
      </c>
      <c r="G269" s="7">
        <f t="shared" si="16"/>
        <v>1403.375</v>
      </c>
      <c r="H269" s="8">
        <f t="shared" si="17"/>
        <v>0.83797986995635521</v>
      </c>
      <c r="I269" s="18">
        <f t="shared" si="18"/>
        <v>1</v>
      </c>
      <c r="J269" s="7">
        <f t="shared" si="19"/>
        <v>0</v>
      </c>
      <c r="K269" s="5">
        <v>2026</v>
      </c>
      <c r="L269" s="5">
        <v>4</v>
      </c>
      <c r="M269" s="5" t="s">
        <v>245</v>
      </c>
      <c r="N269" s="5" t="b">
        <v>0</v>
      </c>
      <c r="O269" s="5" t="b">
        <v>0</v>
      </c>
      <c r="P269" s="5" t="b">
        <v>0</v>
      </c>
      <c r="Q269" s="5" t="s">
        <v>171</v>
      </c>
      <c r="R269" s="5" t="b">
        <v>0</v>
      </c>
    </row>
    <row r="270" spans="1:18" x14ac:dyDescent="0.2">
      <c r="A270" s="6">
        <v>46043</v>
      </c>
      <c r="B270" s="7">
        <v>1050</v>
      </c>
      <c r="C270" s="17">
        <v>29.928981</v>
      </c>
      <c r="D270" s="17">
        <v>30</v>
      </c>
      <c r="E270" s="7">
        <v>4206</v>
      </c>
      <c r="F270" s="7">
        <f t="shared" si="15"/>
        <v>6337.2</v>
      </c>
      <c r="G270" s="7">
        <f t="shared" si="16"/>
        <v>1584.3</v>
      </c>
      <c r="H270" s="8">
        <f t="shared" si="17"/>
        <v>0.16568831660670327</v>
      </c>
      <c r="I270" s="18">
        <f t="shared" si="18"/>
        <v>0</v>
      </c>
      <c r="J270" s="7">
        <f t="shared" si="19"/>
        <v>534.29999999999995</v>
      </c>
      <c r="K270" s="5">
        <v>2026</v>
      </c>
      <c r="L270" s="5">
        <v>4</v>
      </c>
      <c r="M270" s="5" t="s">
        <v>245</v>
      </c>
      <c r="N270" s="5" t="b">
        <v>0</v>
      </c>
      <c r="O270" s="5" t="b">
        <v>0</v>
      </c>
      <c r="P270" s="5" t="b">
        <v>0</v>
      </c>
      <c r="Q270" s="5" t="s">
        <v>171</v>
      </c>
      <c r="R270" s="5" t="b">
        <v>0</v>
      </c>
    </row>
    <row r="271" spans="1:18" x14ac:dyDescent="0.2">
      <c r="A271" s="6">
        <v>46044</v>
      </c>
      <c r="B271" s="7">
        <v>1468</v>
      </c>
      <c r="C271" s="17">
        <v>30.127023000000001</v>
      </c>
      <c r="D271" s="17">
        <v>30.6</v>
      </c>
      <c r="E271" s="7">
        <v>6655</v>
      </c>
      <c r="F271" s="7">
        <f t="shared" si="15"/>
        <v>6261.8</v>
      </c>
      <c r="G271" s="7">
        <f t="shared" si="16"/>
        <v>1565.45</v>
      </c>
      <c r="H271" s="8">
        <f t="shared" si="17"/>
        <v>0.23443738222236418</v>
      </c>
      <c r="I271" s="18">
        <f t="shared" si="18"/>
        <v>0</v>
      </c>
      <c r="J271" s="7">
        <f t="shared" si="19"/>
        <v>97.450000000000045</v>
      </c>
      <c r="K271" s="5">
        <v>2026</v>
      </c>
      <c r="L271" s="5">
        <v>4</v>
      </c>
      <c r="M271" s="5" t="s">
        <v>245</v>
      </c>
      <c r="N271" s="5" t="b">
        <v>0</v>
      </c>
      <c r="O271" s="5" t="b">
        <v>0</v>
      </c>
      <c r="P271" s="5" t="b">
        <v>0</v>
      </c>
      <c r="Q271" s="5" t="s">
        <v>171</v>
      </c>
      <c r="R271" s="5" t="b">
        <v>0</v>
      </c>
    </row>
    <row r="272" spans="1:18" x14ac:dyDescent="0.2">
      <c r="A272" s="6">
        <v>46045</v>
      </c>
      <c r="B272" s="7">
        <v>2018</v>
      </c>
      <c r="C272" s="17">
        <v>30.087796999999998</v>
      </c>
      <c r="D272" s="17">
        <v>29.85</v>
      </c>
      <c r="E272" s="7">
        <v>4866</v>
      </c>
      <c r="F272" s="7">
        <f t="shared" si="15"/>
        <v>6225.45</v>
      </c>
      <c r="G272" s="7">
        <f t="shared" si="16"/>
        <v>1556.3625</v>
      </c>
      <c r="H272" s="8">
        <f t="shared" si="17"/>
        <v>0.3241532740605097</v>
      </c>
      <c r="I272" s="18">
        <f t="shared" si="18"/>
        <v>1</v>
      </c>
      <c r="J272" s="7">
        <f t="shared" si="19"/>
        <v>0</v>
      </c>
      <c r="K272" s="5">
        <v>2026</v>
      </c>
      <c r="L272" s="5">
        <v>4</v>
      </c>
      <c r="M272" s="5" t="s">
        <v>245</v>
      </c>
      <c r="N272" s="5" t="b">
        <v>0</v>
      </c>
      <c r="O272" s="5" t="b">
        <v>0</v>
      </c>
      <c r="P272" s="5" t="b">
        <v>0</v>
      </c>
      <c r="Q272" s="5" t="s">
        <v>171</v>
      </c>
      <c r="R272" s="5" t="b">
        <v>0</v>
      </c>
    </row>
    <row r="273" spans="1:18" x14ac:dyDescent="0.2">
      <c r="A273" s="6">
        <v>46048</v>
      </c>
      <c r="B273" s="7">
        <v>2192</v>
      </c>
      <c r="C273" s="17">
        <v>29.971045</v>
      </c>
      <c r="D273" s="17">
        <v>29.875</v>
      </c>
      <c r="E273" s="7">
        <v>3835</v>
      </c>
      <c r="F273" s="7">
        <f t="shared" si="15"/>
        <v>5969.75</v>
      </c>
      <c r="G273" s="7">
        <f t="shared" si="16"/>
        <v>1492.4375</v>
      </c>
      <c r="H273" s="8">
        <f t="shared" si="17"/>
        <v>0.36718455546714684</v>
      </c>
      <c r="I273" s="18">
        <f t="shared" si="18"/>
        <v>1</v>
      </c>
      <c r="J273" s="7">
        <f t="shared" si="19"/>
        <v>0</v>
      </c>
      <c r="K273" s="5">
        <v>2026</v>
      </c>
      <c r="L273" s="5">
        <v>5</v>
      </c>
      <c r="M273" s="5" t="s">
        <v>246</v>
      </c>
      <c r="N273" s="5" t="b">
        <v>0</v>
      </c>
      <c r="O273" s="5" t="b">
        <v>0</v>
      </c>
      <c r="P273" s="5" t="b">
        <v>0</v>
      </c>
      <c r="Q273" s="5"/>
      <c r="R273" s="5" t="b">
        <v>0</v>
      </c>
    </row>
    <row r="274" spans="1:18" x14ac:dyDescent="0.2">
      <c r="A274" s="6">
        <v>46049</v>
      </c>
      <c r="B274" s="7">
        <v>1004</v>
      </c>
      <c r="C274" s="17">
        <v>30.182037000000001</v>
      </c>
      <c r="D274" s="17">
        <v>29.844999999999999</v>
      </c>
      <c r="E274" s="7">
        <v>4574</v>
      </c>
      <c r="F274" s="7">
        <f t="shared" si="15"/>
        <v>6041.2</v>
      </c>
      <c r="G274" s="7">
        <f t="shared" si="16"/>
        <v>1510.3</v>
      </c>
      <c r="H274" s="8">
        <f t="shared" si="17"/>
        <v>0.16619214725551215</v>
      </c>
      <c r="I274" s="18">
        <f t="shared" si="18"/>
        <v>0</v>
      </c>
      <c r="J274" s="7">
        <f t="shared" si="19"/>
        <v>506.29999999999995</v>
      </c>
      <c r="K274" s="5">
        <v>2026</v>
      </c>
      <c r="L274" s="5">
        <v>5</v>
      </c>
      <c r="M274" s="5" t="s">
        <v>246</v>
      </c>
      <c r="N274" s="5" t="b">
        <v>0</v>
      </c>
      <c r="O274" s="5" t="b">
        <v>0</v>
      </c>
      <c r="P274" s="5" t="b">
        <v>0</v>
      </c>
      <c r="Q274" s="5"/>
      <c r="R274" s="5" t="b">
        <v>0</v>
      </c>
    </row>
    <row r="275" spans="1:18" x14ac:dyDescent="0.2">
      <c r="A275" s="6">
        <v>46050</v>
      </c>
      <c r="B275" s="7">
        <v>998</v>
      </c>
      <c r="C275" s="17">
        <v>29.897255000000001</v>
      </c>
      <c r="D275" s="17">
        <v>29.68</v>
      </c>
      <c r="E275" s="7">
        <v>2252</v>
      </c>
      <c r="F275" s="7">
        <f t="shared" si="15"/>
        <v>6009.55</v>
      </c>
      <c r="G275" s="7">
        <f t="shared" si="16"/>
        <v>1502.3875</v>
      </c>
      <c r="H275" s="8">
        <f t="shared" si="17"/>
        <v>0.16606900683079431</v>
      </c>
      <c r="I275" s="18">
        <f t="shared" si="18"/>
        <v>0</v>
      </c>
      <c r="J275" s="7">
        <f t="shared" si="19"/>
        <v>504.38750000000005</v>
      </c>
      <c r="K275" s="5">
        <v>2026</v>
      </c>
      <c r="L275" s="5">
        <v>5</v>
      </c>
      <c r="M275" s="5" t="s">
        <v>246</v>
      </c>
      <c r="N275" s="5" t="b">
        <v>0</v>
      </c>
      <c r="O275" s="5" t="b">
        <v>0</v>
      </c>
      <c r="P275" s="5" t="b">
        <v>0</v>
      </c>
      <c r="Q275" s="5"/>
      <c r="R275" s="5" t="b">
        <v>0</v>
      </c>
    </row>
    <row r="276" spans="1:18" x14ac:dyDescent="0.2">
      <c r="A276" s="6">
        <v>46051</v>
      </c>
      <c r="B276" s="7">
        <v>6663</v>
      </c>
      <c r="C276" s="17">
        <v>29.403589</v>
      </c>
      <c r="D276" s="17">
        <v>29.21</v>
      </c>
      <c r="E276" s="7">
        <v>11520</v>
      </c>
      <c r="F276" s="7">
        <f t="shared" si="15"/>
        <v>5711.85</v>
      </c>
      <c r="G276" s="7">
        <f t="shared" si="16"/>
        <v>1427.9625000000001</v>
      </c>
      <c r="H276" s="8">
        <f t="shared" si="17"/>
        <v>1.1665222301005802</v>
      </c>
      <c r="I276" s="18">
        <f t="shared" si="18"/>
        <v>1</v>
      </c>
      <c r="J276" s="7">
        <f t="shared" si="19"/>
        <v>0</v>
      </c>
      <c r="K276" s="5">
        <v>2026</v>
      </c>
      <c r="L276" s="5">
        <v>5</v>
      </c>
      <c r="M276" s="5" t="s">
        <v>246</v>
      </c>
      <c r="N276" s="5" t="b">
        <v>0</v>
      </c>
      <c r="O276" s="5" t="b">
        <v>0</v>
      </c>
      <c r="P276" s="5" t="b">
        <v>0</v>
      </c>
      <c r="Q276" s="5"/>
      <c r="R276" s="5" t="b">
        <v>0</v>
      </c>
    </row>
    <row r="277" spans="1:18" x14ac:dyDescent="0.2">
      <c r="A277" s="6">
        <v>46052</v>
      </c>
      <c r="B277" s="7">
        <v>2221</v>
      </c>
      <c r="C277" s="17">
        <v>29.734638</v>
      </c>
      <c r="D277" s="17">
        <v>29.675000000000001</v>
      </c>
      <c r="E277" s="7">
        <v>9827</v>
      </c>
      <c r="F277" s="7">
        <f t="shared" si="15"/>
        <v>6163.75</v>
      </c>
      <c r="G277" s="7">
        <f t="shared" si="16"/>
        <v>1540.9375</v>
      </c>
      <c r="H277" s="8">
        <f t="shared" si="17"/>
        <v>0.36033258973838977</v>
      </c>
      <c r="I277" s="18">
        <f t="shared" si="18"/>
        <v>1</v>
      </c>
      <c r="J277" s="7">
        <f t="shared" si="19"/>
        <v>0</v>
      </c>
      <c r="K277" s="5">
        <v>2026</v>
      </c>
      <c r="L277" s="5">
        <v>5</v>
      </c>
      <c r="M277" s="5" t="s">
        <v>246</v>
      </c>
      <c r="N277" s="5" t="b">
        <v>0</v>
      </c>
      <c r="O277" s="5" t="b">
        <v>0</v>
      </c>
      <c r="P277" s="5" t="b">
        <v>0</v>
      </c>
      <c r="Q277" s="5"/>
      <c r="R277" s="5" t="b">
        <v>0</v>
      </c>
    </row>
    <row r="278" spans="1:18" x14ac:dyDescent="0.2">
      <c r="A278" s="6">
        <v>46055</v>
      </c>
      <c r="B278" s="7">
        <v>3458</v>
      </c>
      <c r="C278" s="17">
        <v>29.752891999999999</v>
      </c>
      <c r="D278" s="17">
        <v>29.75</v>
      </c>
      <c r="E278" s="7">
        <v>6591</v>
      </c>
      <c r="F278" s="7">
        <f t="shared" ref="F278:F341" si="20">IFERROR(AVERAGE(E258:E277),"")</f>
        <v>6490.05</v>
      </c>
      <c r="G278" s="7">
        <f t="shared" ref="G278:G341" si="21">IF(N(F278)=0,"",0.25*F278)</f>
        <v>1622.5125</v>
      </c>
      <c r="H278" s="8">
        <f t="shared" ref="H278:H341" si="22">IF(OR(N(F278)=0,NOT(ISNUMBER(B278))),"",B278/F278)</f>
        <v>0.53281561775333008</v>
      </c>
      <c r="I278" s="18">
        <f t="shared" ref="I278:I341" si="23">IF(OR(N(F278)=0,NOT(ISNUMBER(B278))),"",IF(B278/F278&gt;0.25,1,0))</f>
        <v>1</v>
      </c>
      <c r="J278" s="7">
        <f t="shared" ref="J278:J341" si="24">IF(OR(N(F278)=0,NOT(ISNUMBER(B278))),"",MAX(0,0.25*F278-B278))</f>
        <v>0</v>
      </c>
      <c r="K278" s="5">
        <v>2026</v>
      </c>
      <c r="L278" s="5">
        <v>6</v>
      </c>
      <c r="M278" s="5" t="s">
        <v>247</v>
      </c>
      <c r="N278" s="5" t="b">
        <v>0</v>
      </c>
      <c r="O278" s="5" t="b">
        <v>0</v>
      </c>
      <c r="P278" s="5" t="b">
        <v>0</v>
      </c>
      <c r="Q278" s="5"/>
      <c r="R278" s="5" t="b">
        <v>0</v>
      </c>
    </row>
    <row r="279" spans="1:18" x14ac:dyDescent="0.2">
      <c r="A279" s="6">
        <v>46056</v>
      </c>
      <c r="B279" s="7">
        <v>3835</v>
      </c>
      <c r="C279" s="17">
        <v>29.996855</v>
      </c>
      <c r="D279" s="17">
        <v>29.824999999999999</v>
      </c>
      <c r="E279" s="7">
        <v>11890</v>
      </c>
      <c r="F279" s="7">
        <f t="shared" si="20"/>
        <v>6594.55</v>
      </c>
      <c r="G279" s="7">
        <f t="shared" si="21"/>
        <v>1648.6375</v>
      </c>
      <c r="H279" s="8">
        <f t="shared" si="22"/>
        <v>0.58154081779651379</v>
      </c>
      <c r="I279" s="18">
        <f t="shared" si="23"/>
        <v>1</v>
      </c>
      <c r="J279" s="7">
        <f t="shared" si="24"/>
        <v>0</v>
      </c>
      <c r="K279" s="5">
        <v>2026</v>
      </c>
      <c r="L279" s="5">
        <v>6</v>
      </c>
      <c r="M279" s="5" t="s">
        <v>247</v>
      </c>
      <c r="N279" s="5" t="b">
        <v>0</v>
      </c>
      <c r="O279" s="5" t="b">
        <v>0</v>
      </c>
      <c r="P279" s="5" t="b">
        <v>0</v>
      </c>
      <c r="Q279" s="5"/>
      <c r="R279" s="5" t="b">
        <v>0</v>
      </c>
    </row>
    <row r="280" spans="1:18" x14ac:dyDescent="0.2">
      <c r="A280" s="6">
        <v>46057</v>
      </c>
      <c r="B280" s="7">
        <v>1106</v>
      </c>
      <c r="C280" s="17">
        <v>30.108526000000001</v>
      </c>
      <c r="D280" s="17">
        <v>29.8</v>
      </c>
      <c r="E280" s="7">
        <v>3437</v>
      </c>
      <c r="F280" s="7">
        <f t="shared" si="20"/>
        <v>6850.3</v>
      </c>
      <c r="G280" s="7">
        <f t="shared" si="21"/>
        <v>1712.575</v>
      </c>
      <c r="H280" s="8">
        <f t="shared" si="22"/>
        <v>0.16145278308979169</v>
      </c>
      <c r="I280" s="18">
        <f t="shared" si="23"/>
        <v>0</v>
      </c>
      <c r="J280" s="7">
        <f t="shared" si="24"/>
        <v>606.57500000000005</v>
      </c>
      <c r="K280" s="5">
        <v>2026</v>
      </c>
      <c r="L280" s="5">
        <v>6</v>
      </c>
      <c r="M280" s="5" t="s">
        <v>247</v>
      </c>
      <c r="N280" s="5" t="b">
        <v>0</v>
      </c>
      <c r="O280" s="5" t="b">
        <v>0</v>
      </c>
      <c r="P280" s="5" t="b">
        <v>0</v>
      </c>
      <c r="Q280" s="5"/>
      <c r="R280" s="5" t="b">
        <v>0</v>
      </c>
    </row>
    <row r="281" spans="1:18" x14ac:dyDescent="0.2">
      <c r="A281" s="6">
        <v>46058</v>
      </c>
      <c r="B281" s="7">
        <v>1104</v>
      </c>
      <c r="C281" s="17">
        <v>29.787427999999998</v>
      </c>
      <c r="D281" s="17">
        <v>29.8</v>
      </c>
      <c r="E281" s="7">
        <v>5396</v>
      </c>
      <c r="F281" s="7">
        <f t="shared" si="20"/>
        <v>6855.5</v>
      </c>
      <c r="G281" s="7">
        <f t="shared" si="21"/>
        <v>1713.875</v>
      </c>
      <c r="H281" s="8">
        <f t="shared" si="22"/>
        <v>0.16103858216030925</v>
      </c>
      <c r="I281" s="18">
        <f t="shared" si="23"/>
        <v>0</v>
      </c>
      <c r="J281" s="7">
        <f t="shared" si="24"/>
        <v>609.875</v>
      </c>
      <c r="K281" s="5">
        <v>2026</v>
      </c>
      <c r="L281" s="5">
        <v>6</v>
      </c>
      <c r="M281" s="5" t="s">
        <v>247</v>
      </c>
      <c r="N281" s="5" t="b">
        <v>0</v>
      </c>
      <c r="O281" s="5" t="b">
        <v>0</v>
      </c>
      <c r="P281" s="5" t="b">
        <v>0</v>
      </c>
      <c r="Q281" s="5"/>
      <c r="R281" s="5" t="b">
        <v>0</v>
      </c>
    </row>
    <row r="282" spans="1:18" x14ac:dyDescent="0.2">
      <c r="A282" s="6">
        <v>46059</v>
      </c>
      <c r="B282" s="7">
        <v>1113</v>
      </c>
      <c r="C282" s="17">
        <v>29.959703999999999</v>
      </c>
      <c r="D282" s="17">
        <v>29.8</v>
      </c>
      <c r="E282" s="7">
        <v>3130</v>
      </c>
      <c r="F282" s="7">
        <f t="shared" si="20"/>
        <v>6902.25</v>
      </c>
      <c r="G282" s="7">
        <f t="shared" si="21"/>
        <v>1725.5625</v>
      </c>
      <c r="H282" s="8">
        <f t="shared" si="22"/>
        <v>0.16125176572856678</v>
      </c>
      <c r="I282" s="18">
        <f t="shared" si="23"/>
        <v>0</v>
      </c>
      <c r="J282" s="7">
        <f t="shared" si="24"/>
        <v>612.5625</v>
      </c>
      <c r="K282" s="5">
        <v>2026</v>
      </c>
      <c r="L282" s="5">
        <v>6</v>
      </c>
      <c r="M282" s="5" t="s">
        <v>247</v>
      </c>
      <c r="N282" s="5" t="b">
        <v>0</v>
      </c>
      <c r="O282" s="5" t="b">
        <v>0</v>
      </c>
      <c r="P282" s="5" t="b">
        <v>0</v>
      </c>
      <c r="Q282" s="5"/>
      <c r="R282" s="5" t="b">
        <v>0</v>
      </c>
    </row>
    <row r="283" spans="1:18" x14ac:dyDescent="0.2">
      <c r="A283" s="6">
        <v>46062</v>
      </c>
      <c r="B283" s="7">
        <v>1096</v>
      </c>
      <c r="C283" s="17">
        <v>29.984926999999999</v>
      </c>
      <c r="D283" s="17">
        <v>29.87</v>
      </c>
      <c r="E283" s="7">
        <v>3182</v>
      </c>
      <c r="F283" s="7">
        <f t="shared" si="20"/>
        <v>6724.7</v>
      </c>
      <c r="G283" s="7">
        <f t="shared" si="21"/>
        <v>1681.175</v>
      </c>
      <c r="H283" s="8">
        <f t="shared" si="22"/>
        <v>0.16298124823412197</v>
      </c>
      <c r="I283" s="18">
        <f t="shared" si="23"/>
        <v>0</v>
      </c>
      <c r="J283" s="7">
        <f t="shared" si="24"/>
        <v>585.17499999999995</v>
      </c>
      <c r="K283" s="5">
        <v>2026</v>
      </c>
      <c r="L283" s="5">
        <v>7</v>
      </c>
      <c r="M283" s="5" t="s">
        <v>248</v>
      </c>
      <c r="N283" s="5" t="b">
        <v>0</v>
      </c>
      <c r="O283" s="5" t="b">
        <v>0</v>
      </c>
      <c r="P283" s="5" t="b">
        <v>0</v>
      </c>
      <c r="Q283" s="5"/>
      <c r="R283" s="5" t="b">
        <v>0</v>
      </c>
    </row>
    <row r="284" spans="1:18" x14ac:dyDescent="0.2">
      <c r="A284" s="6">
        <v>46063</v>
      </c>
      <c r="B284" s="7">
        <v>1959</v>
      </c>
      <c r="C284" s="17">
        <v>29.825178999999999</v>
      </c>
      <c r="D284" s="17">
        <v>29.5</v>
      </c>
      <c r="E284" s="7">
        <v>7062</v>
      </c>
      <c r="F284" s="7">
        <f t="shared" si="20"/>
        <v>6560.75</v>
      </c>
      <c r="G284" s="7">
        <f t="shared" si="21"/>
        <v>1640.1875</v>
      </c>
      <c r="H284" s="8">
        <f t="shared" si="22"/>
        <v>0.2985939107571543</v>
      </c>
      <c r="I284" s="18">
        <f t="shared" si="23"/>
        <v>1</v>
      </c>
      <c r="J284" s="7">
        <f t="shared" si="24"/>
        <v>0</v>
      </c>
      <c r="K284" s="5">
        <v>2026</v>
      </c>
      <c r="L284" s="5">
        <v>7</v>
      </c>
      <c r="M284" s="5" t="s">
        <v>248</v>
      </c>
      <c r="N284" s="5" t="b">
        <v>0</v>
      </c>
      <c r="O284" s="5" t="b">
        <v>0</v>
      </c>
      <c r="P284" s="5" t="b">
        <v>0</v>
      </c>
      <c r="Q284" s="5"/>
      <c r="R284" s="5" t="b">
        <v>0</v>
      </c>
    </row>
    <row r="285" spans="1:18" x14ac:dyDescent="0.2">
      <c r="A285" s="6">
        <v>46064</v>
      </c>
      <c r="B285" s="7">
        <v>1056</v>
      </c>
      <c r="C285" s="17">
        <v>29.794953</v>
      </c>
      <c r="D285" s="17">
        <v>29.715</v>
      </c>
      <c r="E285" s="7">
        <v>6433</v>
      </c>
      <c r="F285" s="7">
        <f t="shared" si="20"/>
        <v>6565.15</v>
      </c>
      <c r="G285" s="7">
        <f t="shared" si="21"/>
        <v>1641.2874999999999</v>
      </c>
      <c r="H285" s="8">
        <f t="shared" si="22"/>
        <v>0.16084933322163242</v>
      </c>
      <c r="I285" s="18">
        <f t="shared" si="23"/>
        <v>0</v>
      </c>
      <c r="J285" s="7">
        <f t="shared" si="24"/>
        <v>585.28749999999991</v>
      </c>
      <c r="K285" s="5">
        <v>2026</v>
      </c>
      <c r="L285" s="5">
        <v>7</v>
      </c>
      <c r="M285" s="5" t="s">
        <v>248</v>
      </c>
      <c r="N285" s="5" t="b">
        <v>0</v>
      </c>
      <c r="O285" s="5" t="b">
        <v>0</v>
      </c>
      <c r="P285" s="5" t="b">
        <v>0</v>
      </c>
      <c r="Q285" s="5"/>
      <c r="R285" s="5" t="b">
        <v>0</v>
      </c>
    </row>
    <row r="286" spans="1:18" x14ac:dyDescent="0.2">
      <c r="A286" s="6">
        <v>46065</v>
      </c>
      <c r="B286" s="7">
        <v>2332</v>
      </c>
      <c r="C286" s="17">
        <v>29.398015000000001</v>
      </c>
      <c r="D286" s="17">
        <v>28.7</v>
      </c>
      <c r="E286" s="7">
        <v>6732</v>
      </c>
      <c r="F286" s="7">
        <f t="shared" si="20"/>
        <v>6508.35</v>
      </c>
      <c r="G286" s="7">
        <f t="shared" si="21"/>
        <v>1627.0875000000001</v>
      </c>
      <c r="H286" s="8">
        <f t="shared" si="22"/>
        <v>0.35830894159041843</v>
      </c>
      <c r="I286" s="18">
        <f t="shared" si="23"/>
        <v>1</v>
      </c>
      <c r="J286" s="7">
        <f t="shared" si="24"/>
        <v>0</v>
      </c>
      <c r="K286" s="5">
        <v>2026</v>
      </c>
      <c r="L286" s="5">
        <v>7</v>
      </c>
      <c r="M286" s="5" t="s">
        <v>248</v>
      </c>
      <c r="N286" s="5" t="b">
        <v>0</v>
      </c>
      <c r="O286" s="5" t="b">
        <v>0</v>
      </c>
      <c r="P286" s="5" t="b">
        <v>0</v>
      </c>
      <c r="Q286" s="5"/>
      <c r="R286" s="5" t="b">
        <v>0</v>
      </c>
    </row>
    <row r="287" spans="1:18" x14ac:dyDescent="0.2">
      <c r="A287" s="6">
        <v>46066</v>
      </c>
      <c r="B287" s="7">
        <v>1069</v>
      </c>
      <c r="C287" s="17">
        <v>28.925678000000001</v>
      </c>
      <c r="D287" s="17">
        <v>28.7</v>
      </c>
      <c r="E287" s="7">
        <v>4496</v>
      </c>
      <c r="F287" s="7">
        <f t="shared" si="20"/>
        <v>6642.25</v>
      </c>
      <c r="G287" s="7">
        <f t="shared" si="21"/>
        <v>1660.5625</v>
      </c>
      <c r="H287" s="8">
        <f t="shared" si="22"/>
        <v>0.16093944070156949</v>
      </c>
      <c r="I287" s="18">
        <f t="shared" si="23"/>
        <v>0</v>
      </c>
      <c r="J287" s="7">
        <f t="shared" si="24"/>
        <v>591.5625</v>
      </c>
      <c r="K287" s="5">
        <v>2026</v>
      </c>
      <c r="L287" s="5">
        <v>7</v>
      </c>
      <c r="M287" s="5" t="s">
        <v>248</v>
      </c>
      <c r="N287" s="5" t="b">
        <v>0</v>
      </c>
      <c r="O287" s="5" t="b">
        <v>0</v>
      </c>
      <c r="P287" s="5" t="b">
        <v>0</v>
      </c>
      <c r="Q287" s="5"/>
      <c r="R287" s="5" t="b">
        <v>0</v>
      </c>
    </row>
    <row r="288" spans="1:18" x14ac:dyDescent="0.2">
      <c r="A288" s="6">
        <v>46069</v>
      </c>
      <c r="B288" s="7">
        <v>2382</v>
      </c>
      <c r="C288" s="17">
        <v>29.599122999999999</v>
      </c>
      <c r="D288" s="17">
        <v>29.4</v>
      </c>
      <c r="E288" s="7">
        <v>8439</v>
      </c>
      <c r="F288" s="7">
        <f t="shared" si="20"/>
        <v>6574.4</v>
      </c>
      <c r="G288" s="7">
        <f t="shared" si="21"/>
        <v>1643.6</v>
      </c>
      <c r="H288" s="8">
        <f t="shared" si="22"/>
        <v>0.36231443173521538</v>
      </c>
      <c r="I288" s="18">
        <f t="shared" si="23"/>
        <v>1</v>
      </c>
      <c r="J288" s="7">
        <f t="shared" si="24"/>
        <v>0</v>
      </c>
      <c r="K288" s="5">
        <v>2026</v>
      </c>
      <c r="L288" s="5">
        <v>8</v>
      </c>
      <c r="M288" s="5" t="s">
        <v>249</v>
      </c>
      <c r="N288" s="5" t="b">
        <v>0</v>
      </c>
      <c r="O288" s="5" t="b">
        <v>0</v>
      </c>
      <c r="P288" s="5" t="b">
        <v>0</v>
      </c>
      <c r="Q288" s="5"/>
      <c r="R288" s="5" t="b">
        <v>0</v>
      </c>
    </row>
    <row r="289" spans="1:18" x14ac:dyDescent="0.2">
      <c r="A289" s="6">
        <v>46070</v>
      </c>
      <c r="B289" s="7">
        <v>1444</v>
      </c>
      <c r="C289" s="17">
        <v>29.096309000000002</v>
      </c>
      <c r="D289" s="17">
        <v>28.945</v>
      </c>
      <c r="E289" s="7">
        <v>4335</v>
      </c>
      <c r="F289" s="7">
        <f t="shared" si="20"/>
        <v>6725.45</v>
      </c>
      <c r="G289" s="7">
        <f t="shared" si="21"/>
        <v>1681.3625</v>
      </c>
      <c r="H289" s="8">
        <f t="shared" si="22"/>
        <v>0.21470682259179683</v>
      </c>
      <c r="I289" s="18">
        <f t="shared" si="23"/>
        <v>0</v>
      </c>
      <c r="J289" s="7">
        <f t="shared" si="24"/>
        <v>237.36249999999995</v>
      </c>
      <c r="K289" s="5">
        <v>2026</v>
      </c>
      <c r="L289" s="5">
        <v>8</v>
      </c>
      <c r="M289" s="5" t="s">
        <v>249</v>
      </c>
      <c r="N289" s="5" t="b">
        <v>0</v>
      </c>
      <c r="O289" s="5" t="b">
        <v>0</v>
      </c>
      <c r="P289" s="5" t="b">
        <v>0</v>
      </c>
      <c r="Q289" s="5"/>
      <c r="R289" s="5" t="b">
        <v>0</v>
      </c>
    </row>
    <row r="290" spans="1:18" x14ac:dyDescent="0.2">
      <c r="A290" s="6">
        <v>46071</v>
      </c>
      <c r="B290" s="7">
        <v>3189</v>
      </c>
      <c r="C290" s="17">
        <v>29.536867000000001</v>
      </c>
      <c r="D290" s="17">
        <v>29.795000000000002</v>
      </c>
      <c r="E290" s="7">
        <v>6400</v>
      </c>
      <c r="F290" s="7">
        <f t="shared" si="20"/>
        <v>5942.9</v>
      </c>
      <c r="G290" s="7">
        <f t="shared" si="21"/>
        <v>1485.7249999999999</v>
      </c>
      <c r="H290" s="8">
        <f t="shared" si="22"/>
        <v>0.53660670716316949</v>
      </c>
      <c r="I290" s="18">
        <f t="shared" si="23"/>
        <v>1</v>
      </c>
      <c r="J290" s="7">
        <f t="shared" si="24"/>
        <v>0</v>
      </c>
      <c r="K290" s="5">
        <v>2026</v>
      </c>
      <c r="L290" s="5">
        <v>8</v>
      </c>
      <c r="M290" s="5" t="s">
        <v>249</v>
      </c>
      <c r="N290" s="5" t="b">
        <v>0</v>
      </c>
      <c r="O290" s="5" t="b">
        <v>0</v>
      </c>
      <c r="P290" s="5" t="b">
        <v>0</v>
      </c>
      <c r="Q290" s="5"/>
      <c r="R290" s="5" t="b">
        <v>0</v>
      </c>
    </row>
    <row r="291" spans="1:18" x14ac:dyDescent="0.2">
      <c r="A291" s="6">
        <v>46072</v>
      </c>
      <c r="B291" s="7">
        <v>1095</v>
      </c>
      <c r="C291" s="17">
        <v>29.523274000000001</v>
      </c>
      <c r="D291" s="17">
        <v>29.475000000000001</v>
      </c>
      <c r="E291" s="7">
        <v>4811</v>
      </c>
      <c r="F291" s="7">
        <f t="shared" si="20"/>
        <v>6052.6</v>
      </c>
      <c r="G291" s="7">
        <f t="shared" si="21"/>
        <v>1513.15</v>
      </c>
      <c r="H291" s="8">
        <f t="shared" si="22"/>
        <v>0.18091398737732545</v>
      </c>
      <c r="I291" s="18">
        <f t="shared" si="23"/>
        <v>0</v>
      </c>
      <c r="J291" s="7">
        <f t="shared" si="24"/>
        <v>418.15000000000009</v>
      </c>
      <c r="K291" s="5">
        <v>2026</v>
      </c>
      <c r="L291" s="5">
        <v>8</v>
      </c>
      <c r="M291" s="5" t="s">
        <v>249</v>
      </c>
      <c r="N291" s="5" t="b">
        <v>0</v>
      </c>
      <c r="O291" s="5" t="b">
        <v>0</v>
      </c>
      <c r="P291" s="5" t="b">
        <v>0</v>
      </c>
      <c r="Q291" s="5"/>
      <c r="R291" s="5" t="b">
        <v>0</v>
      </c>
    </row>
    <row r="292" spans="1:18" x14ac:dyDescent="0.2">
      <c r="A292" s="6">
        <v>46073</v>
      </c>
      <c r="B292" s="7">
        <v>1072</v>
      </c>
      <c r="C292" s="17">
        <v>29.201025999999999</v>
      </c>
      <c r="D292" s="17">
        <v>28.8</v>
      </c>
      <c r="E292" s="7">
        <v>7024</v>
      </c>
      <c r="F292" s="7">
        <f t="shared" si="20"/>
        <v>5960.4</v>
      </c>
      <c r="G292" s="7">
        <f t="shared" si="21"/>
        <v>1490.1</v>
      </c>
      <c r="H292" s="8">
        <f t="shared" si="22"/>
        <v>0.17985370109388632</v>
      </c>
      <c r="I292" s="18">
        <f t="shared" si="23"/>
        <v>0</v>
      </c>
      <c r="J292" s="7">
        <f t="shared" si="24"/>
        <v>418.09999999999991</v>
      </c>
      <c r="K292" s="5">
        <v>2026</v>
      </c>
      <c r="L292" s="5">
        <v>8</v>
      </c>
      <c r="M292" s="5" t="s">
        <v>249</v>
      </c>
      <c r="N292" s="5" t="b">
        <v>0</v>
      </c>
      <c r="O292" s="5" t="b">
        <v>0</v>
      </c>
      <c r="P292" s="5" t="b">
        <v>0</v>
      </c>
      <c r="Q292" s="5"/>
      <c r="R292" s="5" t="b">
        <v>0</v>
      </c>
    </row>
    <row r="293" spans="1:18" x14ac:dyDescent="0.2">
      <c r="A293" s="6">
        <v>46076</v>
      </c>
      <c r="B293" s="7">
        <v>1978</v>
      </c>
      <c r="C293" s="17">
        <v>28.881139999999998</v>
      </c>
      <c r="D293" s="17">
        <v>28.754999999999999</v>
      </c>
      <c r="E293" s="7">
        <v>4569</v>
      </c>
      <c r="F293" s="7">
        <f t="shared" si="20"/>
        <v>6068.3</v>
      </c>
      <c r="G293" s="7">
        <f t="shared" si="21"/>
        <v>1517.075</v>
      </c>
      <c r="H293" s="8">
        <f t="shared" si="22"/>
        <v>0.32595619860586983</v>
      </c>
      <c r="I293" s="18">
        <f t="shared" si="23"/>
        <v>1</v>
      </c>
      <c r="J293" s="7">
        <f t="shared" si="24"/>
        <v>0</v>
      </c>
      <c r="K293" s="5">
        <v>2026</v>
      </c>
      <c r="L293" s="5">
        <v>9</v>
      </c>
      <c r="M293" s="5" t="s">
        <v>250</v>
      </c>
      <c r="N293" s="5" t="b">
        <v>0</v>
      </c>
      <c r="O293" s="5" t="b">
        <v>0</v>
      </c>
      <c r="P293" s="5" t="b">
        <v>0</v>
      </c>
      <c r="Q293" s="5"/>
      <c r="R293" s="5" t="b">
        <v>0</v>
      </c>
    </row>
    <row r="294" spans="1:18" x14ac:dyDescent="0.2">
      <c r="A294" s="6">
        <v>46077</v>
      </c>
      <c r="B294" s="7">
        <v>1121</v>
      </c>
      <c r="C294" s="17">
        <v>28.684094999999999</v>
      </c>
      <c r="D294" s="17">
        <v>28.6</v>
      </c>
      <c r="E294" s="7">
        <v>3899</v>
      </c>
      <c r="F294" s="7">
        <f t="shared" si="20"/>
        <v>6105</v>
      </c>
      <c r="G294" s="7">
        <f t="shared" si="21"/>
        <v>1526.25</v>
      </c>
      <c r="H294" s="8">
        <f t="shared" si="22"/>
        <v>0.18361998361998361</v>
      </c>
      <c r="I294" s="18">
        <f t="shared" si="23"/>
        <v>0</v>
      </c>
      <c r="J294" s="7">
        <f t="shared" si="24"/>
        <v>405.25</v>
      </c>
      <c r="K294" s="5">
        <v>2026</v>
      </c>
      <c r="L294" s="5">
        <v>9</v>
      </c>
      <c r="M294" s="5" t="s">
        <v>250</v>
      </c>
      <c r="N294" s="5" t="b">
        <v>0</v>
      </c>
      <c r="O294" s="5" t="b">
        <v>0</v>
      </c>
      <c r="P294" s="5" t="b">
        <v>0</v>
      </c>
      <c r="Q294" s="5"/>
      <c r="R294" s="5" t="b">
        <v>0</v>
      </c>
    </row>
    <row r="295" spans="1:18" x14ac:dyDescent="0.2">
      <c r="A295" s="6">
        <v>46078</v>
      </c>
      <c r="B295" s="7">
        <v>2863</v>
      </c>
      <c r="C295" s="17">
        <v>28.444583000000002</v>
      </c>
      <c r="D295" s="17">
        <v>28.754999999999999</v>
      </c>
      <c r="E295" s="7">
        <v>7882</v>
      </c>
      <c r="F295" s="7">
        <f t="shared" si="20"/>
        <v>6071.25</v>
      </c>
      <c r="G295" s="7">
        <f t="shared" si="21"/>
        <v>1517.8125</v>
      </c>
      <c r="H295" s="8">
        <f t="shared" si="22"/>
        <v>0.47156681078855262</v>
      </c>
      <c r="I295" s="18">
        <f t="shared" si="23"/>
        <v>1</v>
      </c>
      <c r="J295" s="7">
        <f t="shared" si="24"/>
        <v>0</v>
      </c>
      <c r="K295" s="5">
        <v>2026</v>
      </c>
      <c r="L295" s="5">
        <v>9</v>
      </c>
      <c r="M295" s="5" t="s">
        <v>250</v>
      </c>
      <c r="N295" s="5" t="b">
        <v>0</v>
      </c>
      <c r="O295" s="5" t="b">
        <v>0</v>
      </c>
      <c r="P295" s="5" t="b">
        <v>0</v>
      </c>
      <c r="Q295" s="5"/>
      <c r="R295" s="5" t="b">
        <v>0</v>
      </c>
    </row>
    <row r="296" spans="1:18" x14ac:dyDescent="0.2">
      <c r="A296" s="6">
        <v>46079</v>
      </c>
      <c r="B296" s="7">
        <v>2230</v>
      </c>
      <c r="C296" s="17">
        <v>28.876080999999999</v>
      </c>
      <c r="D296" s="17">
        <v>29.02</v>
      </c>
      <c r="E296" s="7">
        <v>3981</v>
      </c>
      <c r="F296" s="7">
        <f t="shared" si="20"/>
        <v>6352.75</v>
      </c>
      <c r="G296" s="7">
        <f t="shared" si="21"/>
        <v>1588.1875</v>
      </c>
      <c r="H296" s="8">
        <f t="shared" si="22"/>
        <v>0.3510290818936681</v>
      </c>
      <c r="I296" s="18">
        <f t="shared" si="23"/>
        <v>1</v>
      </c>
      <c r="J296" s="7">
        <f t="shared" si="24"/>
        <v>0</v>
      </c>
      <c r="K296" s="5">
        <v>2026</v>
      </c>
      <c r="L296" s="5">
        <v>9</v>
      </c>
      <c r="M296" s="5" t="s">
        <v>250</v>
      </c>
      <c r="N296" s="5" t="b">
        <v>0</v>
      </c>
      <c r="O296" s="5" t="b">
        <v>0</v>
      </c>
      <c r="P296" s="5" t="b">
        <v>0</v>
      </c>
      <c r="Q296" s="5"/>
      <c r="R296" s="5" t="b">
        <v>0</v>
      </c>
    </row>
    <row r="297" spans="1:18" x14ac:dyDescent="0.2">
      <c r="A297" s="6">
        <v>46080</v>
      </c>
      <c r="B297" s="7">
        <v>1116</v>
      </c>
      <c r="C297" s="17">
        <v>29.111729</v>
      </c>
      <c r="D297" s="17">
        <v>28.895</v>
      </c>
      <c r="E297" s="7">
        <v>3171</v>
      </c>
      <c r="F297" s="7">
        <f t="shared" si="20"/>
        <v>5975.8</v>
      </c>
      <c r="G297" s="7">
        <f t="shared" si="21"/>
        <v>1493.95</v>
      </c>
      <c r="H297" s="8">
        <f t="shared" si="22"/>
        <v>0.18675323806017605</v>
      </c>
      <c r="I297" s="18">
        <f t="shared" si="23"/>
        <v>0</v>
      </c>
      <c r="J297" s="7">
        <f t="shared" si="24"/>
        <v>377.95000000000005</v>
      </c>
      <c r="K297" s="5">
        <v>2026</v>
      </c>
      <c r="L297" s="5">
        <v>9</v>
      </c>
      <c r="M297" s="5" t="s">
        <v>250</v>
      </c>
      <c r="N297" s="5" t="b">
        <v>0</v>
      </c>
      <c r="O297" s="5" t="b">
        <v>0</v>
      </c>
      <c r="P297" s="5" t="b">
        <v>0</v>
      </c>
      <c r="Q297" s="5"/>
      <c r="R297" s="5" t="b">
        <v>0</v>
      </c>
    </row>
    <row r="298" spans="1:18" x14ac:dyDescent="0.2">
      <c r="A298" s="6">
        <v>46083</v>
      </c>
      <c r="B298" s="7">
        <v>1951</v>
      </c>
      <c r="C298" s="17">
        <v>28.681563000000001</v>
      </c>
      <c r="D298" s="17">
        <v>28.32</v>
      </c>
      <c r="E298" s="7">
        <v>4233</v>
      </c>
      <c r="F298" s="7">
        <f t="shared" si="20"/>
        <v>5643</v>
      </c>
      <c r="G298" s="7">
        <f t="shared" si="21"/>
        <v>1410.75</v>
      </c>
      <c r="H298" s="8">
        <f t="shared" si="22"/>
        <v>0.34573808258018784</v>
      </c>
      <c r="I298" s="18">
        <f t="shared" si="23"/>
        <v>1</v>
      </c>
      <c r="J298" s="7">
        <f t="shared" si="24"/>
        <v>0</v>
      </c>
      <c r="K298" s="5">
        <v>2026</v>
      </c>
      <c r="L298" s="5">
        <v>10</v>
      </c>
      <c r="M298" s="5" t="s">
        <v>251</v>
      </c>
      <c r="N298" s="5" t="b">
        <v>0</v>
      </c>
      <c r="O298" s="5" t="b">
        <v>0</v>
      </c>
      <c r="P298" s="5" t="b">
        <v>0</v>
      </c>
      <c r="Q298" s="5" t="s">
        <v>171</v>
      </c>
      <c r="R298" s="5" t="b">
        <v>0</v>
      </c>
    </row>
    <row r="299" spans="1:18" x14ac:dyDescent="0.2">
      <c r="A299" s="6">
        <v>46084</v>
      </c>
      <c r="B299" s="7">
        <v>1048</v>
      </c>
      <c r="C299" s="17">
        <v>27.974565999999999</v>
      </c>
      <c r="D299" s="17">
        <v>27.6</v>
      </c>
      <c r="E299" s="7">
        <v>6992</v>
      </c>
      <c r="F299" s="7">
        <f t="shared" si="20"/>
        <v>5525.1</v>
      </c>
      <c r="G299" s="7">
        <f t="shared" si="21"/>
        <v>1381.2750000000001</v>
      </c>
      <c r="H299" s="8">
        <f t="shared" si="22"/>
        <v>0.18967982479955112</v>
      </c>
      <c r="I299" s="18">
        <f t="shared" si="23"/>
        <v>0</v>
      </c>
      <c r="J299" s="7">
        <f t="shared" si="24"/>
        <v>333.27500000000009</v>
      </c>
      <c r="K299" s="5">
        <v>2026</v>
      </c>
      <c r="L299" s="5">
        <v>10</v>
      </c>
      <c r="M299" s="5" t="s">
        <v>251</v>
      </c>
      <c r="N299" s="5" t="b">
        <v>0</v>
      </c>
      <c r="O299" s="5" t="b">
        <v>0</v>
      </c>
      <c r="P299" s="5" t="b">
        <v>0</v>
      </c>
      <c r="Q299" s="5" t="s">
        <v>171</v>
      </c>
      <c r="R299" s="5" t="b">
        <v>0</v>
      </c>
    </row>
    <row r="300" spans="1:18" x14ac:dyDescent="0.2">
      <c r="A300" s="6">
        <v>46085</v>
      </c>
      <c r="B300" s="7">
        <v>1002</v>
      </c>
      <c r="C300" s="17">
        <v>27.396381999999999</v>
      </c>
      <c r="D300" s="17">
        <v>27.26</v>
      </c>
      <c r="E300" s="7">
        <v>5377</v>
      </c>
      <c r="F300" s="7">
        <f t="shared" si="20"/>
        <v>5280.2</v>
      </c>
      <c r="G300" s="7">
        <f t="shared" si="21"/>
        <v>1320.05</v>
      </c>
      <c r="H300" s="8">
        <f t="shared" si="22"/>
        <v>0.18976553918412181</v>
      </c>
      <c r="I300" s="18">
        <f t="shared" si="23"/>
        <v>0</v>
      </c>
      <c r="J300" s="7">
        <f t="shared" si="24"/>
        <v>318.04999999999995</v>
      </c>
      <c r="K300" s="5">
        <v>2026</v>
      </c>
      <c r="L300" s="5">
        <v>10</v>
      </c>
      <c r="M300" s="5" t="s">
        <v>251</v>
      </c>
      <c r="N300" s="5" t="b">
        <v>0</v>
      </c>
      <c r="O300" s="5" t="b">
        <v>0</v>
      </c>
      <c r="P300" s="5" t="b">
        <v>0</v>
      </c>
      <c r="Q300" s="5" t="s">
        <v>171</v>
      </c>
      <c r="R300" s="5" t="b">
        <v>0</v>
      </c>
    </row>
    <row r="301" spans="1:18" x14ac:dyDescent="0.2">
      <c r="A301" s="6">
        <v>46086</v>
      </c>
      <c r="B301" s="7">
        <v>3516</v>
      </c>
      <c r="C301" s="17">
        <v>27.359064</v>
      </c>
      <c r="D301" s="17">
        <v>27.25</v>
      </c>
      <c r="E301" s="7">
        <v>6866</v>
      </c>
      <c r="F301" s="7">
        <f t="shared" si="20"/>
        <v>5377.2</v>
      </c>
      <c r="G301" s="7">
        <f t="shared" si="21"/>
        <v>1344.3</v>
      </c>
      <c r="H301" s="8">
        <f t="shared" si="22"/>
        <v>0.653871903592948</v>
      </c>
      <c r="I301" s="18">
        <f t="shared" si="23"/>
        <v>1</v>
      </c>
      <c r="J301" s="7">
        <f t="shared" si="24"/>
        <v>0</v>
      </c>
      <c r="K301" s="5">
        <v>2026</v>
      </c>
      <c r="L301" s="5">
        <v>10</v>
      </c>
      <c r="M301" s="5" t="s">
        <v>251</v>
      </c>
      <c r="N301" s="5" t="b">
        <v>0</v>
      </c>
      <c r="O301" s="5" t="b">
        <v>0</v>
      </c>
      <c r="P301" s="5" t="b">
        <v>0</v>
      </c>
      <c r="Q301" s="5" t="s">
        <v>171</v>
      </c>
      <c r="R301" s="5" t="b">
        <v>0</v>
      </c>
    </row>
    <row r="302" spans="1:18" x14ac:dyDescent="0.2">
      <c r="A302" s="6">
        <v>46087</v>
      </c>
      <c r="B302" s="7">
        <v>2708</v>
      </c>
      <c r="C302" s="17">
        <v>27.416879999999999</v>
      </c>
      <c r="D302" s="17">
        <v>27.28</v>
      </c>
      <c r="E302" s="7">
        <v>7845</v>
      </c>
      <c r="F302" s="7">
        <f t="shared" si="20"/>
        <v>5450.7</v>
      </c>
      <c r="G302" s="7">
        <f t="shared" si="21"/>
        <v>1362.675</v>
      </c>
      <c r="H302" s="8">
        <f t="shared" si="22"/>
        <v>0.49681692259709764</v>
      </c>
      <c r="I302" s="18">
        <f t="shared" si="23"/>
        <v>1</v>
      </c>
      <c r="J302" s="7">
        <f t="shared" si="24"/>
        <v>0</v>
      </c>
      <c r="K302" s="5">
        <v>2026</v>
      </c>
      <c r="L302" s="5">
        <v>10</v>
      </c>
      <c r="M302" s="5" t="s">
        <v>251</v>
      </c>
      <c r="N302" s="5" t="b">
        <v>0</v>
      </c>
      <c r="O302" s="5" t="b">
        <v>0</v>
      </c>
      <c r="P302" s="5" t="b">
        <v>0</v>
      </c>
      <c r="Q302" s="5" t="s">
        <v>171</v>
      </c>
      <c r="R302" s="5" t="b">
        <v>0</v>
      </c>
    </row>
    <row r="303" spans="1:18" x14ac:dyDescent="0.2">
      <c r="A303" s="6">
        <v>46090</v>
      </c>
      <c r="B303" s="7">
        <v>1463</v>
      </c>
      <c r="C303" s="17">
        <v>27.055112999999999</v>
      </c>
      <c r="D303" s="17">
        <v>26.8</v>
      </c>
      <c r="E303" s="7">
        <v>9761</v>
      </c>
      <c r="F303" s="7">
        <f t="shared" si="20"/>
        <v>5686.45</v>
      </c>
      <c r="G303" s="7">
        <f t="shared" si="21"/>
        <v>1421.6125</v>
      </c>
      <c r="H303" s="8">
        <f t="shared" si="22"/>
        <v>0.25727826675693977</v>
      </c>
      <c r="I303" s="18">
        <f t="shared" si="23"/>
        <v>1</v>
      </c>
      <c r="J303" s="7">
        <f t="shared" si="24"/>
        <v>0</v>
      </c>
      <c r="K303" s="5">
        <v>2026</v>
      </c>
      <c r="L303" s="5">
        <v>11</v>
      </c>
      <c r="M303" s="5" t="s">
        <v>252</v>
      </c>
      <c r="N303" s="5" t="b">
        <v>0</v>
      </c>
      <c r="O303" s="5" t="b">
        <v>0</v>
      </c>
      <c r="P303" s="5" t="b">
        <v>0</v>
      </c>
      <c r="Q303" s="5" t="s">
        <v>171</v>
      </c>
      <c r="R303" s="5" t="b">
        <v>0</v>
      </c>
    </row>
    <row r="304" spans="1:18" x14ac:dyDescent="0.2">
      <c r="A304" s="6">
        <v>46091</v>
      </c>
      <c r="B304" s="7">
        <v>7495</v>
      </c>
      <c r="C304" s="17">
        <v>27.153545999999999</v>
      </c>
      <c r="D304" s="17">
        <v>27.21</v>
      </c>
      <c r="E304" s="7">
        <v>15067</v>
      </c>
      <c r="F304" s="7">
        <f t="shared" si="20"/>
        <v>6015.4</v>
      </c>
      <c r="G304" s="7">
        <f t="shared" si="21"/>
        <v>1503.85</v>
      </c>
      <c r="H304" s="8">
        <f t="shared" si="22"/>
        <v>1.2459686803870067</v>
      </c>
      <c r="I304" s="18">
        <f t="shared" si="23"/>
        <v>1</v>
      </c>
      <c r="J304" s="7">
        <f t="shared" si="24"/>
        <v>0</v>
      </c>
      <c r="K304" s="5">
        <v>2026</v>
      </c>
      <c r="L304" s="5">
        <v>11</v>
      </c>
      <c r="M304" s="5" t="s">
        <v>252</v>
      </c>
      <c r="N304" s="5" t="b">
        <v>0</v>
      </c>
      <c r="O304" s="5" t="b">
        <v>0</v>
      </c>
      <c r="P304" s="5" t="b">
        <v>0</v>
      </c>
      <c r="Q304" s="5" t="s">
        <v>171</v>
      </c>
      <c r="R304" s="5" t="b">
        <v>0</v>
      </c>
    </row>
    <row r="305" spans="1:18" x14ac:dyDescent="0.2">
      <c r="A305" s="6">
        <v>46092</v>
      </c>
      <c r="B305" s="7">
        <v>6130</v>
      </c>
      <c r="C305" s="17">
        <v>27.206976000000001</v>
      </c>
      <c r="D305" s="17">
        <v>27.1</v>
      </c>
      <c r="E305" s="7">
        <v>10178</v>
      </c>
      <c r="F305" s="7">
        <f t="shared" si="20"/>
        <v>6415.65</v>
      </c>
      <c r="G305" s="7">
        <f t="shared" si="21"/>
        <v>1603.9124999999999</v>
      </c>
      <c r="H305" s="8">
        <f t="shared" si="22"/>
        <v>0.95547606244106209</v>
      </c>
      <c r="I305" s="18">
        <f t="shared" si="23"/>
        <v>1</v>
      </c>
      <c r="J305" s="7">
        <f t="shared" si="24"/>
        <v>0</v>
      </c>
      <c r="K305" s="5">
        <v>2026</v>
      </c>
      <c r="L305" s="5">
        <v>11</v>
      </c>
      <c r="M305" s="5" t="s">
        <v>252</v>
      </c>
      <c r="N305" s="5" t="b">
        <v>0</v>
      </c>
      <c r="O305" s="5" t="b">
        <v>0</v>
      </c>
      <c r="P305" s="5" t="b">
        <v>0</v>
      </c>
      <c r="Q305" s="5" t="s">
        <v>171</v>
      </c>
      <c r="R305" s="5" t="b">
        <v>0</v>
      </c>
    </row>
    <row r="306" spans="1:18" x14ac:dyDescent="0.2">
      <c r="A306" s="6">
        <v>46093</v>
      </c>
      <c r="B306" s="7">
        <v>1662</v>
      </c>
      <c r="C306" s="17">
        <v>27.347016</v>
      </c>
      <c r="D306" s="17">
        <v>27.5</v>
      </c>
      <c r="E306" s="7">
        <v>3024</v>
      </c>
      <c r="F306" s="7">
        <f t="shared" si="20"/>
        <v>6602.9</v>
      </c>
      <c r="G306" s="7">
        <f t="shared" si="21"/>
        <v>1650.7249999999999</v>
      </c>
      <c r="H306" s="8">
        <f t="shared" si="22"/>
        <v>0.25170758303169821</v>
      </c>
      <c r="I306" s="18">
        <f t="shared" si="23"/>
        <v>1</v>
      </c>
      <c r="J306" s="7">
        <f t="shared" si="24"/>
        <v>0</v>
      </c>
      <c r="K306" s="5">
        <v>2026</v>
      </c>
      <c r="L306" s="5">
        <v>11</v>
      </c>
      <c r="M306" s="5" t="s">
        <v>252</v>
      </c>
      <c r="N306" s="5" t="b">
        <v>0</v>
      </c>
      <c r="O306" s="5" t="b">
        <v>0</v>
      </c>
      <c r="P306" s="5" t="b">
        <v>0</v>
      </c>
      <c r="Q306" s="5" t="s">
        <v>171</v>
      </c>
      <c r="R306" s="5" t="b">
        <v>0</v>
      </c>
    </row>
    <row r="307" spans="1:18" x14ac:dyDescent="0.2">
      <c r="A307" s="6">
        <v>46094</v>
      </c>
      <c r="B307" s="7">
        <v>1083</v>
      </c>
      <c r="C307" s="17">
        <v>28.031565000000001</v>
      </c>
      <c r="D307" s="17">
        <v>28.16</v>
      </c>
      <c r="E307" s="7">
        <v>4259</v>
      </c>
      <c r="F307" s="7">
        <f t="shared" si="20"/>
        <v>6417.5</v>
      </c>
      <c r="G307" s="7">
        <f t="shared" si="21"/>
        <v>1604.375</v>
      </c>
      <c r="H307" s="8">
        <f t="shared" si="22"/>
        <v>0.16875730424620181</v>
      </c>
      <c r="I307" s="18">
        <f t="shared" si="23"/>
        <v>0</v>
      </c>
      <c r="J307" s="7">
        <f t="shared" si="24"/>
        <v>521.375</v>
      </c>
      <c r="K307" s="5">
        <v>2026</v>
      </c>
      <c r="L307" s="5">
        <v>11</v>
      </c>
      <c r="M307" s="5" t="s">
        <v>252</v>
      </c>
      <c r="N307" s="5" t="b">
        <v>0</v>
      </c>
      <c r="O307" s="5" t="b">
        <v>0</v>
      </c>
      <c r="P307" s="5" t="b">
        <v>0</v>
      </c>
      <c r="Q307" s="5" t="s">
        <v>171</v>
      </c>
      <c r="R307" s="5" t="b">
        <v>0</v>
      </c>
    </row>
    <row r="308" spans="1:18" x14ac:dyDescent="0.2">
      <c r="A308" s="6">
        <v>46097</v>
      </c>
      <c r="B308" s="7">
        <v>4500</v>
      </c>
      <c r="C308" s="17">
        <v>28.326888</v>
      </c>
      <c r="D308" s="17">
        <v>28.2</v>
      </c>
      <c r="E308" s="7">
        <v>15267</v>
      </c>
      <c r="F308" s="7">
        <f t="shared" si="20"/>
        <v>6405.65</v>
      </c>
      <c r="G308" s="7">
        <f t="shared" si="21"/>
        <v>1601.4124999999999</v>
      </c>
      <c r="H308" s="8">
        <f t="shared" si="22"/>
        <v>0.7025048199636259</v>
      </c>
      <c r="I308" s="18">
        <f t="shared" si="23"/>
        <v>1</v>
      </c>
      <c r="J308" s="7">
        <f t="shared" si="24"/>
        <v>0</v>
      </c>
      <c r="K308" s="5">
        <v>2026</v>
      </c>
      <c r="L308" s="5">
        <v>12</v>
      </c>
      <c r="M308" s="5" t="s">
        <v>253</v>
      </c>
      <c r="N308" s="5" t="b">
        <v>0</v>
      </c>
      <c r="O308" s="5" t="b">
        <v>0</v>
      </c>
      <c r="P308" s="5" t="b">
        <v>0</v>
      </c>
      <c r="Q308" s="5" t="s">
        <v>171</v>
      </c>
      <c r="R308" s="5" t="b">
        <v>0</v>
      </c>
    </row>
    <row r="309" spans="1:18" x14ac:dyDescent="0.2">
      <c r="A309" s="6">
        <v>46098</v>
      </c>
      <c r="B309" s="7">
        <v>6439</v>
      </c>
      <c r="C309" s="17">
        <v>28.080439999999999</v>
      </c>
      <c r="D309" s="17">
        <v>27.7</v>
      </c>
      <c r="E309" s="7">
        <v>11366</v>
      </c>
      <c r="F309" s="7">
        <f t="shared" si="20"/>
        <v>6747.05</v>
      </c>
      <c r="G309" s="7">
        <f t="shared" si="21"/>
        <v>1686.7625</v>
      </c>
      <c r="H309" s="8">
        <f t="shared" si="22"/>
        <v>0.95434300916696924</v>
      </c>
      <c r="I309" s="18">
        <f t="shared" si="23"/>
        <v>1</v>
      </c>
      <c r="J309" s="7">
        <f t="shared" si="24"/>
        <v>0</v>
      </c>
      <c r="K309" s="5">
        <v>2026</v>
      </c>
      <c r="L309" s="5">
        <v>12</v>
      </c>
      <c r="M309" s="5" t="s">
        <v>253</v>
      </c>
      <c r="N309" s="5" t="b">
        <v>0</v>
      </c>
      <c r="O309" s="5" t="b">
        <v>0</v>
      </c>
      <c r="P309" s="5" t="b">
        <v>0</v>
      </c>
      <c r="Q309" s="5" t="s">
        <v>171</v>
      </c>
      <c r="R309" s="5" t="b">
        <v>0</v>
      </c>
    </row>
    <row r="310" spans="1:18" x14ac:dyDescent="0.2">
      <c r="A310" s="6">
        <v>46099</v>
      </c>
      <c r="B310" s="7">
        <v>1143</v>
      </c>
      <c r="C310" s="17">
        <v>28.038933</v>
      </c>
      <c r="D310" s="17">
        <v>27.73</v>
      </c>
      <c r="E310" s="7">
        <v>4179</v>
      </c>
      <c r="F310" s="7">
        <f t="shared" si="20"/>
        <v>7098.6</v>
      </c>
      <c r="G310" s="7">
        <f t="shared" si="21"/>
        <v>1774.65</v>
      </c>
      <c r="H310" s="8">
        <f t="shared" si="22"/>
        <v>0.16101766545516016</v>
      </c>
      <c r="I310" s="18">
        <f t="shared" si="23"/>
        <v>0</v>
      </c>
      <c r="J310" s="7">
        <f t="shared" si="24"/>
        <v>631.65000000000009</v>
      </c>
      <c r="K310" s="5">
        <v>2026</v>
      </c>
      <c r="L310" s="5">
        <v>12</v>
      </c>
      <c r="M310" s="5" t="s">
        <v>253</v>
      </c>
      <c r="N310" s="5" t="b">
        <v>0</v>
      </c>
      <c r="O310" s="5" t="b">
        <v>0</v>
      </c>
      <c r="P310" s="5" t="b">
        <v>0</v>
      </c>
      <c r="Q310" s="5" t="s">
        <v>171</v>
      </c>
      <c r="R310" s="5" t="b">
        <v>0</v>
      </c>
    </row>
    <row r="311" spans="1:18" x14ac:dyDescent="0.2">
      <c r="A311" s="6">
        <v>46100</v>
      </c>
      <c r="B311" s="7">
        <v>1139</v>
      </c>
      <c r="C311" s="17">
        <v>27.405206</v>
      </c>
      <c r="D311" s="17">
        <v>27.1</v>
      </c>
      <c r="E311" s="7">
        <v>4954</v>
      </c>
      <c r="F311" s="7">
        <f t="shared" si="20"/>
        <v>6987.55</v>
      </c>
      <c r="G311" s="7">
        <f t="shared" si="21"/>
        <v>1746.8875</v>
      </c>
      <c r="H311" s="8">
        <f t="shared" si="22"/>
        <v>0.16300420032772572</v>
      </c>
      <c r="I311" s="18">
        <f t="shared" si="23"/>
        <v>0</v>
      </c>
      <c r="J311" s="7">
        <f t="shared" si="24"/>
        <v>607.88750000000005</v>
      </c>
      <c r="K311" s="5">
        <v>2026</v>
      </c>
      <c r="L311" s="5">
        <v>12</v>
      </c>
      <c r="M311" s="5" t="s">
        <v>253</v>
      </c>
      <c r="N311" s="5" t="b">
        <v>0</v>
      </c>
      <c r="O311" s="5" t="b">
        <v>0</v>
      </c>
      <c r="P311" s="5" t="b">
        <v>0</v>
      </c>
      <c r="Q311" s="5" t="s">
        <v>171</v>
      </c>
      <c r="R311" s="5" t="b">
        <v>0</v>
      </c>
    </row>
    <row r="312" spans="1:18" x14ac:dyDescent="0.2">
      <c r="A312" s="6">
        <v>46101</v>
      </c>
      <c r="B312" s="7">
        <v>1145</v>
      </c>
      <c r="C312" s="17">
        <v>27.237371</v>
      </c>
      <c r="D312" s="17">
        <v>26.8</v>
      </c>
      <c r="E312" s="7">
        <v>6754</v>
      </c>
      <c r="F312" s="7">
        <f t="shared" si="20"/>
        <v>6994.7</v>
      </c>
      <c r="G312" s="7">
        <f t="shared" si="21"/>
        <v>1748.675</v>
      </c>
      <c r="H312" s="8">
        <f t="shared" si="22"/>
        <v>0.16369536935108012</v>
      </c>
      <c r="I312" s="18">
        <f t="shared" si="23"/>
        <v>0</v>
      </c>
      <c r="J312" s="7">
        <f t="shared" si="24"/>
        <v>603.67499999999995</v>
      </c>
      <c r="K312" s="5">
        <v>2026</v>
      </c>
      <c r="L312" s="5">
        <v>12</v>
      </c>
      <c r="M312" s="5" t="s">
        <v>253</v>
      </c>
      <c r="N312" s="5" t="b">
        <v>0</v>
      </c>
      <c r="O312" s="5" t="b">
        <v>0</v>
      </c>
      <c r="P312" s="5" t="b">
        <v>0</v>
      </c>
      <c r="Q312" s="5" t="s">
        <v>171</v>
      </c>
      <c r="R312" s="5" t="b">
        <v>0</v>
      </c>
    </row>
    <row r="313" spans="1:18" x14ac:dyDescent="0.2">
      <c r="A313" s="6">
        <v>46104</v>
      </c>
      <c r="B313" s="7">
        <v>2644</v>
      </c>
      <c r="C313" s="17">
        <v>26.744475999999999</v>
      </c>
      <c r="D313" s="17">
        <v>26.7</v>
      </c>
      <c r="E313" s="7">
        <v>8839</v>
      </c>
      <c r="F313" s="7">
        <f t="shared" si="20"/>
        <v>6981.2</v>
      </c>
      <c r="G313" s="7">
        <f t="shared" si="21"/>
        <v>1745.3</v>
      </c>
      <c r="H313" s="8">
        <f t="shared" si="22"/>
        <v>0.37873145018048476</v>
      </c>
      <c r="I313" s="18">
        <f t="shared" si="23"/>
        <v>1</v>
      </c>
      <c r="J313" s="7">
        <f t="shared" si="24"/>
        <v>0</v>
      </c>
      <c r="K313" s="5">
        <v>2026</v>
      </c>
      <c r="L313" s="5">
        <v>13</v>
      </c>
      <c r="M313" s="5" t="s">
        <v>254</v>
      </c>
      <c r="N313" s="5" t="b">
        <v>0</v>
      </c>
      <c r="O313" s="5" t="b">
        <v>0</v>
      </c>
      <c r="P313" s="5" t="b">
        <v>0</v>
      </c>
      <c r="Q313" s="5"/>
      <c r="R313" s="5" t="b">
        <v>0</v>
      </c>
    </row>
    <row r="314" spans="1:18" x14ac:dyDescent="0.2">
      <c r="A314" s="6">
        <v>46105</v>
      </c>
      <c r="B314" s="7">
        <v>7677</v>
      </c>
      <c r="C314" s="17">
        <v>26.75272</v>
      </c>
      <c r="D314" s="17">
        <v>26.15</v>
      </c>
      <c r="E314" s="7">
        <v>13968</v>
      </c>
      <c r="F314" s="7">
        <f t="shared" si="20"/>
        <v>7194.7</v>
      </c>
      <c r="G314" s="7">
        <f t="shared" si="21"/>
        <v>1798.675</v>
      </c>
      <c r="H314" s="8">
        <f t="shared" si="22"/>
        <v>1.0670354566555937</v>
      </c>
      <c r="I314" s="18">
        <f t="shared" si="23"/>
        <v>1</v>
      </c>
      <c r="J314" s="7">
        <f t="shared" si="24"/>
        <v>0</v>
      </c>
      <c r="K314" s="5">
        <v>2026</v>
      </c>
      <c r="L314" s="5">
        <v>13</v>
      </c>
      <c r="M314" s="5" t="s">
        <v>254</v>
      </c>
      <c r="N314" s="5" t="b">
        <v>0</v>
      </c>
      <c r="O314" s="5" t="b">
        <v>0</v>
      </c>
      <c r="P314" s="5" t="b">
        <v>0</v>
      </c>
      <c r="Q314" s="5"/>
      <c r="R314" s="5" t="b">
        <v>0</v>
      </c>
    </row>
    <row r="315" spans="1:18" x14ac:dyDescent="0.2">
      <c r="A315" s="6">
        <v>46106</v>
      </c>
      <c r="B315" s="7">
        <v>10402</v>
      </c>
      <c r="C315" s="17">
        <v>26.334296999999999</v>
      </c>
      <c r="D315" s="17">
        <v>25.81</v>
      </c>
      <c r="E315" s="7">
        <v>21935</v>
      </c>
      <c r="F315" s="7">
        <f t="shared" si="20"/>
        <v>7698.15</v>
      </c>
      <c r="G315" s="7">
        <f t="shared" si="21"/>
        <v>1924.5374999999999</v>
      </c>
      <c r="H315" s="8">
        <f t="shared" si="22"/>
        <v>1.3512337379760073</v>
      </c>
      <c r="I315" s="18">
        <f t="shared" si="23"/>
        <v>1</v>
      </c>
      <c r="J315" s="7">
        <f t="shared" si="24"/>
        <v>0</v>
      </c>
      <c r="K315" s="5">
        <v>2026</v>
      </c>
      <c r="L315" s="5">
        <v>13</v>
      </c>
      <c r="M315" s="5" t="s">
        <v>254</v>
      </c>
      <c r="N315" s="5" t="b">
        <v>0</v>
      </c>
      <c r="O315" s="5" t="b">
        <v>0</v>
      </c>
      <c r="P315" s="5" t="b">
        <v>0</v>
      </c>
      <c r="Q315" s="5"/>
      <c r="R315" s="5" t="b">
        <v>0</v>
      </c>
    </row>
    <row r="316" spans="1:18" x14ac:dyDescent="0.2">
      <c r="A316" s="6">
        <v>46107</v>
      </c>
      <c r="B316" s="7">
        <v>1788</v>
      </c>
      <c r="C316" s="17">
        <v>26.149591999999998</v>
      </c>
      <c r="D316" s="17">
        <v>26.324999999999999</v>
      </c>
      <c r="E316" s="7">
        <v>10062</v>
      </c>
      <c r="F316" s="7">
        <f t="shared" si="20"/>
        <v>8400.7999999999993</v>
      </c>
      <c r="G316" s="7">
        <f t="shared" si="21"/>
        <v>2100.1999999999998</v>
      </c>
      <c r="H316" s="8">
        <f t="shared" si="22"/>
        <v>0.2128368726787925</v>
      </c>
      <c r="I316" s="18">
        <f t="shared" si="23"/>
        <v>0</v>
      </c>
      <c r="J316" s="7">
        <f t="shared" si="24"/>
        <v>312.19999999999982</v>
      </c>
      <c r="K316" s="5">
        <v>2026</v>
      </c>
      <c r="L316" s="5">
        <v>13</v>
      </c>
      <c r="M316" s="5" t="s">
        <v>254</v>
      </c>
      <c r="N316" s="5" t="b">
        <v>0</v>
      </c>
      <c r="O316" s="5" t="b">
        <v>0</v>
      </c>
      <c r="P316" s="5" t="b">
        <v>0</v>
      </c>
      <c r="Q316" s="5"/>
      <c r="R316" s="5" t="b">
        <v>0</v>
      </c>
    </row>
    <row r="317" spans="1:18" x14ac:dyDescent="0.2">
      <c r="A317" s="6">
        <v>46108</v>
      </c>
      <c r="B317" s="7">
        <v>1350</v>
      </c>
      <c r="C317" s="17">
        <v>26.588218999999999</v>
      </c>
      <c r="D317" s="17">
        <v>26.34</v>
      </c>
      <c r="E317" s="7">
        <v>7383</v>
      </c>
      <c r="F317" s="7">
        <f t="shared" si="20"/>
        <v>8704.85</v>
      </c>
      <c r="G317" s="7">
        <f t="shared" si="21"/>
        <v>2176.2125000000001</v>
      </c>
      <c r="H317" s="8">
        <f t="shared" si="22"/>
        <v>0.1550859578281073</v>
      </c>
      <c r="I317" s="18">
        <f t="shared" si="23"/>
        <v>0</v>
      </c>
      <c r="J317" s="7">
        <f t="shared" si="24"/>
        <v>826.21250000000009</v>
      </c>
      <c r="K317" s="5">
        <v>2026</v>
      </c>
      <c r="L317" s="5">
        <v>13</v>
      </c>
      <c r="M317" s="5" t="s">
        <v>254</v>
      </c>
      <c r="N317" s="5" t="b">
        <v>0</v>
      </c>
      <c r="O317" s="5" t="b">
        <v>0</v>
      </c>
      <c r="P317" s="5" t="b">
        <v>0</v>
      </c>
      <c r="Q317" s="5"/>
      <c r="R317" s="5" t="b">
        <v>0</v>
      </c>
    </row>
    <row r="318" spans="1:18" x14ac:dyDescent="0.2">
      <c r="A318" s="6">
        <v>46111</v>
      </c>
      <c r="B318" s="7">
        <v>1353</v>
      </c>
      <c r="C318" s="17">
        <v>27.683776999999999</v>
      </c>
      <c r="D318" s="17">
        <v>27.58</v>
      </c>
      <c r="E318" s="7">
        <v>15620</v>
      </c>
      <c r="F318" s="7">
        <f t="shared" si="20"/>
        <v>8915.4500000000007</v>
      </c>
      <c r="G318" s="7">
        <f t="shared" si="21"/>
        <v>2228.8625000000002</v>
      </c>
      <c r="H318" s="8">
        <f t="shared" si="22"/>
        <v>0.15175902506323291</v>
      </c>
      <c r="I318" s="18">
        <f t="shared" si="23"/>
        <v>0</v>
      </c>
      <c r="J318" s="7">
        <f t="shared" si="24"/>
        <v>875.86250000000018</v>
      </c>
      <c r="K318" s="5">
        <v>2026</v>
      </c>
      <c r="L318" s="5">
        <v>14</v>
      </c>
      <c r="M318" s="5" t="s">
        <v>255</v>
      </c>
      <c r="N318" s="5" t="b">
        <v>0</v>
      </c>
      <c r="O318" s="5" t="b">
        <v>0</v>
      </c>
      <c r="P318" s="5" t="b">
        <v>0</v>
      </c>
      <c r="Q318" s="5" t="s">
        <v>171</v>
      </c>
      <c r="R318" s="5" t="b">
        <v>0</v>
      </c>
    </row>
    <row r="319" spans="1:18" x14ac:dyDescent="0.2">
      <c r="A319" s="6">
        <v>46112</v>
      </c>
      <c r="B319" s="7">
        <v>3356</v>
      </c>
      <c r="C319" s="17">
        <v>27.612065000000001</v>
      </c>
      <c r="D319" s="17">
        <v>27.475000000000001</v>
      </c>
      <c r="E319" s="7">
        <v>11982</v>
      </c>
      <c r="F319" s="7">
        <f t="shared" si="20"/>
        <v>9484.7999999999993</v>
      </c>
      <c r="G319" s="7">
        <f t="shared" si="21"/>
        <v>2371.1999999999998</v>
      </c>
      <c r="H319" s="8">
        <f t="shared" si="22"/>
        <v>0.35382928475033742</v>
      </c>
      <c r="I319" s="18">
        <f t="shared" si="23"/>
        <v>1</v>
      </c>
      <c r="J319" s="7">
        <f t="shared" si="24"/>
        <v>0</v>
      </c>
      <c r="K319" s="5">
        <v>2026</v>
      </c>
      <c r="L319" s="5">
        <v>14</v>
      </c>
      <c r="M319" s="5" t="s">
        <v>255</v>
      </c>
      <c r="N319" s="5" t="b">
        <v>0</v>
      </c>
      <c r="O319" s="5" t="b">
        <v>0</v>
      </c>
      <c r="P319" s="5" t="b">
        <v>0</v>
      </c>
      <c r="Q319" s="5" t="s">
        <v>171</v>
      </c>
      <c r="R319" s="5" t="b">
        <v>0</v>
      </c>
    </row>
    <row r="320" spans="1:18" x14ac:dyDescent="0.2">
      <c r="A320" s="6">
        <v>46113</v>
      </c>
      <c r="B320" s="7">
        <v>2442</v>
      </c>
      <c r="C320" s="17">
        <v>27.966570000000001</v>
      </c>
      <c r="D320" s="17">
        <v>28.035</v>
      </c>
      <c r="E320" s="7">
        <v>7395</v>
      </c>
      <c r="F320" s="7">
        <f t="shared" si="20"/>
        <v>9734.2999999999993</v>
      </c>
      <c r="G320" s="7">
        <f t="shared" si="21"/>
        <v>2433.5749999999998</v>
      </c>
      <c r="H320" s="8">
        <f t="shared" si="22"/>
        <v>0.25086549623496296</v>
      </c>
      <c r="I320" s="18">
        <f t="shared" si="23"/>
        <v>1</v>
      </c>
      <c r="J320" s="7">
        <f t="shared" si="24"/>
        <v>0</v>
      </c>
      <c r="K320" s="5">
        <v>2026</v>
      </c>
      <c r="L320" s="5">
        <v>14</v>
      </c>
      <c r="M320" s="5" t="s">
        <v>255</v>
      </c>
      <c r="N320" s="5" t="b">
        <v>0</v>
      </c>
      <c r="O320" s="5" t="b">
        <v>0</v>
      </c>
      <c r="P320" s="5" t="b">
        <v>0</v>
      </c>
      <c r="Q320" s="5" t="s">
        <v>171</v>
      </c>
      <c r="R320" s="5" t="b">
        <v>0</v>
      </c>
    </row>
    <row r="321" spans="1:18" x14ac:dyDescent="0.2">
      <c r="A321" s="6">
        <v>46114</v>
      </c>
      <c r="B321" s="7">
        <v>3688</v>
      </c>
      <c r="C321" s="17">
        <v>27.763076999999999</v>
      </c>
      <c r="D321" s="17">
        <v>27.885000000000002</v>
      </c>
      <c r="E321" s="7">
        <v>10612</v>
      </c>
      <c r="F321" s="7">
        <f t="shared" si="20"/>
        <v>9835.2000000000007</v>
      </c>
      <c r="G321" s="7">
        <f t="shared" si="21"/>
        <v>2458.8000000000002</v>
      </c>
      <c r="H321" s="8">
        <f t="shared" si="22"/>
        <v>0.37497966487717582</v>
      </c>
      <c r="I321" s="18">
        <f t="shared" si="23"/>
        <v>1</v>
      </c>
      <c r="J321" s="7">
        <f t="shared" si="24"/>
        <v>0</v>
      </c>
      <c r="K321" s="5">
        <v>2026</v>
      </c>
      <c r="L321" s="5">
        <v>14</v>
      </c>
      <c r="M321" s="5" t="s">
        <v>255</v>
      </c>
      <c r="N321" s="5" t="b">
        <v>0</v>
      </c>
      <c r="O321" s="5" t="b">
        <v>0</v>
      </c>
      <c r="P321" s="5" t="b">
        <v>0</v>
      </c>
      <c r="Q321" s="5" t="s">
        <v>171</v>
      </c>
      <c r="R321" s="5" t="b">
        <v>0</v>
      </c>
    </row>
    <row r="322" spans="1:18" x14ac:dyDescent="0.2">
      <c r="A322" s="6">
        <v>46119</v>
      </c>
      <c r="B322" s="7">
        <v>1037</v>
      </c>
      <c r="C322" s="17">
        <v>27.88</v>
      </c>
      <c r="D322" s="17">
        <v>28.8</v>
      </c>
      <c r="E322" s="7">
        <v>10098</v>
      </c>
      <c r="F322" s="7">
        <f t="shared" si="20"/>
        <v>10022.5</v>
      </c>
      <c r="G322" s="7">
        <f t="shared" si="21"/>
        <v>2505.625</v>
      </c>
      <c r="H322" s="8">
        <f t="shared" si="22"/>
        <v>0.10346719880269394</v>
      </c>
      <c r="I322" s="18">
        <f t="shared" si="23"/>
        <v>0</v>
      </c>
      <c r="J322" s="7">
        <f t="shared" si="24"/>
        <v>1468.625</v>
      </c>
      <c r="K322" s="5">
        <v>2026</v>
      </c>
      <c r="L322" s="5">
        <v>15</v>
      </c>
      <c r="M322" s="5" t="s">
        <v>256</v>
      </c>
      <c r="N322" s="5" t="b">
        <v>1</v>
      </c>
      <c r="O322" s="5" t="b">
        <v>0</v>
      </c>
      <c r="P322" s="5" t="b">
        <v>0</v>
      </c>
      <c r="Q322" s="5" t="s">
        <v>171</v>
      </c>
      <c r="R322" s="5" t="b">
        <v>0</v>
      </c>
    </row>
    <row r="323" spans="1:18" x14ac:dyDescent="0.2">
      <c r="A323" s="6">
        <v>46120</v>
      </c>
      <c r="B323" s="7">
        <v>2415</v>
      </c>
      <c r="C323" s="17">
        <v>28.916454999999999</v>
      </c>
      <c r="D323" s="17">
        <v>29.1</v>
      </c>
      <c r="E323" s="7">
        <v>11700</v>
      </c>
      <c r="F323" s="7">
        <f t="shared" si="20"/>
        <v>10135.15</v>
      </c>
      <c r="G323" s="7">
        <f t="shared" si="21"/>
        <v>2533.7874999999999</v>
      </c>
      <c r="H323" s="8">
        <f t="shared" si="22"/>
        <v>0.23827965052317923</v>
      </c>
      <c r="I323" s="18">
        <f t="shared" si="23"/>
        <v>0</v>
      </c>
      <c r="J323" s="7">
        <f t="shared" si="24"/>
        <v>118.78749999999991</v>
      </c>
      <c r="K323" s="5">
        <v>2026</v>
      </c>
      <c r="L323" s="5">
        <v>15</v>
      </c>
      <c r="M323" s="5" t="s">
        <v>256</v>
      </c>
      <c r="N323" s="5" t="b">
        <v>0</v>
      </c>
      <c r="O323" s="5" t="b">
        <v>0</v>
      </c>
      <c r="P323" s="5" t="b">
        <v>0</v>
      </c>
      <c r="Q323" s="5" t="s">
        <v>171</v>
      </c>
      <c r="R323" s="5" t="b">
        <v>0</v>
      </c>
    </row>
    <row r="324" spans="1:18" x14ac:dyDescent="0.2">
      <c r="A324" s="6">
        <v>46121</v>
      </c>
      <c r="B324" s="7">
        <v>4928</v>
      </c>
      <c r="C324" s="17">
        <v>27.971682999999999</v>
      </c>
      <c r="D324" s="17">
        <v>27.504999999999999</v>
      </c>
      <c r="E324" s="7">
        <v>8520</v>
      </c>
      <c r="F324" s="7">
        <f t="shared" si="20"/>
        <v>10232.1</v>
      </c>
      <c r="G324" s="7">
        <f t="shared" si="21"/>
        <v>2558.0250000000001</v>
      </c>
      <c r="H324" s="8">
        <f t="shared" si="22"/>
        <v>0.48162156351091173</v>
      </c>
      <c r="I324" s="18">
        <f t="shared" si="23"/>
        <v>1</v>
      </c>
      <c r="J324" s="7">
        <f t="shared" si="24"/>
        <v>0</v>
      </c>
      <c r="K324" s="5">
        <v>2026</v>
      </c>
      <c r="L324" s="5">
        <v>15</v>
      </c>
      <c r="M324" s="5" t="s">
        <v>256</v>
      </c>
      <c r="N324" s="5" t="b">
        <v>0</v>
      </c>
      <c r="O324" s="5" t="b">
        <v>0</v>
      </c>
      <c r="P324" s="5" t="b">
        <v>0</v>
      </c>
      <c r="Q324" s="5" t="s">
        <v>171</v>
      </c>
      <c r="R324" s="5" t="b">
        <v>0</v>
      </c>
    </row>
    <row r="325" spans="1:18" x14ac:dyDescent="0.2">
      <c r="A325" s="6">
        <v>46122</v>
      </c>
      <c r="B325" s="7">
        <v>4179</v>
      </c>
      <c r="C325" s="17">
        <v>27.872693999999999</v>
      </c>
      <c r="D325" s="17">
        <v>27.8</v>
      </c>
      <c r="E325" s="7">
        <v>10951</v>
      </c>
      <c r="F325" s="7">
        <f t="shared" si="20"/>
        <v>9904.75</v>
      </c>
      <c r="G325" s="7">
        <f t="shared" si="21"/>
        <v>2476.1875</v>
      </c>
      <c r="H325" s="8">
        <f t="shared" si="22"/>
        <v>0.42191877634468311</v>
      </c>
      <c r="I325" s="18">
        <f t="shared" si="23"/>
        <v>1</v>
      </c>
      <c r="J325" s="7">
        <f t="shared" si="24"/>
        <v>0</v>
      </c>
      <c r="K325" s="5">
        <v>2026</v>
      </c>
      <c r="L325" s="5">
        <v>15</v>
      </c>
      <c r="M325" s="5" t="s">
        <v>256</v>
      </c>
      <c r="N325" s="5" t="b">
        <v>0</v>
      </c>
      <c r="O325" s="5" t="b">
        <v>0</v>
      </c>
      <c r="P325" s="5" t="b">
        <v>0</v>
      </c>
      <c r="Q325" s="5" t="s">
        <v>171</v>
      </c>
      <c r="R325" s="5" t="b">
        <v>0</v>
      </c>
    </row>
    <row r="326" spans="1:18" x14ac:dyDescent="0.2">
      <c r="A326" s="6">
        <v>46125</v>
      </c>
      <c r="B326" s="7">
        <v>2377</v>
      </c>
      <c r="C326" s="17">
        <v>27.886638999999999</v>
      </c>
      <c r="D326" s="17">
        <v>27.8</v>
      </c>
      <c r="E326" s="7">
        <v>8672</v>
      </c>
      <c r="F326" s="7">
        <f t="shared" si="20"/>
        <v>9943.4</v>
      </c>
      <c r="G326" s="7">
        <f t="shared" si="21"/>
        <v>2485.85</v>
      </c>
      <c r="H326" s="8">
        <f t="shared" si="22"/>
        <v>0.2390530402075749</v>
      </c>
      <c r="I326" s="18">
        <f t="shared" si="23"/>
        <v>0</v>
      </c>
      <c r="J326" s="7">
        <f t="shared" si="24"/>
        <v>108.84999999999991</v>
      </c>
      <c r="K326" s="5">
        <v>2026</v>
      </c>
      <c r="L326" s="5">
        <v>16</v>
      </c>
      <c r="M326" s="5" t="s">
        <v>257</v>
      </c>
      <c r="N326" s="5" t="b">
        <v>0</v>
      </c>
      <c r="O326" s="5" t="b">
        <v>0</v>
      </c>
      <c r="P326" s="5" t="b">
        <v>0</v>
      </c>
      <c r="Q326" s="5" t="s">
        <v>171</v>
      </c>
      <c r="R326" s="5" t="b">
        <v>0</v>
      </c>
    </row>
    <row r="327" spans="1:18" x14ac:dyDescent="0.2">
      <c r="A327" s="6">
        <v>46126</v>
      </c>
      <c r="B327" s="7">
        <v>1625</v>
      </c>
      <c r="C327" s="17">
        <v>27.98912</v>
      </c>
      <c r="D327" s="17">
        <v>28.3</v>
      </c>
      <c r="E327" s="7">
        <v>7752</v>
      </c>
      <c r="F327" s="7">
        <f t="shared" si="20"/>
        <v>10225.799999999999</v>
      </c>
      <c r="G327" s="7">
        <f t="shared" si="21"/>
        <v>2556.4499999999998</v>
      </c>
      <c r="H327" s="8">
        <f t="shared" si="22"/>
        <v>0.15891177218408342</v>
      </c>
      <c r="I327" s="18">
        <f t="shared" si="23"/>
        <v>0</v>
      </c>
      <c r="J327" s="7">
        <f t="shared" si="24"/>
        <v>931.44999999999982</v>
      </c>
      <c r="K327" s="5">
        <v>2026</v>
      </c>
      <c r="L327" s="5">
        <v>16</v>
      </c>
      <c r="M327" s="5" t="s">
        <v>257</v>
      </c>
      <c r="N327" s="5" t="b">
        <v>0</v>
      </c>
      <c r="O327" s="5" t="b">
        <v>0</v>
      </c>
      <c r="P327" s="5" t="b">
        <v>0</v>
      </c>
      <c r="Q327" s="5" t="s">
        <v>171</v>
      </c>
      <c r="R327" s="5" t="b">
        <v>0</v>
      </c>
    </row>
    <row r="328" spans="1:18" x14ac:dyDescent="0.2">
      <c r="A328" s="6">
        <v>46127</v>
      </c>
      <c r="B328" s="7">
        <v>1651</v>
      </c>
      <c r="C328" s="17">
        <v>28.540875</v>
      </c>
      <c r="D328" s="17">
        <v>28.454999999999998</v>
      </c>
      <c r="E328" s="7">
        <v>6793</v>
      </c>
      <c r="F328" s="7">
        <f t="shared" si="20"/>
        <v>10400.450000000001</v>
      </c>
      <c r="G328" s="7">
        <f t="shared" si="21"/>
        <v>2600.1125000000002</v>
      </c>
      <c r="H328" s="8">
        <f t="shared" si="22"/>
        <v>0.15874313130681844</v>
      </c>
      <c r="I328" s="18">
        <f t="shared" si="23"/>
        <v>0</v>
      </c>
      <c r="J328" s="7">
        <f t="shared" si="24"/>
        <v>949.11250000000018</v>
      </c>
      <c r="K328" s="5">
        <v>2026</v>
      </c>
      <c r="L328" s="5">
        <v>16</v>
      </c>
      <c r="M328" s="5" t="s">
        <v>257</v>
      </c>
      <c r="N328" s="5" t="b">
        <v>0</v>
      </c>
      <c r="O328" s="5" t="b">
        <v>0</v>
      </c>
      <c r="P328" s="5" t="b">
        <v>0</v>
      </c>
      <c r="Q328" s="5" t="s">
        <v>171</v>
      </c>
      <c r="R328" s="5" t="b">
        <v>0</v>
      </c>
    </row>
    <row r="329" spans="1:18" x14ac:dyDescent="0.2">
      <c r="A329" s="6">
        <v>46128</v>
      </c>
      <c r="B329" s="7">
        <v>2184</v>
      </c>
      <c r="C329" s="17">
        <v>28.967889</v>
      </c>
      <c r="D329" s="17">
        <v>29.1</v>
      </c>
      <c r="E329" s="7">
        <v>5906</v>
      </c>
      <c r="F329" s="7">
        <f t="shared" si="20"/>
        <v>9976.75</v>
      </c>
      <c r="G329" s="7">
        <f t="shared" si="21"/>
        <v>2494.1875</v>
      </c>
      <c r="H329" s="8">
        <f t="shared" si="22"/>
        <v>0.21890896333976495</v>
      </c>
      <c r="I329" s="18">
        <f t="shared" si="23"/>
        <v>0</v>
      </c>
      <c r="J329" s="7">
        <f t="shared" si="24"/>
        <v>310.1875</v>
      </c>
      <c r="K329" s="5">
        <v>2026</v>
      </c>
      <c r="L329" s="5">
        <v>16</v>
      </c>
      <c r="M329" s="5" t="s">
        <v>257</v>
      </c>
      <c r="N329" s="5" t="b">
        <v>0</v>
      </c>
      <c r="O329" s="5" t="b">
        <v>0</v>
      </c>
      <c r="P329" s="5" t="b">
        <v>0</v>
      </c>
      <c r="Q329" s="5" t="s">
        <v>171</v>
      </c>
      <c r="R329" s="5" t="b">
        <v>0</v>
      </c>
    </row>
    <row r="330" spans="1:18" x14ac:dyDescent="0.2">
      <c r="A330" s="6">
        <v>46129</v>
      </c>
      <c r="B330" s="7">
        <v>1576</v>
      </c>
      <c r="C330" s="17">
        <v>29.612718999999998</v>
      </c>
      <c r="D330" s="17">
        <v>29.704999999999998</v>
      </c>
      <c r="E330" s="7">
        <v>7111</v>
      </c>
      <c r="F330" s="7">
        <f t="shared" si="20"/>
        <v>9703.75</v>
      </c>
      <c r="G330" s="7">
        <f t="shared" si="21"/>
        <v>2425.9375</v>
      </c>
      <c r="H330" s="8">
        <f t="shared" si="22"/>
        <v>0.16241143887672291</v>
      </c>
      <c r="I330" s="18">
        <f t="shared" si="23"/>
        <v>0</v>
      </c>
      <c r="J330" s="7">
        <f t="shared" si="24"/>
        <v>849.9375</v>
      </c>
      <c r="K330" s="5">
        <v>2026</v>
      </c>
      <c r="L330" s="5">
        <v>16</v>
      </c>
      <c r="M330" s="5" t="s">
        <v>257</v>
      </c>
      <c r="N330" s="5" t="b">
        <v>0</v>
      </c>
      <c r="O330" s="5" t="b">
        <v>0</v>
      </c>
      <c r="P330" s="5" t="b">
        <v>0</v>
      </c>
      <c r="Q330" s="5" t="s">
        <v>171</v>
      </c>
      <c r="R330" s="5" t="b">
        <v>0</v>
      </c>
    </row>
    <row r="331" spans="1:18" x14ac:dyDescent="0.2">
      <c r="A331" s="6">
        <v>46132</v>
      </c>
      <c r="B331" s="7">
        <v>1608</v>
      </c>
      <c r="C331" s="17">
        <v>30.158483</v>
      </c>
      <c r="D331" s="17">
        <v>30.305</v>
      </c>
      <c r="E331" s="7">
        <v>9732</v>
      </c>
      <c r="F331" s="7">
        <f t="shared" si="20"/>
        <v>9850.35</v>
      </c>
      <c r="G331" s="7">
        <f t="shared" si="21"/>
        <v>2462.5875000000001</v>
      </c>
      <c r="H331" s="8">
        <f t="shared" si="22"/>
        <v>0.16324293045424781</v>
      </c>
      <c r="I331" s="18">
        <f t="shared" si="23"/>
        <v>0</v>
      </c>
      <c r="J331" s="7">
        <f t="shared" si="24"/>
        <v>854.58750000000009</v>
      </c>
      <c r="K331" s="5">
        <v>2026</v>
      </c>
      <c r="L331" s="5">
        <v>17</v>
      </c>
      <c r="M331" s="5" t="s">
        <v>258</v>
      </c>
      <c r="N331" s="5" t="b">
        <v>0</v>
      </c>
      <c r="O331" s="5" t="b">
        <v>0</v>
      </c>
      <c r="P331" s="5" t="b">
        <v>0</v>
      </c>
      <c r="Q331" s="5"/>
      <c r="R331" s="5" t="b">
        <v>0</v>
      </c>
    </row>
    <row r="332" spans="1:18" x14ac:dyDescent="0.2">
      <c r="A332" s="6">
        <v>46133</v>
      </c>
      <c r="B332" s="7">
        <v>1626</v>
      </c>
      <c r="C332" s="17">
        <v>31.048338999999999</v>
      </c>
      <c r="D332" s="17">
        <v>31.04</v>
      </c>
      <c r="E332" s="7">
        <v>14317</v>
      </c>
      <c r="F332" s="7">
        <f t="shared" si="20"/>
        <v>10089.25</v>
      </c>
      <c r="G332" s="7">
        <f t="shared" si="21"/>
        <v>2522.3125</v>
      </c>
      <c r="H332" s="8">
        <f t="shared" si="22"/>
        <v>0.16116163243055728</v>
      </c>
      <c r="I332" s="18">
        <f t="shared" si="23"/>
        <v>0</v>
      </c>
      <c r="J332" s="7">
        <f t="shared" si="24"/>
        <v>896.3125</v>
      </c>
      <c r="K332" s="5">
        <v>2026</v>
      </c>
      <c r="L332" s="5">
        <v>17</v>
      </c>
      <c r="M332" s="5" t="s">
        <v>258</v>
      </c>
      <c r="N332" s="5" t="b">
        <v>0</v>
      </c>
      <c r="O332" s="5" t="b">
        <v>0</v>
      </c>
      <c r="P332" s="5" t="b">
        <v>0</v>
      </c>
      <c r="Q332" s="5"/>
      <c r="R332" s="5" t="b">
        <v>0</v>
      </c>
    </row>
    <row r="333" spans="1:18" x14ac:dyDescent="0.2">
      <c r="A333" s="6">
        <v>46134</v>
      </c>
      <c r="B333" s="7">
        <v>1720</v>
      </c>
      <c r="C333" s="17">
        <v>31.687994</v>
      </c>
      <c r="D333" s="17">
        <v>31.664999999999999</v>
      </c>
      <c r="E333" s="7">
        <v>11479</v>
      </c>
      <c r="F333" s="7">
        <f t="shared" si="20"/>
        <v>10467.4</v>
      </c>
      <c r="G333" s="7">
        <f t="shared" si="21"/>
        <v>2616.85</v>
      </c>
      <c r="H333" s="8">
        <f t="shared" si="22"/>
        <v>0.16431969734604582</v>
      </c>
      <c r="I333" s="18">
        <f t="shared" si="23"/>
        <v>0</v>
      </c>
      <c r="J333" s="7">
        <f t="shared" si="24"/>
        <v>896.84999999999991</v>
      </c>
      <c r="K333" s="5">
        <v>2026</v>
      </c>
      <c r="L333" s="5">
        <v>17</v>
      </c>
      <c r="M333" s="5" t="s">
        <v>258</v>
      </c>
      <c r="N333" s="5" t="b">
        <v>0</v>
      </c>
      <c r="O333" s="5" t="b">
        <v>0</v>
      </c>
      <c r="P333" s="5" t="b">
        <v>0</v>
      </c>
      <c r="Q333" s="5"/>
      <c r="R333" s="5" t="b">
        <v>0</v>
      </c>
    </row>
    <row r="334" spans="1:18" x14ac:dyDescent="0.2">
      <c r="A334" s="6">
        <v>46135</v>
      </c>
      <c r="B334" s="7">
        <v>2851</v>
      </c>
      <c r="C334" s="17">
        <v>31.938651</v>
      </c>
      <c r="D334" s="17">
        <v>32.04</v>
      </c>
      <c r="E334" s="7">
        <v>9074</v>
      </c>
      <c r="F334" s="7">
        <f t="shared" si="20"/>
        <v>10599.4</v>
      </c>
      <c r="G334" s="7">
        <f t="shared" si="21"/>
        <v>2649.85</v>
      </c>
      <c r="H334" s="8">
        <f t="shared" si="22"/>
        <v>0.26897748929184673</v>
      </c>
      <c r="I334" s="18">
        <f t="shared" si="23"/>
        <v>1</v>
      </c>
      <c r="J334" s="7">
        <f t="shared" si="24"/>
        <v>0</v>
      </c>
      <c r="K334" s="5">
        <v>2026</v>
      </c>
      <c r="L334" s="5">
        <v>17</v>
      </c>
      <c r="M334" s="5" t="s">
        <v>258</v>
      </c>
      <c r="N334" s="5" t="b">
        <v>0</v>
      </c>
      <c r="O334" s="5" t="b">
        <v>0</v>
      </c>
      <c r="P334" s="5" t="b">
        <v>0</v>
      </c>
      <c r="Q334" s="5"/>
      <c r="R334" s="5" t="b">
        <v>0</v>
      </c>
    </row>
    <row r="335" spans="1:18" x14ac:dyDescent="0.2">
      <c r="A335" s="6">
        <v>46136</v>
      </c>
      <c r="B335" s="7">
        <v>1778</v>
      </c>
      <c r="C335" s="17">
        <v>32.165438999999999</v>
      </c>
      <c r="D335" s="17">
        <v>32.22</v>
      </c>
      <c r="E335" s="7">
        <v>7601</v>
      </c>
      <c r="F335" s="7">
        <f t="shared" si="20"/>
        <v>10354.700000000001</v>
      </c>
      <c r="G335" s="7">
        <f t="shared" si="21"/>
        <v>2588.6750000000002</v>
      </c>
      <c r="H335" s="8">
        <f t="shared" si="22"/>
        <v>0.17170946526698019</v>
      </c>
      <c r="I335" s="18">
        <f t="shared" si="23"/>
        <v>0</v>
      </c>
      <c r="J335" s="7">
        <f t="shared" si="24"/>
        <v>810.67500000000018</v>
      </c>
      <c r="K335" s="5">
        <v>2026</v>
      </c>
      <c r="L335" s="5">
        <v>17</v>
      </c>
      <c r="M335" s="5" t="s">
        <v>258</v>
      </c>
      <c r="N335" s="5" t="b">
        <v>0</v>
      </c>
      <c r="O335" s="5" t="b">
        <v>0</v>
      </c>
      <c r="P335" s="5" t="b">
        <v>0</v>
      </c>
      <c r="Q335" s="5"/>
      <c r="R335" s="5" t="b">
        <v>0</v>
      </c>
    </row>
    <row r="336" spans="1:18" x14ac:dyDescent="0.2">
      <c r="A336" s="6">
        <v>46139</v>
      </c>
      <c r="B336" s="7">
        <v>3075</v>
      </c>
      <c r="C336" s="17">
        <v>32.438505999999997</v>
      </c>
      <c r="D336" s="17">
        <v>32.49</v>
      </c>
      <c r="E336" s="7">
        <v>8514</v>
      </c>
      <c r="F336" s="7">
        <f t="shared" si="20"/>
        <v>9638</v>
      </c>
      <c r="G336" s="7">
        <f t="shared" si="21"/>
        <v>2409.5</v>
      </c>
      <c r="H336" s="8">
        <f t="shared" si="22"/>
        <v>0.31904959535173272</v>
      </c>
      <c r="I336" s="18">
        <f t="shared" si="23"/>
        <v>1</v>
      </c>
      <c r="J336" s="7">
        <f t="shared" si="24"/>
        <v>0</v>
      </c>
      <c r="K336" s="5">
        <v>2026</v>
      </c>
      <c r="L336" s="5">
        <v>18</v>
      </c>
      <c r="M336" s="5" t="s">
        <v>259</v>
      </c>
      <c r="N336" s="5" t="b">
        <v>0</v>
      </c>
      <c r="O336" s="5" t="b">
        <v>0</v>
      </c>
      <c r="P336" s="5" t="b">
        <v>0</v>
      </c>
      <c r="Q336" s="5"/>
      <c r="R336" s="5" t="b">
        <v>0</v>
      </c>
    </row>
    <row r="337" spans="1:18" x14ac:dyDescent="0.2">
      <c r="A337" s="6">
        <v>46140</v>
      </c>
      <c r="B337" s="7">
        <v>1714</v>
      </c>
      <c r="C337" s="17">
        <v>32.686143999999999</v>
      </c>
      <c r="D337" s="17">
        <v>32.71</v>
      </c>
      <c r="E337" s="7">
        <v>8127</v>
      </c>
      <c r="F337" s="7">
        <f t="shared" si="20"/>
        <v>9560.6</v>
      </c>
      <c r="G337" s="7">
        <f t="shared" si="21"/>
        <v>2390.15</v>
      </c>
      <c r="H337" s="8">
        <f t="shared" si="22"/>
        <v>0.17927745120599126</v>
      </c>
      <c r="I337" s="18">
        <f t="shared" si="23"/>
        <v>0</v>
      </c>
      <c r="J337" s="7">
        <f t="shared" si="24"/>
        <v>676.15000000000009</v>
      </c>
      <c r="K337" s="5">
        <v>2026</v>
      </c>
      <c r="L337" s="5">
        <v>18</v>
      </c>
      <c r="M337" s="5" t="s">
        <v>259</v>
      </c>
      <c r="N337" s="5" t="b">
        <v>0</v>
      </c>
      <c r="O337" s="5" t="b">
        <v>0</v>
      </c>
      <c r="P337" s="5" t="b">
        <v>0</v>
      </c>
      <c r="Q337" s="5"/>
      <c r="R337" s="5" t="b">
        <v>0</v>
      </c>
    </row>
    <row r="338" spans="1:18" x14ac:dyDescent="0.2">
      <c r="A338" s="6">
        <v>46141</v>
      </c>
      <c r="B338" s="7">
        <v>1763</v>
      </c>
      <c r="C338" s="17">
        <v>32.967019000000001</v>
      </c>
      <c r="D338" s="17">
        <v>32.805</v>
      </c>
      <c r="E338" s="7">
        <v>9448</v>
      </c>
      <c r="F338" s="7">
        <f t="shared" si="20"/>
        <v>9597.7999999999993</v>
      </c>
      <c r="G338" s="7">
        <f t="shared" si="21"/>
        <v>2399.4499999999998</v>
      </c>
      <c r="H338" s="8">
        <f t="shared" si="22"/>
        <v>0.18368792848361085</v>
      </c>
      <c r="I338" s="18">
        <f t="shared" si="23"/>
        <v>0</v>
      </c>
      <c r="J338" s="7">
        <f t="shared" si="24"/>
        <v>636.44999999999982</v>
      </c>
      <c r="K338" s="5">
        <v>2026</v>
      </c>
      <c r="L338" s="5">
        <v>18</v>
      </c>
      <c r="M338" s="5" t="s">
        <v>259</v>
      </c>
      <c r="N338" s="5" t="b">
        <v>0</v>
      </c>
      <c r="O338" s="5" t="b">
        <v>0</v>
      </c>
      <c r="P338" s="5" t="b">
        <v>0</v>
      </c>
      <c r="Q338" s="5"/>
      <c r="R338" s="5" t="b">
        <v>0</v>
      </c>
    </row>
    <row r="339" spans="1:18" x14ac:dyDescent="0.2">
      <c r="A339" s="6">
        <v>46142</v>
      </c>
      <c r="B339" s="7">
        <v>6417</v>
      </c>
      <c r="C339" s="17">
        <v>32.910739</v>
      </c>
      <c r="D339" s="17">
        <v>33.04</v>
      </c>
      <c r="E339" s="7">
        <v>14467</v>
      </c>
      <c r="F339" s="7">
        <f t="shared" si="20"/>
        <v>9289.2000000000007</v>
      </c>
      <c r="G339" s="7">
        <f t="shared" si="21"/>
        <v>2322.3000000000002</v>
      </c>
      <c r="H339" s="8">
        <f t="shared" si="22"/>
        <v>0.6908022219351504</v>
      </c>
      <c r="I339" s="18">
        <f t="shared" si="23"/>
        <v>1</v>
      </c>
      <c r="J339" s="7">
        <f t="shared" si="24"/>
        <v>0</v>
      </c>
      <c r="K339" s="5">
        <v>2026</v>
      </c>
      <c r="L339" s="5">
        <v>18</v>
      </c>
      <c r="M339" s="5" t="s">
        <v>259</v>
      </c>
      <c r="N339" s="5" t="b">
        <v>0</v>
      </c>
      <c r="O339" s="5" t="b">
        <v>0</v>
      </c>
      <c r="P339" s="5" t="b">
        <v>0</v>
      </c>
      <c r="Q339" s="5"/>
      <c r="R339" s="5" t="b">
        <v>0</v>
      </c>
    </row>
    <row r="340" spans="1:18" x14ac:dyDescent="0.2">
      <c r="A340" s="6">
        <v>46146</v>
      </c>
      <c r="B340" s="7">
        <v>1727</v>
      </c>
      <c r="C340" s="17">
        <v>33.625591</v>
      </c>
      <c r="D340" s="17">
        <v>33.270000000000003</v>
      </c>
      <c r="E340" s="7">
        <v>15673</v>
      </c>
      <c r="F340" s="7">
        <f t="shared" si="20"/>
        <v>9413.4500000000007</v>
      </c>
      <c r="G340" s="7">
        <f t="shared" si="21"/>
        <v>2353.3625000000002</v>
      </c>
      <c r="H340" s="8">
        <f t="shared" si="22"/>
        <v>0.18346089903276694</v>
      </c>
      <c r="I340" s="18">
        <f t="shared" si="23"/>
        <v>0</v>
      </c>
      <c r="J340" s="7">
        <f t="shared" si="24"/>
        <v>626.36250000000018</v>
      </c>
      <c r="K340" s="5">
        <v>2026</v>
      </c>
      <c r="L340" s="5">
        <v>19</v>
      </c>
      <c r="M340" s="5" t="s">
        <v>260</v>
      </c>
      <c r="N340" s="5" t="b">
        <v>0</v>
      </c>
      <c r="O340" s="5" t="b">
        <v>0</v>
      </c>
      <c r="P340" s="5" t="b">
        <v>0</v>
      </c>
      <c r="Q340" s="5" t="s">
        <v>171</v>
      </c>
      <c r="R340" s="5" t="b">
        <v>0</v>
      </c>
    </row>
    <row r="341" spans="1:18" x14ac:dyDescent="0.2">
      <c r="A341" s="6">
        <v>46147</v>
      </c>
      <c r="B341" s="7">
        <v>4580</v>
      </c>
      <c r="C341" s="17">
        <v>33.034920999999997</v>
      </c>
      <c r="D341" s="17">
        <v>33</v>
      </c>
      <c r="E341" s="7">
        <v>16075</v>
      </c>
      <c r="F341" s="7">
        <f t="shared" si="20"/>
        <v>9827.35</v>
      </c>
      <c r="G341" s="7">
        <f t="shared" si="21"/>
        <v>2456.8375000000001</v>
      </c>
      <c r="H341" s="8">
        <f t="shared" si="22"/>
        <v>0.46604628918273999</v>
      </c>
      <c r="I341" s="18">
        <f t="shared" si="23"/>
        <v>1</v>
      </c>
      <c r="J341" s="7">
        <f t="shared" si="24"/>
        <v>0</v>
      </c>
      <c r="K341" s="5">
        <v>2026</v>
      </c>
      <c r="L341" s="5">
        <v>19</v>
      </c>
      <c r="M341" s="5" t="s">
        <v>260</v>
      </c>
      <c r="N341" s="5" t="b">
        <v>0</v>
      </c>
      <c r="O341" s="5" t="b">
        <v>0</v>
      </c>
      <c r="P341" s="5" t="b">
        <v>0</v>
      </c>
      <c r="Q341" s="5" t="s">
        <v>171</v>
      </c>
      <c r="R341" s="5" t="b">
        <v>0</v>
      </c>
    </row>
    <row r="342" spans="1:18" x14ac:dyDescent="0.2">
      <c r="A342" s="6">
        <v>46148</v>
      </c>
      <c r="B342" s="7">
        <v>1474</v>
      </c>
      <c r="C342" s="17">
        <v>33.211576999999998</v>
      </c>
      <c r="D342" s="17">
        <v>33.295000000000002</v>
      </c>
      <c r="E342" s="7">
        <v>6633</v>
      </c>
      <c r="F342" s="7">
        <f t="shared" ref="F342:F405" si="25">IFERROR(AVERAGE(E322:E341),"")</f>
        <v>10100.5</v>
      </c>
      <c r="G342" s="7">
        <f t="shared" ref="G342:G405" si="26">IF(N(F342)=0,"",0.25*F342)</f>
        <v>2525.125</v>
      </c>
      <c r="H342" s="8">
        <f t="shared" ref="H342:H405" si="27">IF(OR(N(F342)=0,NOT(ISNUMBER(B342))),"",B342/F342)</f>
        <v>0.14593336963516657</v>
      </c>
      <c r="I342" s="18">
        <f t="shared" ref="I342:I405" si="28">IF(OR(N(F342)=0,NOT(ISNUMBER(B342))),"",IF(B342/F342&gt;0.25,1,0))</f>
        <v>0</v>
      </c>
      <c r="J342" s="7">
        <f t="shared" ref="J342:J405" si="29">IF(OR(N(F342)=0,NOT(ISNUMBER(B342))),"",MAX(0,0.25*F342-B342))</f>
        <v>1051.125</v>
      </c>
      <c r="K342" s="5">
        <v>2026</v>
      </c>
      <c r="L342" s="5">
        <v>19</v>
      </c>
      <c r="M342" s="5" t="s">
        <v>260</v>
      </c>
      <c r="N342" s="5" t="b">
        <v>0</v>
      </c>
      <c r="O342" s="5" t="b">
        <v>0</v>
      </c>
      <c r="P342" s="5" t="b">
        <v>0</v>
      </c>
      <c r="Q342" s="5" t="s">
        <v>171</v>
      </c>
      <c r="R342" s="5" t="b">
        <v>0</v>
      </c>
    </row>
    <row r="343" spans="1:18" x14ac:dyDescent="0.2">
      <c r="A343" s="6">
        <v>46149</v>
      </c>
      <c r="B343" s="7">
        <v>3911</v>
      </c>
      <c r="C343" s="17">
        <v>33.650835000000001</v>
      </c>
      <c r="D343" s="17">
        <v>33.56</v>
      </c>
      <c r="E343" s="7">
        <v>7642</v>
      </c>
      <c r="F343" s="7">
        <f t="shared" si="25"/>
        <v>9927.25</v>
      </c>
      <c r="G343" s="7">
        <f t="shared" si="26"/>
        <v>2481.8125</v>
      </c>
      <c r="H343" s="8">
        <f t="shared" si="27"/>
        <v>0.39396610340225136</v>
      </c>
      <c r="I343" s="18">
        <f t="shared" si="28"/>
        <v>1</v>
      </c>
      <c r="J343" s="7">
        <f t="shared" si="29"/>
        <v>0</v>
      </c>
      <c r="K343" s="5">
        <v>2026</v>
      </c>
      <c r="L343" s="5">
        <v>19</v>
      </c>
      <c r="M343" s="5" t="s">
        <v>260</v>
      </c>
      <c r="N343" s="5" t="b">
        <v>0</v>
      </c>
      <c r="O343" s="5" t="b">
        <v>0</v>
      </c>
      <c r="P343" s="5" t="b">
        <v>0</v>
      </c>
      <c r="Q343" s="5" t="s">
        <v>171</v>
      </c>
      <c r="R343" s="5" t="b">
        <v>0</v>
      </c>
    </row>
    <row r="344" spans="1:18" x14ac:dyDescent="0.2">
      <c r="A344" s="6">
        <v>46150</v>
      </c>
      <c r="B344" s="7">
        <v>1753</v>
      </c>
      <c r="C344" s="17">
        <v>33.591318000000001</v>
      </c>
      <c r="D344" s="17">
        <v>33.6</v>
      </c>
      <c r="E344" s="7">
        <v>8098</v>
      </c>
      <c r="F344" s="7">
        <f t="shared" si="25"/>
        <v>9724.35</v>
      </c>
      <c r="G344" s="7">
        <f t="shared" si="26"/>
        <v>2431.0875000000001</v>
      </c>
      <c r="H344" s="8">
        <f t="shared" si="27"/>
        <v>0.18026911824440708</v>
      </c>
      <c r="I344" s="18">
        <f t="shared" si="28"/>
        <v>0</v>
      </c>
      <c r="J344" s="7">
        <f t="shared" si="29"/>
        <v>678.08750000000009</v>
      </c>
      <c r="K344" s="5">
        <v>2026</v>
      </c>
      <c r="L344" s="5">
        <v>19</v>
      </c>
      <c r="M344" s="5" t="s">
        <v>260</v>
      </c>
      <c r="N344" s="5" t="b">
        <v>0</v>
      </c>
      <c r="O344" s="5" t="b">
        <v>0</v>
      </c>
      <c r="P344" s="5" t="b">
        <v>0</v>
      </c>
      <c r="Q344" s="5" t="s">
        <v>171</v>
      </c>
      <c r="R344" s="5" t="b">
        <v>0</v>
      </c>
    </row>
    <row r="345" spans="1:18" x14ac:dyDescent="0.2">
      <c r="A345" s="6">
        <v>46153</v>
      </c>
      <c r="B345" s="7">
        <v>1767</v>
      </c>
      <c r="C345" s="17">
        <v>33.651179999999997</v>
      </c>
      <c r="D345" s="17">
        <v>33.354999999999997</v>
      </c>
      <c r="E345" s="7">
        <v>7048</v>
      </c>
      <c r="F345" s="7">
        <f t="shared" si="25"/>
        <v>9703.25</v>
      </c>
      <c r="G345" s="7">
        <f t="shared" si="26"/>
        <v>2425.8125</v>
      </c>
      <c r="H345" s="8">
        <f t="shared" si="27"/>
        <v>0.18210393424883414</v>
      </c>
      <c r="I345" s="18">
        <f t="shared" si="28"/>
        <v>0</v>
      </c>
      <c r="J345" s="7">
        <f t="shared" si="29"/>
        <v>658.8125</v>
      </c>
      <c r="K345" s="5">
        <v>2026</v>
      </c>
      <c r="L345" s="5">
        <v>20</v>
      </c>
      <c r="M345" s="5" t="s">
        <v>261</v>
      </c>
      <c r="N345" s="5" t="b">
        <v>0</v>
      </c>
      <c r="O345" s="5" t="b">
        <v>0</v>
      </c>
      <c r="P345" s="5" t="b">
        <v>0</v>
      </c>
      <c r="Q345" s="5" t="s">
        <v>171</v>
      </c>
      <c r="R345" s="5" t="b">
        <v>0</v>
      </c>
    </row>
    <row r="346" spans="1:18" x14ac:dyDescent="0.2">
      <c r="A346" s="6">
        <v>46154</v>
      </c>
      <c r="B346" s="7">
        <v>1750</v>
      </c>
      <c r="C346" s="17">
        <v>33.272165999999999</v>
      </c>
      <c r="D346" s="17">
        <v>33.765000000000001</v>
      </c>
      <c r="E346" s="7">
        <v>10622</v>
      </c>
      <c r="F346" s="7">
        <f t="shared" si="25"/>
        <v>9508.1</v>
      </c>
      <c r="G346" s="7">
        <f t="shared" si="26"/>
        <v>2377.0250000000001</v>
      </c>
      <c r="H346" s="8">
        <f t="shared" si="27"/>
        <v>0.18405359640727378</v>
      </c>
      <c r="I346" s="18">
        <f t="shared" si="28"/>
        <v>0</v>
      </c>
      <c r="J346" s="7">
        <f t="shared" si="29"/>
        <v>627.02500000000009</v>
      </c>
      <c r="K346" s="5">
        <v>2026</v>
      </c>
      <c r="L346" s="5">
        <v>20</v>
      </c>
      <c r="M346" s="5" t="s">
        <v>261</v>
      </c>
      <c r="N346" s="5" t="b">
        <v>0</v>
      </c>
      <c r="O346" s="5" t="b">
        <v>0</v>
      </c>
      <c r="P346" s="5" t="b">
        <v>0</v>
      </c>
      <c r="Q346" s="5" t="s">
        <v>171</v>
      </c>
      <c r="R346" s="5" t="b">
        <v>0</v>
      </c>
    </row>
    <row r="347" spans="1:18" x14ac:dyDescent="0.2">
      <c r="A347" s="6">
        <v>46155</v>
      </c>
      <c r="B347" s="7">
        <v>2612</v>
      </c>
      <c r="C347" s="17">
        <v>34.979906</v>
      </c>
      <c r="D347" s="17">
        <v>34.354999999999997</v>
      </c>
      <c r="E347" s="7">
        <v>20033</v>
      </c>
      <c r="F347" s="7">
        <f t="shared" si="25"/>
        <v>9605.6</v>
      </c>
      <c r="G347" s="7">
        <f t="shared" si="26"/>
        <v>2401.4</v>
      </c>
      <c r="H347" s="8">
        <f t="shared" si="27"/>
        <v>0.27192471058549178</v>
      </c>
      <c r="I347" s="18">
        <f t="shared" si="28"/>
        <v>1</v>
      </c>
      <c r="J347" s="7">
        <f t="shared" si="29"/>
        <v>0</v>
      </c>
      <c r="K347" s="5">
        <v>2026</v>
      </c>
      <c r="L347" s="5">
        <v>20</v>
      </c>
      <c r="M347" s="5" t="s">
        <v>261</v>
      </c>
      <c r="N347" s="5" t="b">
        <v>0</v>
      </c>
      <c r="O347" s="5" t="b">
        <v>0</v>
      </c>
      <c r="P347" s="5" t="b">
        <v>0</v>
      </c>
      <c r="Q347" s="5" t="s">
        <v>171</v>
      </c>
      <c r="R347" s="5" t="b">
        <v>0</v>
      </c>
    </row>
    <row r="348" spans="1:18" x14ac:dyDescent="0.2">
      <c r="A348" s="6">
        <v>46156</v>
      </c>
      <c r="B348" s="7">
        <v>1950</v>
      </c>
      <c r="C348" s="17">
        <v>34.704528000000003</v>
      </c>
      <c r="D348" s="17">
        <v>34.695</v>
      </c>
      <c r="E348" s="7">
        <v>4420</v>
      </c>
      <c r="F348" s="7">
        <f t="shared" si="25"/>
        <v>10219.65</v>
      </c>
      <c r="G348" s="7">
        <f t="shared" si="26"/>
        <v>2554.9124999999999</v>
      </c>
      <c r="H348" s="8">
        <f t="shared" si="27"/>
        <v>0.19080888288737874</v>
      </c>
      <c r="I348" s="18">
        <f t="shared" si="28"/>
        <v>0</v>
      </c>
      <c r="J348" s="7">
        <f t="shared" si="29"/>
        <v>604.91249999999991</v>
      </c>
      <c r="K348" s="5">
        <v>2026</v>
      </c>
      <c r="L348" s="5">
        <v>20</v>
      </c>
      <c r="M348" s="5" t="s">
        <v>261</v>
      </c>
      <c r="N348" s="5" t="b">
        <v>0</v>
      </c>
      <c r="O348" s="5" t="b">
        <v>0</v>
      </c>
      <c r="P348" s="5" t="b">
        <v>0</v>
      </c>
      <c r="Q348" s="5" t="s">
        <v>171</v>
      </c>
      <c r="R348" s="5" t="b">
        <v>0</v>
      </c>
    </row>
    <row r="349" spans="1:18" x14ac:dyDescent="0.2">
      <c r="A349" s="6">
        <v>46157</v>
      </c>
      <c r="B349" s="7">
        <v>1949</v>
      </c>
      <c r="C349" s="17">
        <v>34.764812999999997</v>
      </c>
      <c r="D349" s="17">
        <v>34.4</v>
      </c>
      <c r="E349" s="7">
        <v>4739</v>
      </c>
      <c r="F349" s="7">
        <f t="shared" si="25"/>
        <v>10101</v>
      </c>
      <c r="G349" s="7">
        <f t="shared" si="26"/>
        <v>2525.25</v>
      </c>
      <c r="H349" s="8">
        <f t="shared" si="27"/>
        <v>0.19295119295119295</v>
      </c>
      <c r="I349" s="18">
        <f t="shared" si="28"/>
        <v>0</v>
      </c>
      <c r="J349" s="7">
        <f t="shared" si="29"/>
        <v>576.25</v>
      </c>
      <c r="K349" s="5">
        <v>2026</v>
      </c>
      <c r="L349" s="5">
        <v>20</v>
      </c>
      <c r="M349" s="5" t="s">
        <v>261</v>
      </c>
      <c r="N349" s="5" t="b">
        <v>0</v>
      </c>
      <c r="O349" s="5" t="b">
        <v>0</v>
      </c>
      <c r="P349" s="5" t="b">
        <v>0</v>
      </c>
      <c r="Q349" s="5" t="s">
        <v>171</v>
      </c>
      <c r="R349" s="5" t="b">
        <v>0</v>
      </c>
    </row>
    <row r="350" spans="1:18" x14ac:dyDescent="0.2">
      <c r="A350" s="6">
        <v>46160</v>
      </c>
      <c r="B350" s="7">
        <v>3536</v>
      </c>
      <c r="C350" s="17">
        <v>34.305281000000001</v>
      </c>
      <c r="D350" s="17">
        <v>34.405000000000001</v>
      </c>
      <c r="E350" s="7">
        <v>8810</v>
      </c>
      <c r="F350" s="7">
        <f t="shared" si="25"/>
        <v>10042.65</v>
      </c>
      <c r="G350" s="7">
        <f t="shared" si="26"/>
        <v>2510.6624999999999</v>
      </c>
      <c r="H350" s="8">
        <f t="shared" si="27"/>
        <v>0.35209830074731274</v>
      </c>
      <c r="I350" s="18">
        <f t="shared" si="28"/>
        <v>1</v>
      </c>
      <c r="J350" s="7">
        <f t="shared" si="29"/>
        <v>0</v>
      </c>
      <c r="K350" s="5">
        <v>2026</v>
      </c>
      <c r="L350" s="5">
        <v>21</v>
      </c>
      <c r="M350" s="5" t="s">
        <v>262</v>
      </c>
      <c r="N350" s="5" t="b">
        <v>0</v>
      </c>
      <c r="O350" s="5" t="b">
        <v>0</v>
      </c>
      <c r="P350" s="5" t="b">
        <v>0</v>
      </c>
      <c r="Q350" s="5" t="s">
        <v>171</v>
      </c>
      <c r="R350" s="5" t="b">
        <v>0</v>
      </c>
    </row>
    <row r="351" spans="1:18" x14ac:dyDescent="0.2">
      <c r="A351" s="6">
        <v>46161</v>
      </c>
      <c r="B351" s="7">
        <v>2933</v>
      </c>
      <c r="C351" s="17">
        <v>35.803462000000003</v>
      </c>
      <c r="D351" s="17">
        <v>35.76</v>
      </c>
      <c r="E351" s="7">
        <v>20734</v>
      </c>
      <c r="F351" s="7">
        <f t="shared" si="25"/>
        <v>10127.6</v>
      </c>
      <c r="G351" s="7">
        <f t="shared" si="26"/>
        <v>2531.9</v>
      </c>
      <c r="H351" s="8">
        <f t="shared" si="27"/>
        <v>0.2896046447332043</v>
      </c>
      <c r="I351" s="18">
        <f t="shared" si="28"/>
        <v>1</v>
      </c>
      <c r="J351" s="7">
        <f t="shared" si="29"/>
        <v>0</v>
      </c>
      <c r="K351" s="5">
        <v>2026</v>
      </c>
      <c r="L351" s="5">
        <v>21</v>
      </c>
      <c r="M351" s="5" t="s">
        <v>262</v>
      </c>
      <c r="N351" s="5" t="b">
        <v>0</v>
      </c>
      <c r="O351" s="5" t="b">
        <v>0</v>
      </c>
      <c r="P351" s="5" t="b">
        <v>0</v>
      </c>
      <c r="Q351" s="5" t="s">
        <v>171</v>
      </c>
      <c r="R351" s="5" t="b">
        <v>0</v>
      </c>
    </row>
    <row r="352" spans="1:18" x14ac:dyDescent="0.2">
      <c r="A352" s="6">
        <v>46162</v>
      </c>
      <c r="B352" s="7">
        <v>2114</v>
      </c>
      <c r="C352" s="17">
        <v>36.135874999999999</v>
      </c>
      <c r="D352" s="17">
        <v>36.44</v>
      </c>
      <c r="E352" s="7">
        <v>10358</v>
      </c>
      <c r="F352" s="7">
        <f t="shared" si="25"/>
        <v>10677.7</v>
      </c>
      <c r="G352" s="7">
        <f t="shared" si="26"/>
        <v>2669.4250000000002</v>
      </c>
      <c r="H352" s="8">
        <f t="shared" si="27"/>
        <v>0.19798271163265496</v>
      </c>
      <c r="I352" s="18">
        <f t="shared" si="28"/>
        <v>0</v>
      </c>
      <c r="J352" s="7">
        <f t="shared" si="29"/>
        <v>555.42500000000018</v>
      </c>
      <c r="K352" s="5">
        <v>2026</v>
      </c>
      <c r="L352" s="5">
        <v>21</v>
      </c>
      <c r="M352" s="5" t="s">
        <v>262</v>
      </c>
      <c r="N352" s="5" t="b">
        <v>0</v>
      </c>
      <c r="O352" s="5" t="b">
        <v>0</v>
      </c>
      <c r="P352" s="5" t="b">
        <v>0</v>
      </c>
      <c r="Q352" s="5" t="s">
        <v>171</v>
      </c>
      <c r="R352" s="5" t="b">
        <v>0</v>
      </c>
    </row>
    <row r="353" spans="1:18" x14ac:dyDescent="0.2">
      <c r="A353" s="6">
        <v>46163</v>
      </c>
      <c r="B353" s="7">
        <v>2038</v>
      </c>
      <c r="C353" s="17">
        <v>36.813153</v>
      </c>
      <c r="D353" s="17">
        <v>36.365000000000002</v>
      </c>
      <c r="E353" s="7">
        <v>8561</v>
      </c>
      <c r="F353" s="7">
        <f t="shared" si="25"/>
        <v>10479.75</v>
      </c>
      <c r="G353" s="7">
        <f t="shared" si="26"/>
        <v>2619.9375</v>
      </c>
      <c r="H353" s="8">
        <f t="shared" si="27"/>
        <v>0.19447028793625803</v>
      </c>
      <c r="I353" s="18">
        <f t="shared" si="28"/>
        <v>0</v>
      </c>
      <c r="J353" s="7">
        <f t="shared" si="29"/>
        <v>581.9375</v>
      </c>
      <c r="K353" s="5">
        <v>2026</v>
      </c>
      <c r="L353" s="5">
        <v>21</v>
      </c>
      <c r="M353" s="5" t="s">
        <v>262</v>
      </c>
      <c r="N353" s="5" t="b">
        <v>0</v>
      </c>
      <c r="O353" s="5" t="b">
        <v>0</v>
      </c>
      <c r="P353" s="5" t="b">
        <v>0</v>
      </c>
      <c r="Q353" s="5" t="s">
        <v>171</v>
      </c>
      <c r="R353" s="5" t="b">
        <v>0</v>
      </c>
    </row>
    <row r="354" spans="1:18" x14ac:dyDescent="0.2">
      <c r="A354" s="6">
        <v>46164</v>
      </c>
      <c r="B354" s="7">
        <v>2014</v>
      </c>
      <c r="C354" s="17">
        <v>36.440252999999998</v>
      </c>
      <c r="D354" s="17">
        <v>36.555</v>
      </c>
      <c r="E354" s="7">
        <v>5045</v>
      </c>
      <c r="F354" s="7">
        <f t="shared" si="25"/>
        <v>10333.85</v>
      </c>
      <c r="G354" s="7">
        <f t="shared" si="26"/>
        <v>2583.4625000000001</v>
      </c>
      <c r="H354" s="8">
        <f t="shared" si="27"/>
        <v>0.19489348113239499</v>
      </c>
      <c r="I354" s="18">
        <f t="shared" si="28"/>
        <v>0</v>
      </c>
      <c r="J354" s="7">
        <f t="shared" si="29"/>
        <v>569.46250000000009</v>
      </c>
      <c r="K354" s="5">
        <v>2026</v>
      </c>
      <c r="L354" s="5">
        <v>21</v>
      </c>
      <c r="M354" s="5" t="s">
        <v>262</v>
      </c>
      <c r="N354" s="5" t="b">
        <v>0</v>
      </c>
      <c r="O354" s="5" t="b">
        <v>0</v>
      </c>
      <c r="P354" s="5" t="b">
        <v>0</v>
      </c>
      <c r="Q354" s="5" t="s">
        <v>171</v>
      </c>
      <c r="R354" s="5" t="b">
        <v>0</v>
      </c>
    </row>
    <row r="355" spans="1:18" x14ac:dyDescent="0.2">
      <c r="A355" s="6">
        <v>46167</v>
      </c>
      <c r="B355" s="7">
        <v>1975</v>
      </c>
      <c r="C355" s="17">
        <v>37.258035</v>
      </c>
      <c r="D355" s="17">
        <v>37.79</v>
      </c>
      <c r="E355" s="7">
        <v>8940</v>
      </c>
      <c r="F355" s="7">
        <f t="shared" si="25"/>
        <v>10132.4</v>
      </c>
      <c r="G355" s="7">
        <f t="shared" si="26"/>
        <v>2533.1</v>
      </c>
      <c r="H355" s="8">
        <f t="shared" si="27"/>
        <v>0.19491926888002842</v>
      </c>
      <c r="I355" s="18">
        <f t="shared" si="28"/>
        <v>0</v>
      </c>
      <c r="J355" s="7">
        <f t="shared" si="29"/>
        <v>558.09999999999991</v>
      </c>
      <c r="K355" s="5">
        <v>2026</v>
      </c>
      <c r="L355" s="5">
        <v>22</v>
      </c>
      <c r="M355" s="5" t="s">
        <v>263</v>
      </c>
      <c r="N355" s="5" t="b">
        <v>0</v>
      </c>
      <c r="O355" s="5" t="b">
        <v>0</v>
      </c>
      <c r="P355" s="5" t="b">
        <v>0</v>
      </c>
      <c r="Q355" s="5"/>
      <c r="R355" s="5" t="b">
        <v>0</v>
      </c>
    </row>
    <row r="356" spans="1:18" x14ac:dyDescent="0.2">
      <c r="A356" s="6">
        <v>46168</v>
      </c>
      <c r="B356" s="7">
        <v>2968</v>
      </c>
      <c r="C356" s="17">
        <v>37.616576999999999</v>
      </c>
      <c r="D356" s="17">
        <v>37.32</v>
      </c>
      <c r="E356" s="7">
        <v>7106</v>
      </c>
      <c r="F356" s="7">
        <f t="shared" si="25"/>
        <v>10199.35</v>
      </c>
      <c r="G356" s="7">
        <f t="shared" si="26"/>
        <v>2549.8375000000001</v>
      </c>
      <c r="H356" s="8">
        <f t="shared" si="27"/>
        <v>0.29099893620671907</v>
      </c>
      <c r="I356" s="18">
        <f t="shared" si="28"/>
        <v>1</v>
      </c>
      <c r="J356" s="7">
        <f t="shared" si="29"/>
        <v>0</v>
      </c>
      <c r="K356" s="5">
        <v>2026</v>
      </c>
      <c r="L356" s="5">
        <v>22</v>
      </c>
      <c r="M356" s="5" t="s">
        <v>263</v>
      </c>
      <c r="N356" s="5" t="b">
        <v>0</v>
      </c>
      <c r="O356" s="5" t="b">
        <v>0</v>
      </c>
      <c r="P356" s="5" t="b">
        <v>0</v>
      </c>
      <c r="Q356" s="5"/>
      <c r="R356" s="5" t="b">
        <v>0</v>
      </c>
    </row>
    <row r="357" spans="1:18" x14ac:dyDescent="0.2">
      <c r="A357" s="6">
        <v>46169</v>
      </c>
      <c r="B357" s="7">
        <v>1983</v>
      </c>
      <c r="C357" s="17">
        <v>37.704909000000001</v>
      </c>
      <c r="D357" s="17">
        <v>37.43</v>
      </c>
      <c r="E357" s="7">
        <v>5719</v>
      </c>
      <c r="F357" s="7">
        <f t="shared" si="25"/>
        <v>10128.950000000001</v>
      </c>
      <c r="G357" s="7">
        <f t="shared" si="26"/>
        <v>2532.2375000000002</v>
      </c>
      <c r="H357" s="8">
        <f t="shared" si="27"/>
        <v>0.19577547524669386</v>
      </c>
      <c r="I357" s="18">
        <f t="shared" si="28"/>
        <v>0</v>
      </c>
      <c r="J357" s="7">
        <f t="shared" si="29"/>
        <v>549.23750000000018</v>
      </c>
      <c r="K357" s="5">
        <v>2026</v>
      </c>
      <c r="L357" s="5">
        <v>22</v>
      </c>
      <c r="M357" s="5" t="s">
        <v>263</v>
      </c>
      <c r="N357" s="5" t="b">
        <v>0</v>
      </c>
      <c r="O357" s="5" t="b">
        <v>0</v>
      </c>
      <c r="P357" s="5" t="b">
        <v>0</v>
      </c>
      <c r="Q357" s="5"/>
      <c r="R357" s="5" t="b">
        <v>0</v>
      </c>
    </row>
    <row r="358" spans="1:18" x14ac:dyDescent="0.2">
      <c r="A358" s="6">
        <v>46170</v>
      </c>
      <c r="B358" s="7">
        <v>1942</v>
      </c>
      <c r="C358" s="17">
        <v>37.910440000000001</v>
      </c>
      <c r="D358" s="17">
        <v>37.590000000000003</v>
      </c>
      <c r="E358" s="7">
        <v>6979</v>
      </c>
      <c r="F358" s="7">
        <f t="shared" si="25"/>
        <v>10008.549999999999</v>
      </c>
      <c r="G358" s="7">
        <f t="shared" si="26"/>
        <v>2502.1374999999998</v>
      </c>
      <c r="H358" s="8">
        <f t="shared" si="27"/>
        <v>0.19403410084377859</v>
      </c>
      <c r="I358" s="18">
        <f t="shared" si="28"/>
        <v>0</v>
      </c>
      <c r="J358" s="7">
        <f t="shared" si="29"/>
        <v>560.13749999999982</v>
      </c>
      <c r="K358" s="5">
        <v>2026</v>
      </c>
      <c r="L358" s="5">
        <v>22</v>
      </c>
      <c r="M358" s="5" t="s">
        <v>263</v>
      </c>
      <c r="N358" s="5" t="b">
        <v>0</v>
      </c>
      <c r="O358" s="5" t="b">
        <v>0</v>
      </c>
      <c r="P358" s="5" t="b">
        <v>0</v>
      </c>
      <c r="Q358" s="5"/>
      <c r="R358" s="5" t="b">
        <v>0</v>
      </c>
    </row>
    <row r="359" spans="1:18" x14ac:dyDescent="0.2">
      <c r="A359" s="6">
        <v>46171</v>
      </c>
      <c r="B359" s="7">
        <v>1925</v>
      </c>
      <c r="C359" s="17">
        <v>37.554155999999999</v>
      </c>
      <c r="D359" s="17">
        <v>36.935000000000002</v>
      </c>
      <c r="E359" s="7">
        <v>7459</v>
      </c>
      <c r="F359" s="7">
        <f t="shared" si="25"/>
        <v>9885.1</v>
      </c>
      <c r="G359" s="7">
        <f t="shared" si="26"/>
        <v>2471.2750000000001</v>
      </c>
      <c r="H359" s="8">
        <f t="shared" si="27"/>
        <v>0.1947375342687479</v>
      </c>
      <c r="I359" s="18">
        <f t="shared" si="28"/>
        <v>0</v>
      </c>
      <c r="J359" s="7">
        <f t="shared" si="29"/>
        <v>546.27500000000009</v>
      </c>
      <c r="K359" s="5">
        <v>2026</v>
      </c>
      <c r="L359" s="5">
        <v>22</v>
      </c>
      <c r="M359" s="5" t="s">
        <v>263</v>
      </c>
      <c r="N359" s="5" t="b">
        <v>0</v>
      </c>
      <c r="O359" s="5" t="b">
        <v>0</v>
      </c>
      <c r="P359" s="5" t="b">
        <v>0</v>
      </c>
      <c r="Q359" s="5"/>
      <c r="R359" s="5" t="b">
        <v>0</v>
      </c>
    </row>
    <row r="360" spans="1:18" x14ac:dyDescent="0.2">
      <c r="A360" s="6">
        <v>46174</v>
      </c>
      <c r="B360" s="7">
        <v>1881</v>
      </c>
      <c r="C360" s="17">
        <v>37.287103000000002</v>
      </c>
      <c r="D360" s="17">
        <v>38</v>
      </c>
      <c r="E360" s="7">
        <v>10030</v>
      </c>
      <c r="F360" s="7">
        <f t="shared" si="25"/>
        <v>9534.7000000000007</v>
      </c>
      <c r="G360" s="7">
        <f t="shared" si="26"/>
        <v>2383.6750000000002</v>
      </c>
      <c r="H360" s="8">
        <f t="shared" si="27"/>
        <v>0.19727941099352889</v>
      </c>
      <c r="I360" s="18">
        <f t="shared" si="28"/>
        <v>0</v>
      </c>
      <c r="J360" s="7">
        <f t="shared" si="29"/>
        <v>502.67500000000018</v>
      </c>
      <c r="K360" s="5">
        <v>2026</v>
      </c>
      <c r="L360" s="5">
        <v>23</v>
      </c>
      <c r="M360" s="5" t="s">
        <v>264</v>
      </c>
      <c r="N360" s="5" t="b">
        <v>0</v>
      </c>
      <c r="O360" s="5" t="b">
        <v>0</v>
      </c>
      <c r="P360" s="5" t="b">
        <v>0</v>
      </c>
      <c r="Q360" s="5"/>
      <c r="R360" s="5" t="b">
        <v>0</v>
      </c>
    </row>
    <row r="361" spans="1:18" x14ac:dyDescent="0.2">
      <c r="A361" s="6">
        <v>46175</v>
      </c>
      <c r="B361" s="7">
        <v>6208</v>
      </c>
      <c r="C361" s="17">
        <v>38.877983999999998</v>
      </c>
      <c r="D361" s="17">
        <v>38.9</v>
      </c>
      <c r="E361" s="7">
        <v>25026</v>
      </c>
      <c r="F361" s="7">
        <f t="shared" si="25"/>
        <v>9252.5499999999993</v>
      </c>
      <c r="G361" s="7">
        <f t="shared" si="26"/>
        <v>2313.1374999999998</v>
      </c>
      <c r="H361" s="8">
        <f t="shared" si="27"/>
        <v>0.67095017049353967</v>
      </c>
      <c r="I361" s="18">
        <f t="shared" si="28"/>
        <v>1</v>
      </c>
      <c r="J361" s="7">
        <f t="shared" si="29"/>
        <v>0</v>
      </c>
      <c r="K361" s="5">
        <v>2026</v>
      </c>
      <c r="L361" s="5">
        <v>23</v>
      </c>
      <c r="M361" s="5" t="s">
        <v>264</v>
      </c>
      <c r="N361" s="5" t="b">
        <v>0</v>
      </c>
      <c r="O361" s="5" t="b">
        <v>0</v>
      </c>
      <c r="P361" s="5" t="b">
        <v>0</v>
      </c>
      <c r="Q361" s="5"/>
      <c r="R361" s="5" t="b">
        <v>0</v>
      </c>
    </row>
    <row r="362" spans="1:18" x14ac:dyDescent="0.2">
      <c r="A362" s="6">
        <v>46176</v>
      </c>
      <c r="B362" s="7">
        <v>5386</v>
      </c>
      <c r="C362" s="17">
        <v>39.154708999999997</v>
      </c>
      <c r="D362" s="17">
        <v>40.200000000000003</v>
      </c>
      <c r="E362" s="7">
        <v>14941</v>
      </c>
      <c r="F362" s="7">
        <f t="shared" si="25"/>
        <v>9700.1</v>
      </c>
      <c r="G362" s="7">
        <f t="shared" si="26"/>
        <v>2425.0250000000001</v>
      </c>
      <c r="H362" s="8">
        <f t="shared" si="27"/>
        <v>0.55525200771126071</v>
      </c>
      <c r="I362" s="18">
        <f t="shared" si="28"/>
        <v>1</v>
      </c>
      <c r="J362" s="7">
        <f t="shared" si="29"/>
        <v>0</v>
      </c>
      <c r="K362" s="5">
        <v>2026</v>
      </c>
      <c r="L362" s="5">
        <v>23</v>
      </c>
      <c r="M362" s="5" t="s">
        <v>264</v>
      </c>
      <c r="N362" s="5" t="b">
        <v>0</v>
      </c>
      <c r="O362" s="5" t="b">
        <v>0</v>
      </c>
      <c r="P362" s="5" t="b">
        <v>0</v>
      </c>
      <c r="Q362" s="5"/>
      <c r="R362" s="5" t="b">
        <v>0</v>
      </c>
    </row>
    <row r="363" spans="1:18" x14ac:dyDescent="0.2">
      <c r="A363" s="6">
        <v>46177</v>
      </c>
      <c r="B363" s="7">
        <v>6205</v>
      </c>
      <c r="C363" s="17">
        <v>40.664938999999997</v>
      </c>
      <c r="D363" s="17">
        <v>41.69</v>
      </c>
      <c r="E363" s="7">
        <v>19985</v>
      </c>
      <c r="F363" s="7">
        <f t="shared" si="25"/>
        <v>10115.5</v>
      </c>
      <c r="G363" s="7">
        <f t="shared" si="26"/>
        <v>2528.875</v>
      </c>
      <c r="H363" s="8">
        <f t="shared" si="27"/>
        <v>0.61341505610202163</v>
      </c>
      <c r="I363" s="18">
        <f t="shared" si="28"/>
        <v>1</v>
      </c>
      <c r="J363" s="7">
        <f t="shared" si="29"/>
        <v>0</v>
      </c>
      <c r="K363" s="5">
        <v>2026</v>
      </c>
      <c r="L363" s="5">
        <v>23</v>
      </c>
      <c r="M363" s="5" t="s">
        <v>264</v>
      </c>
      <c r="N363" s="5" t="b">
        <v>0</v>
      </c>
      <c r="O363" s="5" t="b">
        <v>0</v>
      </c>
      <c r="P363" s="5" t="b">
        <v>0</v>
      </c>
      <c r="Q363" s="5"/>
      <c r="R363" s="5" t="b">
        <v>0</v>
      </c>
    </row>
    <row r="364" spans="1:18" x14ac:dyDescent="0.2">
      <c r="A364" s="6">
        <v>46178</v>
      </c>
      <c r="B364" s="7">
        <v>3934</v>
      </c>
      <c r="C364" s="17">
        <v>41.833818000000001</v>
      </c>
      <c r="D364" s="17">
        <v>41.53</v>
      </c>
      <c r="E364" s="7">
        <v>16607</v>
      </c>
      <c r="F364" s="7">
        <f t="shared" si="25"/>
        <v>10732.65</v>
      </c>
      <c r="G364" s="7">
        <f t="shared" si="26"/>
        <v>2683.1624999999999</v>
      </c>
      <c r="H364" s="8">
        <f t="shared" si="27"/>
        <v>0.36654507507465539</v>
      </c>
      <c r="I364" s="18">
        <f t="shared" si="28"/>
        <v>1</v>
      </c>
      <c r="J364" s="7">
        <f t="shared" si="29"/>
        <v>0</v>
      </c>
      <c r="K364" s="5">
        <v>2026</v>
      </c>
      <c r="L364" s="5">
        <v>23</v>
      </c>
      <c r="M364" s="5" t="s">
        <v>264</v>
      </c>
      <c r="N364" s="5" t="b">
        <v>0</v>
      </c>
      <c r="O364" s="5" t="b">
        <v>0</v>
      </c>
      <c r="P364" s="5" t="b">
        <v>0</v>
      </c>
      <c r="Q364" s="5"/>
      <c r="R364" s="5" t="b">
        <v>0</v>
      </c>
    </row>
    <row r="365" spans="1:18" x14ac:dyDescent="0.2">
      <c r="A365" s="6">
        <v>46181</v>
      </c>
      <c r="B365" s="7">
        <v>3095</v>
      </c>
      <c r="C365" s="17">
        <v>42.014276000000002</v>
      </c>
      <c r="D365" s="17">
        <v>41.13</v>
      </c>
      <c r="E365" s="7">
        <v>20099</v>
      </c>
      <c r="F365" s="7">
        <f t="shared" si="25"/>
        <v>11158.1</v>
      </c>
      <c r="G365" s="7">
        <f t="shared" si="26"/>
        <v>2789.5250000000001</v>
      </c>
      <c r="H365" s="8">
        <f t="shared" si="27"/>
        <v>0.27737697278210449</v>
      </c>
      <c r="I365" s="18">
        <f t="shared" si="28"/>
        <v>1</v>
      </c>
      <c r="J365" s="7">
        <f t="shared" si="29"/>
        <v>0</v>
      </c>
      <c r="K365" s="5">
        <v>2026</v>
      </c>
      <c r="L365" s="5">
        <v>24</v>
      </c>
      <c r="M365" s="5" t="s">
        <v>265</v>
      </c>
      <c r="N365" s="5" t="b">
        <v>0</v>
      </c>
      <c r="O365" s="5" t="b">
        <v>0</v>
      </c>
      <c r="P365" s="5" t="b">
        <v>0</v>
      </c>
      <c r="Q365" s="5"/>
      <c r="R365" s="5" t="b">
        <v>0</v>
      </c>
    </row>
    <row r="366" spans="1:18" x14ac:dyDescent="0.2">
      <c r="A366" s="6">
        <v>46182</v>
      </c>
      <c r="B366" s="7">
        <v>6421</v>
      </c>
      <c r="C366" s="17">
        <v>41.459099000000002</v>
      </c>
      <c r="D366" s="17">
        <v>39.395000000000003</v>
      </c>
      <c r="E366" s="7">
        <v>18192</v>
      </c>
      <c r="F366" s="7">
        <f t="shared" si="25"/>
        <v>11810.65</v>
      </c>
      <c r="G366" s="7">
        <f t="shared" si="26"/>
        <v>2952.6624999999999</v>
      </c>
      <c r="H366" s="8">
        <f t="shared" si="27"/>
        <v>0.54366186450364717</v>
      </c>
      <c r="I366" s="18">
        <f t="shared" si="28"/>
        <v>1</v>
      </c>
      <c r="J366" s="7">
        <f t="shared" si="29"/>
        <v>0</v>
      </c>
      <c r="K366" s="5">
        <v>2026</v>
      </c>
      <c r="L366" s="5">
        <v>24</v>
      </c>
      <c r="M366" s="5" t="s">
        <v>265</v>
      </c>
      <c r="N366" s="5" t="b">
        <v>0</v>
      </c>
      <c r="O366" s="5" t="b">
        <v>0</v>
      </c>
      <c r="P366" s="5" t="b">
        <v>0</v>
      </c>
      <c r="Q366" s="5"/>
      <c r="R366" s="5" t="b">
        <v>0</v>
      </c>
    </row>
    <row r="367" spans="1:18" x14ac:dyDescent="0.2">
      <c r="A367" s="6">
        <v>46183</v>
      </c>
      <c r="B367" s="7">
        <v>2246</v>
      </c>
      <c r="C367" s="17">
        <v>38.894478999999997</v>
      </c>
      <c r="D367" s="17">
        <v>37.700000000000003</v>
      </c>
      <c r="E367" s="7">
        <v>8970</v>
      </c>
      <c r="F367" s="7">
        <f t="shared" si="25"/>
        <v>12189.15</v>
      </c>
      <c r="G367" s="7">
        <f t="shared" si="26"/>
        <v>3047.2874999999999</v>
      </c>
      <c r="H367" s="8">
        <f t="shared" si="27"/>
        <v>0.1842622332156057</v>
      </c>
      <c r="I367" s="18">
        <f t="shared" si="28"/>
        <v>0</v>
      </c>
      <c r="J367" s="7">
        <f t="shared" si="29"/>
        <v>801.28749999999991</v>
      </c>
      <c r="K367" s="5">
        <v>2026</v>
      </c>
      <c r="L367" s="5">
        <v>24</v>
      </c>
      <c r="M367" s="5" t="s">
        <v>265</v>
      </c>
      <c r="N367" s="5" t="b">
        <v>0</v>
      </c>
      <c r="O367" s="5" t="b">
        <v>0</v>
      </c>
      <c r="P367" s="5" t="b">
        <v>0</v>
      </c>
      <c r="Q367" s="5"/>
      <c r="R367" s="5" t="b">
        <v>0</v>
      </c>
    </row>
    <row r="368" spans="1:18" x14ac:dyDescent="0.2">
      <c r="A368" s="6">
        <v>46184</v>
      </c>
      <c r="B368" s="7">
        <v>2139</v>
      </c>
      <c r="C368" s="17">
        <v>37.158360999999999</v>
      </c>
      <c r="D368" s="17">
        <v>37.090000000000003</v>
      </c>
      <c r="E368" s="7">
        <v>15101</v>
      </c>
      <c r="F368" s="7">
        <f t="shared" si="25"/>
        <v>11636</v>
      </c>
      <c r="G368" s="7">
        <f t="shared" si="26"/>
        <v>2909</v>
      </c>
      <c r="H368" s="8">
        <f t="shared" si="27"/>
        <v>0.18382605706428326</v>
      </c>
      <c r="I368" s="18">
        <f t="shared" si="28"/>
        <v>0</v>
      </c>
      <c r="J368" s="7">
        <f t="shared" si="29"/>
        <v>770</v>
      </c>
      <c r="K368" s="5">
        <v>2026</v>
      </c>
      <c r="L368" s="5">
        <v>24</v>
      </c>
      <c r="M368" s="5" t="s">
        <v>265</v>
      </c>
      <c r="N368" s="5" t="b">
        <v>0</v>
      </c>
      <c r="O368" s="5" t="b">
        <v>0</v>
      </c>
      <c r="P368" s="5" t="b">
        <v>0</v>
      </c>
      <c r="Q368" s="5"/>
      <c r="R368" s="5" t="b">
        <v>0</v>
      </c>
    </row>
    <row r="369" spans="1:18" x14ac:dyDescent="0.2">
      <c r="A369" s="6">
        <v>46185</v>
      </c>
      <c r="B369" s="7">
        <v>3752</v>
      </c>
      <c r="C369" s="17">
        <v>37.991286000000002</v>
      </c>
      <c r="D369" s="17">
        <v>37.6</v>
      </c>
      <c r="E369" s="7">
        <v>10577</v>
      </c>
      <c r="F369" s="7">
        <f t="shared" si="25"/>
        <v>12170.05</v>
      </c>
      <c r="G369" s="7">
        <f t="shared" si="26"/>
        <v>3042.5124999999998</v>
      </c>
      <c r="H369" s="8">
        <f t="shared" si="27"/>
        <v>0.30829782950768486</v>
      </c>
      <c r="I369" s="18">
        <f t="shared" si="28"/>
        <v>1</v>
      </c>
      <c r="J369" s="7">
        <f t="shared" si="29"/>
        <v>0</v>
      </c>
      <c r="K369" s="5">
        <v>2026</v>
      </c>
      <c r="L369" s="5">
        <v>24</v>
      </c>
      <c r="M369" s="5" t="s">
        <v>265</v>
      </c>
      <c r="N369" s="5" t="b">
        <v>0</v>
      </c>
      <c r="O369" s="5" t="b">
        <v>0</v>
      </c>
      <c r="P369" s="5" t="b">
        <v>0</v>
      </c>
      <c r="Q369" s="5"/>
      <c r="R369" s="5" t="b">
        <v>0</v>
      </c>
    </row>
    <row r="370" spans="1:18" x14ac:dyDescent="0.2">
      <c r="A370" s="6">
        <v>46188</v>
      </c>
      <c r="B370" s="7">
        <v>6100</v>
      </c>
      <c r="C370" s="17">
        <v>37.267707000000001</v>
      </c>
      <c r="D370" s="17">
        <v>37.200000000000003</v>
      </c>
      <c r="E370" s="7">
        <v>11541</v>
      </c>
      <c r="F370" s="7">
        <f t="shared" si="25"/>
        <v>12461.95</v>
      </c>
      <c r="G370" s="7">
        <f t="shared" si="26"/>
        <v>3115.4875000000002</v>
      </c>
      <c r="H370" s="8">
        <f t="shared" si="27"/>
        <v>0.48949000758308286</v>
      </c>
      <c r="I370" s="18">
        <f t="shared" si="28"/>
        <v>1</v>
      </c>
      <c r="J370" s="7">
        <f t="shared" si="29"/>
        <v>0</v>
      </c>
      <c r="K370" s="5">
        <v>2026</v>
      </c>
      <c r="L370" s="5">
        <v>25</v>
      </c>
      <c r="M370" s="5" t="s">
        <v>266</v>
      </c>
      <c r="N370" s="5" t="b">
        <v>0</v>
      </c>
      <c r="O370" s="5" t="b">
        <v>0</v>
      </c>
      <c r="P370" s="5" t="b">
        <v>0</v>
      </c>
      <c r="Q370" s="5" t="s">
        <v>171</v>
      </c>
      <c r="R370" s="5" t="b">
        <v>0</v>
      </c>
    </row>
    <row r="371" spans="1:18" x14ac:dyDescent="0.2">
      <c r="A371" s="6">
        <v>46189</v>
      </c>
      <c r="B371" s="7">
        <v>5750</v>
      </c>
      <c r="C371" s="17">
        <v>37.589407999999999</v>
      </c>
      <c r="D371" s="17">
        <v>37.284999999999997</v>
      </c>
      <c r="E371" s="7">
        <v>11444</v>
      </c>
      <c r="F371" s="7">
        <f t="shared" si="25"/>
        <v>12598.5</v>
      </c>
      <c r="G371" s="7">
        <f t="shared" si="26"/>
        <v>3149.625</v>
      </c>
      <c r="H371" s="8">
        <f t="shared" si="27"/>
        <v>0.45640354010398065</v>
      </c>
      <c r="I371" s="18">
        <f t="shared" si="28"/>
        <v>1</v>
      </c>
      <c r="J371" s="7">
        <f t="shared" si="29"/>
        <v>0</v>
      </c>
      <c r="K371" s="5">
        <v>2026</v>
      </c>
      <c r="L371" s="5">
        <v>25</v>
      </c>
      <c r="M371" s="5" t="s">
        <v>266</v>
      </c>
      <c r="N371" s="5" t="b">
        <v>0</v>
      </c>
      <c r="O371" s="5" t="b">
        <v>0</v>
      </c>
      <c r="P371" s="5" t="b">
        <v>0</v>
      </c>
      <c r="Q371" s="5" t="s">
        <v>171</v>
      </c>
      <c r="R371" s="5" t="b">
        <v>0</v>
      </c>
    </row>
    <row r="372" spans="1:18" x14ac:dyDescent="0.2">
      <c r="A372" s="6">
        <v>46190</v>
      </c>
      <c r="B372" s="7">
        <v>5181</v>
      </c>
      <c r="C372" s="17">
        <v>37.154665000000001</v>
      </c>
      <c r="D372" s="17">
        <v>36.6</v>
      </c>
      <c r="E372" s="7">
        <v>10930</v>
      </c>
      <c r="F372" s="7">
        <f t="shared" si="25"/>
        <v>12134</v>
      </c>
      <c r="G372" s="7">
        <f t="shared" si="26"/>
        <v>3033.5</v>
      </c>
      <c r="H372" s="8">
        <f t="shared" si="27"/>
        <v>0.42698203395417833</v>
      </c>
      <c r="I372" s="18">
        <f t="shared" si="28"/>
        <v>1</v>
      </c>
      <c r="J372" s="7">
        <f t="shared" si="29"/>
        <v>0</v>
      </c>
      <c r="K372" s="5">
        <v>2026</v>
      </c>
      <c r="L372" s="5">
        <v>25</v>
      </c>
      <c r="M372" s="5" t="s">
        <v>266</v>
      </c>
      <c r="N372" s="5" t="b">
        <v>0</v>
      </c>
      <c r="O372" s="5" t="b">
        <v>0</v>
      </c>
      <c r="P372" s="5" t="b">
        <v>0</v>
      </c>
      <c r="Q372" s="5" t="s">
        <v>171</v>
      </c>
      <c r="R372" s="5" t="b">
        <v>0</v>
      </c>
    </row>
    <row r="373" spans="1:18" x14ac:dyDescent="0.2">
      <c r="A373" s="6">
        <v>46191</v>
      </c>
      <c r="B373" s="7">
        <v>5950</v>
      </c>
      <c r="C373" s="17">
        <v>36.926861000000002</v>
      </c>
      <c r="D373" s="17">
        <v>36.799999999999997</v>
      </c>
      <c r="E373" s="7">
        <v>12251</v>
      </c>
      <c r="F373" s="7">
        <f t="shared" si="25"/>
        <v>12162.6</v>
      </c>
      <c r="G373" s="7">
        <f t="shared" si="26"/>
        <v>3040.65</v>
      </c>
      <c r="H373" s="8">
        <f t="shared" si="27"/>
        <v>0.4892046108562314</v>
      </c>
      <c r="I373" s="18">
        <f t="shared" si="28"/>
        <v>1</v>
      </c>
      <c r="J373" s="7">
        <f t="shared" si="29"/>
        <v>0</v>
      </c>
      <c r="K373" s="5">
        <v>2026</v>
      </c>
      <c r="L373" s="5">
        <v>25</v>
      </c>
      <c r="M373" s="5" t="s">
        <v>266</v>
      </c>
      <c r="N373" s="5" t="b">
        <v>0</v>
      </c>
      <c r="O373" s="5" t="b">
        <v>0</v>
      </c>
      <c r="P373" s="5" t="b">
        <v>0</v>
      </c>
      <c r="Q373" s="5" t="s">
        <v>171</v>
      </c>
      <c r="R373" s="5" t="b">
        <v>0</v>
      </c>
    </row>
    <row r="374" spans="1:18" x14ac:dyDescent="0.2">
      <c r="A374" s="6">
        <v>46192</v>
      </c>
      <c r="B374" s="7">
        <v>2147</v>
      </c>
      <c r="C374" s="17">
        <v>36.747404000000003</v>
      </c>
      <c r="D374" s="17">
        <v>36.335000000000001</v>
      </c>
      <c r="E374" s="7">
        <v>3561</v>
      </c>
      <c r="F374" s="7">
        <f t="shared" si="25"/>
        <v>12347.1</v>
      </c>
      <c r="G374" s="7">
        <f t="shared" si="26"/>
        <v>3086.7750000000001</v>
      </c>
      <c r="H374" s="8">
        <f t="shared" si="27"/>
        <v>0.17388698560795651</v>
      </c>
      <c r="I374" s="18">
        <f t="shared" si="28"/>
        <v>0</v>
      </c>
      <c r="J374" s="7">
        <f t="shared" si="29"/>
        <v>939.77500000000009</v>
      </c>
      <c r="K374" s="5">
        <v>2026</v>
      </c>
      <c r="L374" s="5">
        <v>25</v>
      </c>
      <c r="M374" s="5" t="s">
        <v>266</v>
      </c>
      <c r="N374" s="5" t="b">
        <v>0</v>
      </c>
      <c r="O374" s="5" t="b">
        <v>0</v>
      </c>
      <c r="P374" s="5" t="b">
        <v>0</v>
      </c>
      <c r="Q374" s="5" t="s">
        <v>171</v>
      </c>
      <c r="R374" s="5" t="b">
        <v>0</v>
      </c>
    </row>
    <row r="375" spans="1:18" x14ac:dyDescent="0.2">
      <c r="A375" s="6">
        <v>46195</v>
      </c>
      <c r="B375" s="7">
        <v>6940</v>
      </c>
      <c r="C375" s="17">
        <v>35.634048999999997</v>
      </c>
      <c r="D375" s="17">
        <v>36.71</v>
      </c>
      <c r="E375" s="7">
        <v>9746</v>
      </c>
      <c r="F375" s="7">
        <f t="shared" si="25"/>
        <v>12272.9</v>
      </c>
      <c r="G375" s="7">
        <f t="shared" si="26"/>
        <v>3068.2249999999999</v>
      </c>
      <c r="H375" s="8">
        <f t="shared" si="27"/>
        <v>0.56547352296523234</v>
      </c>
      <c r="I375" s="18">
        <f t="shared" si="28"/>
        <v>1</v>
      </c>
      <c r="J375" s="7">
        <f t="shared" si="29"/>
        <v>0</v>
      </c>
      <c r="K375" s="5">
        <v>2026</v>
      </c>
      <c r="L375" s="5">
        <v>26</v>
      </c>
      <c r="M375" s="5" t="s">
        <v>267</v>
      </c>
      <c r="N375" s="5" t="b">
        <v>0</v>
      </c>
      <c r="O375" s="5" t="b">
        <v>0</v>
      </c>
      <c r="P375" s="5" t="b">
        <v>0</v>
      </c>
      <c r="Q375" s="5" t="s">
        <v>171</v>
      </c>
      <c r="R375" s="5" t="b">
        <v>0</v>
      </c>
    </row>
    <row r="376" spans="1:18" x14ac:dyDescent="0.2">
      <c r="A376" s="6">
        <v>46196</v>
      </c>
      <c r="B376" s="7">
        <v>6950</v>
      </c>
      <c r="C376" s="17">
        <v>35.758141999999999</v>
      </c>
      <c r="D376" s="17">
        <v>36.69</v>
      </c>
      <c r="E376" s="7">
        <v>8735</v>
      </c>
      <c r="F376" s="7">
        <f t="shared" si="25"/>
        <v>12313.2</v>
      </c>
      <c r="G376" s="7">
        <f t="shared" si="26"/>
        <v>3078.3</v>
      </c>
      <c r="H376" s="8">
        <f t="shared" si="27"/>
        <v>0.56443491537536949</v>
      </c>
      <c r="I376" s="18">
        <f t="shared" si="28"/>
        <v>1</v>
      </c>
      <c r="J376" s="7">
        <f t="shared" si="29"/>
        <v>0</v>
      </c>
      <c r="K376" s="5">
        <v>2026</v>
      </c>
      <c r="L376" s="5">
        <v>26</v>
      </c>
      <c r="M376" s="5" t="s">
        <v>267</v>
      </c>
      <c r="N376" s="5" t="b">
        <v>0</v>
      </c>
      <c r="O376" s="5" t="b">
        <v>0</v>
      </c>
      <c r="P376" s="5" t="b">
        <v>0</v>
      </c>
      <c r="Q376" s="5" t="s">
        <v>171</v>
      </c>
      <c r="R376" s="5" t="b">
        <v>0</v>
      </c>
    </row>
    <row r="377" spans="1:18" x14ac:dyDescent="0.2">
      <c r="A377" s="6">
        <v>46197</v>
      </c>
      <c r="B377" s="7">
        <v>6343</v>
      </c>
      <c r="C377" s="17">
        <v>35.405028000000001</v>
      </c>
      <c r="D377" s="17">
        <v>35.445</v>
      </c>
      <c r="E377" s="7">
        <v>14584</v>
      </c>
      <c r="F377" s="7">
        <f t="shared" si="25"/>
        <v>12394.65</v>
      </c>
      <c r="G377" s="7">
        <f t="shared" si="26"/>
        <v>3098.6624999999999</v>
      </c>
      <c r="H377" s="8">
        <f t="shared" si="27"/>
        <v>0.51175305474539423</v>
      </c>
      <c r="I377" s="18">
        <f t="shared" si="28"/>
        <v>1</v>
      </c>
      <c r="J377" s="7">
        <f t="shared" si="29"/>
        <v>0</v>
      </c>
      <c r="K377" s="5">
        <v>2026</v>
      </c>
      <c r="L377" s="5">
        <v>26</v>
      </c>
      <c r="M377" s="5" t="s">
        <v>267</v>
      </c>
      <c r="N377" s="5" t="b">
        <v>0</v>
      </c>
      <c r="O377" s="5" t="b">
        <v>0</v>
      </c>
      <c r="P377" s="5" t="b">
        <v>0</v>
      </c>
      <c r="Q377" s="5" t="s">
        <v>171</v>
      </c>
      <c r="R377" s="5" t="b">
        <v>0</v>
      </c>
    </row>
    <row r="378" spans="1:18" x14ac:dyDescent="0.2">
      <c r="A378" s="6">
        <v>46198</v>
      </c>
      <c r="B378" s="7">
        <v>2144</v>
      </c>
      <c r="C378" s="17">
        <v>34.651952000000001</v>
      </c>
      <c r="D378" s="17">
        <v>34.4</v>
      </c>
      <c r="E378" s="7">
        <v>8915</v>
      </c>
      <c r="F378" s="7">
        <f t="shared" si="25"/>
        <v>12837.9</v>
      </c>
      <c r="G378" s="7">
        <f t="shared" si="26"/>
        <v>3209.4749999999999</v>
      </c>
      <c r="H378" s="8">
        <f t="shared" si="27"/>
        <v>0.16700550713122864</v>
      </c>
      <c r="I378" s="18">
        <f t="shared" si="28"/>
        <v>0</v>
      </c>
      <c r="J378" s="7">
        <f t="shared" si="29"/>
        <v>1065.4749999999999</v>
      </c>
      <c r="K378" s="5">
        <v>2026</v>
      </c>
      <c r="L378" s="5">
        <v>26</v>
      </c>
      <c r="M378" s="5" t="s">
        <v>267</v>
      </c>
      <c r="N378" s="5" t="b">
        <v>0</v>
      </c>
      <c r="O378" s="5" t="b">
        <v>0</v>
      </c>
      <c r="P378" s="5" t="b">
        <v>0</v>
      </c>
      <c r="Q378" s="5" t="s">
        <v>171</v>
      </c>
      <c r="R378" s="5" t="b">
        <v>0</v>
      </c>
    </row>
    <row r="379" spans="1:18" x14ac:dyDescent="0.2">
      <c r="A379" s="6">
        <v>46199</v>
      </c>
      <c r="B379" s="7">
        <v>2191</v>
      </c>
      <c r="C379" s="17">
        <v>35.329802999999998</v>
      </c>
      <c r="D379" s="17">
        <v>35.700000000000003</v>
      </c>
      <c r="E379" s="7">
        <v>10541</v>
      </c>
      <c r="F379" s="7">
        <f t="shared" si="25"/>
        <v>12934.7</v>
      </c>
      <c r="G379" s="7">
        <f t="shared" si="26"/>
        <v>3233.6750000000002</v>
      </c>
      <c r="H379" s="8">
        <f t="shared" si="27"/>
        <v>0.1693893171082437</v>
      </c>
      <c r="I379" s="18">
        <f t="shared" si="28"/>
        <v>0</v>
      </c>
      <c r="J379" s="7">
        <f t="shared" si="29"/>
        <v>1042.6750000000002</v>
      </c>
      <c r="K379" s="5">
        <v>2026</v>
      </c>
      <c r="L379" s="5">
        <v>26</v>
      </c>
      <c r="M379" s="5" t="s">
        <v>267</v>
      </c>
      <c r="N379" s="5" t="b">
        <v>0</v>
      </c>
      <c r="O379" s="5" t="b">
        <v>0</v>
      </c>
      <c r="P379" s="5" t="b">
        <v>0</v>
      </c>
      <c r="Q379" s="5" t="s">
        <v>171</v>
      </c>
      <c r="R379" s="5" t="b">
        <v>0</v>
      </c>
    </row>
    <row r="380" spans="1:18" x14ac:dyDescent="0.2">
      <c r="A380" s="6">
        <v>46202</v>
      </c>
      <c r="B380" s="7">
        <v>2220</v>
      </c>
      <c r="C380" s="17">
        <v>36.346809</v>
      </c>
      <c r="D380" s="17"/>
      <c r="E380" s="7"/>
      <c r="F380" s="7">
        <f t="shared" si="25"/>
        <v>13088.8</v>
      </c>
      <c r="G380" s="7">
        <f t="shared" si="26"/>
        <v>3272.2</v>
      </c>
      <c r="H380" s="8">
        <f t="shared" si="27"/>
        <v>0.1696106594951409</v>
      </c>
      <c r="I380" s="18">
        <f t="shared" si="28"/>
        <v>0</v>
      </c>
      <c r="J380" s="7">
        <f t="shared" si="29"/>
        <v>1052.1999999999998</v>
      </c>
      <c r="K380" s="5">
        <v>2026</v>
      </c>
      <c r="L380" s="5">
        <v>27</v>
      </c>
      <c r="M380" s="5" t="s">
        <v>268</v>
      </c>
      <c r="N380" s="5" t="b">
        <v>0</v>
      </c>
      <c r="O380" s="5" t="b">
        <v>0</v>
      </c>
      <c r="P380" s="5" t="b">
        <v>0</v>
      </c>
      <c r="Q380" s="5" t="s">
        <v>269</v>
      </c>
      <c r="R380" s="5" t="b">
        <v>1</v>
      </c>
    </row>
    <row r="381" spans="1:18" x14ac:dyDescent="0.2">
      <c r="A381" s="6">
        <v>46203</v>
      </c>
      <c r="B381" s="7">
        <v>4893</v>
      </c>
      <c r="C381" s="17">
        <v>36.684187000000001</v>
      </c>
      <c r="D381" s="17"/>
      <c r="E381" s="7"/>
      <c r="F381" s="7">
        <f t="shared" si="25"/>
        <v>13249.78947368421</v>
      </c>
      <c r="G381" s="7">
        <f t="shared" si="26"/>
        <v>3312.4473684210525</v>
      </c>
      <c r="H381" s="8">
        <f t="shared" si="27"/>
        <v>0.36928888641726187</v>
      </c>
      <c r="I381" s="18">
        <f t="shared" si="28"/>
        <v>1</v>
      </c>
      <c r="J381" s="7">
        <f t="shared" si="29"/>
        <v>0</v>
      </c>
      <c r="K381" s="5">
        <v>2026</v>
      </c>
      <c r="L381" s="5">
        <v>27</v>
      </c>
      <c r="M381" s="5" t="s">
        <v>268</v>
      </c>
      <c r="N381" s="5" t="b">
        <v>0</v>
      </c>
      <c r="O381" s="5" t="b">
        <v>0</v>
      </c>
      <c r="P381" s="5" t="b">
        <v>0</v>
      </c>
      <c r="Q381" s="5" t="s">
        <v>269</v>
      </c>
      <c r="R381" s="5" t="b">
        <v>1</v>
      </c>
    </row>
    <row r="382" spans="1:18" x14ac:dyDescent="0.2">
      <c r="A382" s="6">
        <v>46204</v>
      </c>
      <c r="B382" s="7">
        <v>3118</v>
      </c>
      <c r="C382" s="17">
        <v>36.764637999999998</v>
      </c>
      <c r="D382" s="17"/>
      <c r="E382" s="7"/>
      <c r="F382" s="7">
        <f t="shared" si="25"/>
        <v>12595.555555555555</v>
      </c>
      <c r="G382" s="7">
        <f t="shared" si="26"/>
        <v>3148.8888888888887</v>
      </c>
      <c r="H382" s="8">
        <f t="shared" si="27"/>
        <v>0.24754763585038816</v>
      </c>
      <c r="I382" s="18">
        <f t="shared" si="28"/>
        <v>0</v>
      </c>
      <c r="J382" s="7">
        <f t="shared" si="29"/>
        <v>30.888888888888687</v>
      </c>
      <c r="K382" s="5">
        <v>2026</v>
      </c>
      <c r="L382" s="5">
        <v>27</v>
      </c>
      <c r="M382" s="5" t="s">
        <v>268</v>
      </c>
      <c r="N382" s="5" t="b">
        <v>0</v>
      </c>
      <c r="O382" s="5" t="b">
        <v>0</v>
      </c>
      <c r="P382" s="5" t="b">
        <v>0</v>
      </c>
      <c r="Q382" s="5" t="s">
        <v>269</v>
      </c>
      <c r="R382" s="5" t="b">
        <v>1</v>
      </c>
    </row>
    <row r="383" spans="1:18" x14ac:dyDescent="0.2">
      <c r="A383" s="6">
        <v>46205</v>
      </c>
      <c r="B383" s="7">
        <v>2128</v>
      </c>
      <c r="C383" s="17">
        <v>37.918477000000003</v>
      </c>
      <c r="D383" s="17"/>
      <c r="E383" s="7"/>
      <c r="F383" s="7">
        <f t="shared" si="25"/>
        <v>12457.588235294117</v>
      </c>
      <c r="G383" s="7">
        <f t="shared" si="26"/>
        <v>3114.3970588235293</v>
      </c>
      <c r="H383" s="8">
        <f t="shared" si="27"/>
        <v>0.17081958078940784</v>
      </c>
      <c r="I383" s="18">
        <f t="shared" si="28"/>
        <v>0</v>
      </c>
      <c r="J383" s="7">
        <f t="shared" si="29"/>
        <v>986.39705882352928</v>
      </c>
      <c r="K383" s="5">
        <v>2026</v>
      </c>
      <c r="L383" s="5">
        <v>27</v>
      </c>
      <c r="M383" s="5" t="s">
        <v>268</v>
      </c>
      <c r="N383" s="5" t="b">
        <v>0</v>
      </c>
      <c r="O383" s="5" t="b">
        <v>0</v>
      </c>
      <c r="P383" s="5" t="b">
        <v>0</v>
      </c>
      <c r="Q383" s="5" t="s">
        <v>269</v>
      </c>
      <c r="R383" s="5" t="b">
        <v>1</v>
      </c>
    </row>
    <row r="384" spans="1:18" x14ac:dyDescent="0.2">
      <c r="A384" s="6">
        <v>46206</v>
      </c>
      <c r="B384" s="7">
        <v>3289</v>
      </c>
      <c r="C384" s="17">
        <v>37.956985000000003</v>
      </c>
      <c r="D384" s="17"/>
      <c r="E384" s="7"/>
      <c r="F384" s="7">
        <f t="shared" si="25"/>
        <v>11987.125</v>
      </c>
      <c r="G384" s="7">
        <f t="shared" si="26"/>
        <v>2996.78125</v>
      </c>
      <c r="H384" s="8">
        <f t="shared" si="27"/>
        <v>0.27437771775967967</v>
      </c>
      <c r="I384" s="18">
        <f t="shared" si="28"/>
        <v>1</v>
      </c>
      <c r="J384" s="7">
        <f t="shared" si="29"/>
        <v>0</v>
      </c>
      <c r="K384" s="5">
        <v>2026</v>
      </c>
      <c r="L384" s="5">
        <v>27</v>
      </c>
      <c r="M384" s="5" t="s">
        <v>268</v>
      </c>
      <c r="N384" s="5" t="b">
        <v>0</v>
      </c>
      <c r="O384" s="5" t="b">
        <v>0</v>
      </c>
      <c r="P384" s="5" t="b">
        <v>0</v>
      </c>
      <c r="Q384" s="5" t="s">
        <v>269</v>
      </c>
      <c r="R384" s="5" t="b">
        <v>1</v>
      </c>
    </row>
    <row r="385" spans="1:18" x14ac:dyDescent="0.2">
      <c r="A385" s="6">
        <v>46208</v>
      </c>
      <c r="B385" s="7">
        <v>2756</v>
      </c>
      <c r="C385" s="17">
        <v>38.100057</v>
      </c>
      <c r="D385" s="17"/>
      <c r="E385" s="7"/>
      <c r="F385" s="7">
        <f t="shared" si="25"/>
        <v>11679.133333333333</v>
      </c>
      <c r="G385" s="7">
        <f t="shared" si="26"/>
        <v>2919.7833333333333</v>
      </c>
      <c r="H385" s="8">
        <f t="shared" si="27"/>
        <v>0.23597641377499473</v>
      </c>
      <c r="I385" s="18">
        <f t="shared" si="28"/>
        <v>0</v>
      </c>
      <c r="J385" s="7">
        <f t="shared" si="29"/>
        <v>163.7833333333333</v>
      </c>
      <c r="K385" s="5">
        <v>2026</v>
      </c>
      <c r="L385" s="5">
        <v>27</v>
      </c>
      <c r="M385" s="5" t="s">
        <v>270</v>
      </c>
      <c r="N385" s="5" t="b">
        <v>0</v>
      </c>
      <c r="O385" s="5" t="b">
        <v>1</v>
      </c>
      <c r="P385" s="5" t="b">
        <v>0</v>
      </c>
      <c r="Q385" s="5" t="s">
        <v>171</v>
      </c>
      <c r="R385" s="5" t="b">
        <v>0</v>
      </c>
    </row>
    <row r="386" spans="1:18" x14ac:dyDescent="0.2">
      <c r="A386" s="6">
        <v>46209</v>
      </c>
      <c r="B386" s="7">
        <v>0</v>
      </c>
      <c r="C386" s="17">
        <v>0</v>
      </c>
      <c r="D386" s="17">
        <v>38.340000000000003</v>
      </c>
      <c r="E386" s="7">
        <v>7291</v>
      </c>
      <c r="F386" s="7">
        <f t="shared" si="25"/>
        <v>11077.714285714286</v>
      </c>
      <c r="G386" s="7">
        <f t="shared" si="26"/>
        <v>2769.4285714285716</v>
      </c>
      <c r="H386" s="8">
        <f t="shared" si="27"/>
        <v>0</v>
      </c>
      <c r="I386" s="18">
        <f t="shared" si="28"/>
        <v>0</v>
      </c>
      <c r="J386" s="7">
        <f t="shared" si="29"/>
        <v>2769.4285714285716</v>
      </c>
      <c r="K386" s="5">
        <v>2026</v>
      </c>
      <c r="L386" s="5">
        <v>28</v>
      </c>
      <c r="M386" s="5"/>
      <c r="N386" s="5"/>
      <c r="O386" s="5" t="b">
        <v>0</v>
      </c>
      <c r="P386" s="5"/>
      <c r="Q386" s="5" t="s">
        <v>106</v>
      </c>
      <c r="R386" s="5"/>
    </row>
    <row r="387" spans="1:18" x14ac:dyDescent="0.2">
      <c r="A387" s="6">
        <v>46210</v>
      </c>
      <c r="B387" s="7">
        <v>4862</v>
      </c>
      <c r="C387" s="17">
        <v>38.516112</v>
      </c>
      <c r="D387" s="17">
        <v>38.479999999999997</v>
      </c>
      <c r="E387" s="7">
        <v>12059</v>
      </c>
      <c r="F387" s="7">
        <f t="shared" si="25"/>
        <v>10299.071428571429</v>
      </c>
      <c r="G387" s="7">
        <f t="shared" si="26"/>
        <v>2574.7678571428573</v>
      </c>
      <c r="H387" s="8">
        <f t="shared" si="27"/>
        <v>0.47208139430045704</v>
      </c>
      <c r="I387" s="18">
        <f t="shared" si="28"/>
        <v>1</v>
      </c>
      <c r="J387" s="7">
        <f t="shared" si="29"/>
        <v>0</v>
      </c>
      <c r="K387" s="5">
        <v>2026</v>
      </c>
      <c r="L387" s="5">
        <v>28</v>
      </c>
      <c r="M387" s="5" t="s">
        <v>270</v>
      </c>
      <c r="N387" s="5" t="b">
        <v>0</v>
      </c>
      <c r="O387" s="5" t="b">
        <v>0</v>
      </c>
      <c r="P387" s="5" t="b">
        <v>0</v>
      </c>
      <c r="Q387" s="5" t="s">
        <v>171</v>
      </c>
      <c r="R387" s="5" t="b">
        <v>0</v>
      </c>
    </row>
    <row r="388" spans="1:18" x14ac:dyDescent="0.2">
      <c r="A388" s="6">
        <v>46211</v>
      </c>
      <c r="B388" s="7">
        <v>3977</v>
      </c>
      <c r="C388" s="17">
        <v>38.530172999999998</v>
      </c>
      <c r="D388" s="17">
        <v>38.11</v>
      </c>
      <c r="E388" s="7">
        <v>8544</v>
      </c>
      <c r="F388" s="7">
        <f t="shared" si="25"/>
        <v>10519.714285714286</v>
      </c>
      <c r="G388" s="7">
        <f t="shared" si="26"/>
        <v>2629.9285714285716</v>
      </c>
      <c r="H388" s="8">
        <f t="shared" si="27"/>
        <v>0.37805209266954559</v>
      </c>
      <c r="I388" s="18">
        <f t="shared" si="28"/>
        <v>1</v>
      </c>
      <c r="J388" s="7">
        <f t="shared" si="29"/>
        <v>0</v>
      </c>
      <c r="K388" s="5">
        <v>2026</v>
      </c>
      <c r="L388" s="5">
        <v>28</v>
      </c>
      <c r="M388" s="5" t="s">
        <v>270</v>
      </c>
      <c r="N388" s="5" t="b">
        <v>0</v>
      </c>
      <c r="O388" s="5" t="b">
        <v>0</v>
      </c>
      <c r="P388" s="5" t="b">
        <v>0</v>
      </c>
      <c r="Q388" s="5" t="s">
        <v>171</v>
      </c>
      <c r="R388" s="5" t="b">
        <v>0</v>
      </c>
    </row>
    <row r="389" spans="1:18" x14ac:dyDescent="0.2">
      <c r="A389" s="6">
        <v>46212</v>
      </c>
      <c r="B389" s="7">
        <v>3514</v>
      </c>
      <c r="C389" s="17">
        <v>38.530675000000002</v>
      </c>
      <c r="D389" s="17">
        <v>38.505000000000003</v>
      </c>
      <c r="E389" s="7">
        <v>6175</v>
      </c>
      <c r="F389" s="7">
        <f t="shared" si="25"/>
        <v>10051.357142857143</v>
      </c>
      <c r="G389" s="7">
        <f t="shared" si="26"/>
        <v>2512.8392857142858</v>
      </c>
      <c r="H389" s="8">
        <f t="shared" si="27"/>
        <v>0.34960453101571215</v>
      </c>
      <c r="I389" s="18">
        <f t="shared" si="28"/>
        <v>1</v>
      </c>
      <c r="J389" s="7">
        <f t="shared" si="29"/>
        <v>0</v>
      </c>
      <c r="K389" s="5">
        <v>2026</v>
      </c>
      <c r="L389" s="5">
        <v>28</v>
      </c>
      <c r="M389" s="5" t="s">
        <v>270</v>
      </c>
      <c r="N389" s="5" t="b">
        <v>0</v>
      </c>
      <c r="O389" s="5" t="b">
        <v>0</v>
      </c>
      <c r="P389" s="5" t="b">
        <v>0</v>
      </c>
      <c r="Q389" s="5" t="s">
        <v>171</v>
      </c>
      <c r="R389" s="5" t="b">
        <v>0</v>
      </c>
    </row>
    <row r="390" spans="1:18" x14ac:dyDescent="0.2">
      <c r="A390" s="6">
        <v>46213</v>
      </c>
      <c r="B390" s="7">
        <v>1711</v>
      </c>
      <c r="C390" s="17">
        <v>38.230040000000002</v>
      </c>
      <c r="D390" s="17">
        <v>37.725000000000001</v>
      </c>
      <c r="E390" s="7">
        <v>5499</v>
      </c>
      <c r="F390" s="7">
        <f t="shared" si="25"/>
        <v>9736.9285714285706</v>
      </c>
      <c r="G390" s="7">
        <f t="shared" si="26"/>
        <v>2434.2321428571427</v>
      </c>
      <c r="H390" s="8">
        <f t="shared" si="27"/>
        <v>0.17572276385190402</v>
      </c>
      <c r="I390" s="18">
        <f t="shared" si="28"/>
        <v>0</v>
      </c>
      <c r="J390" s="7">
        <f t="shared" si="29"/>
        <v>723.23214285714266</v>
      </c>
      <c r="K390" s="5">
        <v>2026</v>
      </c>
      <c r="L390" s="5">
        <v>28</v>
      </c>
      <c r="M390" s="5" t="s">
        <v>270</v>
      </c>
      <c r="N390" s="5" t="b">
        <v>0</v>
      </c>
      <c r="O390" s="5" t="b">
        <v>0</v>
      </c>
      <c r="P390" s="5" t="b">
        <v>0</v>
      </c>
      <c r="Q390" s="5" t="s">
        <v>171</v>
      </c>
      <c r="R390" s="5" t="b">
        <v>0</v>
      </c>
    </row>
    <row r="391" spans="1:18" x14ac:dyDescent="0.2">
      <c r="A391" s="6">
        <v>46216</v>
      </c>
      <c r="B391" s="7">
        <v>2457</v>
      </c>
      <c r="C391" s="17">
        <v>37.856206999999998</v>
      </c>
      <c r="D391" s="17">
        <v>35.85</v>
      </c>
      <c r="E391" s="7">
        <v>6339</v>
      </c>
      <c r="F391" s="7">
        <f t="shared" si="25"/>
        <v>9305.3571428571431</v>
      </c>
      <c r="G391" s="7">
        <f t="shared" si="26"/>
        <v>2326.3392857142858</v>
      </c>
      <c r="H391" s="8">
        <f t="shared" si="27"/>
        <v>0.26404145077720209</v>
      </c>
      <c r="I391" s="18">
        <f t="shared" si="28"/>
        <v>1</v>
      </c>
      <c r="J391" s="7">
        <f t="shared" si="29"/>
        <v>0</v>
      </c>
      <c r="K391" s="5">
        <v>2026</v>
      </c>
      <c r="L391" s="5">
        <v>29</v>
      </c>
      <c r="M391" s="5" t="s">
        <v>271</v>
      </c>
      <c r="N391" s="5" t="b">
        <v>0</v>
      </c>
      <c r="O391" s="5" t="b">
        <v>0</v>
      </c>
      <c r="P391" s="5" t="b">
        <v>0</v>
      </c>
      <c r="Q391" s="5" t="s">
        <v>171</v>
      </c>
      <c r="R391" s="5" t="b">
        <v>0</v>
      </c>
    </row>
    <row r="392" spans="1:18" x14ac:dyDescent="0.2">
      <c r="A392" s="6">
        <v>46217</v>
      </c>
      <c r="B392" s="7">
        <v>1856</v>
      </c>
      <c r="C392" s="17">
        <v>36.320886999999999</v>
      </c>
      <c r="D392" s="17">
        <v>34.76</v>
      </c>
      <c r="E392" s="7">
        <v>7442</v>
      </c>
      <c r="F392" s="7">
        <f t="shared" si="25"/>
        <v>8940.7142857142862</v>
      </c>
      <c r="G392" s="7">
        <f t="shared" si="26"/>
        <v>2235.1785714285716</v>
      </c>
      <c r="H392" s="8">
        <f t="shared" si="27"/>
        <v>0.20758967803786849</v>
      </c>
      <c r="I392" s="18">
        <f t="shared" si="28"/>
        <v>0</v>
      </c>
      <c r="J392" s="7">
        <f t="shared" si="29"/>
        <v>379.17857142857156</v>
      </c>
      <c r="K392" s="5">
        <v>2026</v>
      </c>
      <c r="L392" s="5">
        <v>29</v>
      </c>
      <c r="M392" s="5" t="s">
        <v>271</v>
      </c>
      <c r="N392" s="5" t="b">
        <v>0</v>
      </c>
      <c r="O392" s="5" t="b">
        <v>0</v>
      </c>
      <c r="P392" s="5" t="b">
        <v>0</v>
      </c>
      <c r="Q392" s="5" t="s">
        <v>171</v>
      </c>
      <c r="R392" s="5" t="b">
        <v>0</v>
      </c>
    </row>
    <row r="393" spans="1:18" x14ac:dyDescent="0.2">
      <c r="A393" s="6">
        <v>46218</v>
      </c>
      <c r="B393" s="7">
        <v>2241</v>
      </c>
      <c r="C393" s="17">
        <v>34.571921000000003</v>
      </c>
      <c r="D393" s="17">
        <v>33.6</v>
      </c>
      <c r="E393" s="7">
        <v>8634</v>
      </c>
      <c r="F393" s="7">
        <f t="shared" si="25"/>
        <v>8691.5714285714294</v>
      </c>
      <c r="G393" s="7">
        <f t="shared" si="26"/>
        <v>2172.8928571428573</v>
      </c>
      <c r="H393" s="8">
        <f t="shared" si="27"/>
        <v>0.25783599875084234</v>
      </c>
      <c r="I393" s="18">
        <f t="shared" si="28"/>
        <v>1</v>
      </c>
      <c r="J393" s="7">
        <f t="shared" si="29"/>
        <v>0</v>
      </c>
      <c r="K393" s="5">
        <v>2026</v>
      </c>
      <c r="L393" s="5">
        <v>29</v>
      </c>
      <c r="M393" s="5" t="s">
        <v>271</v>
      </c>
      <c r="N393" s="5" t="b">
        <v>0</v>
      </c>
      <c r="O393" s="5" t="b">
        <v>0</v>
      </c>
      <c r="P393" s="5" t="b">
        <v>0</v>
      </c>
      <c r="Q393" s="5" t="s">
        <v>171</v>
      </c>
      <c r="R393" s="5" t="b">
        <v>0</v>
      </c>
    </row>
    <row r="394" spans="1:18" x14ac:dyDescent="0.2">
      <c r="A394" s="6">
        <v>46219</v>
      </c>
      <c r="B394" s="7">
        <v>5006</v>
      </c>
      <c r="C394" s="17">
        <v>33.856102</v>
      </c>
      <c r="D394" s="17">
        <v>34.195</v>
      </c>
      <c r="E394" s="7">
        <v>8521</v>
      </c>
      <c r="F394" s="7">
        <f t="shared" si="25"/>
        <v>8433.2142857142862</v>
      </c>
      <c r="G394" s="7">
        <f t="shared" si="26"/>
        <v>2108.3035714285716</v>
      </c>
      <c r="H394" s="8">
        <f t="shared" si="27"/>
        <v>0.59360521746495576</v>
      </c>
      <c r="I394" s="18">
        <f t="shared" si="28"/>
        <v>1</v>
      </c>
      <c r="J394" s="7">
        <f t="shared" si="29"/>
        <v>0</v>
      </c>
      <c r="K394" s="5">
        <v>2026</v>
      </c>
      <c r="L394" s="5">
        <v>29</v>
      </c>
      <c r="M394" s="5" t="s">
        <v>271</v>
      </c>
      <c r="N394" s="5" t="b">
        <v>0</v>
      </c>
      <c r="O394" s="5" t="b">
        <v>0</v>
      </c>
      <c r="P394" s="5" t="b">
        <v>0</v>
      </c>
      <c r="Q394" s="5" t="s">
        <v>171</v>
      </c>
      <c r="R394" s="5" t="b">
        <v>0</v>
      </c>
    </row>
    <row r="395" spans="1:18" x14ac:dyDescent="0.2">
      <c r="A395" s="6">
        <v>46220</v>
      </c>
      <c r="B395" s="7">
        <v>1825</v>
      </c>
      <c r="C395" s="17">
        <v>34.405486000000003</v>
      </c>
      <c r="D395" s="17">
        <v>34.659999999999997</v>
      </c>
      <c r="E395" s="7">
        <v>4145</v>
      </c>
      <c r="F395" s="7">
        <f t="shared" si="25"/>
        <v>8787.5</v>
      </c>
      <c r="G395" s="7">
        <f t="shared" si="26"/>
        <v>2196.875</v>
      </c>
      <c r="H395" s="8">
        <f t="shared" si="27"/>
        <v>0.20768136557610242</v>
      </c>
      <c r="I395" s="18">
        <f t="shared" si="28"/>
        <v>0</v>
      </c>
      <c r="J395" s="7">
        <f t="shared" si="29"/>
        <v>371.875</v>
      </c>
      <c r="K395" s="5">
        <v>2026</v>
      </c>
      <c r="L395" s="5">
        <v>29</v>
      </c>
      <c r="M395" s="5" t="s">
        <v>271</v>
      </c>
      <c r="N395" s="5" t="b">
        <v>0</v>
      </c>
      <c r="O395" s="5" t="b">
        <v>0</v>
      </c>
      <c r="P395" s="5" t="b">
        <v>0</v>
      </c>
      <c r="Q395" s="5" t="s">
        <v>171</v>
      </c>
      <c r="R395" s="5" t="b">
        <v>0</v>
      </c>
    </row>
    <row r="396" spans="1:18" x14ac:dyDescent="0.2">
      <c r="A396" s="6">
        <v>46223</v>
      </c>
      <c r="B396" s="7">
        <v>1614</v>
      </c>
      <c r="C396" s="17">
        <v>36.527534000000003</v>
      </c>
      <c r="D396" s="17">
        <v>34.61</v>
      </c>
      <c r="E396" s="7">
        <v>9903</v>
      </c>
      <c r="F396" s="7">
        <f t="shared" si="25"/>
        <v>8387.4285714285706</v>
      </c>
      <c r="G396" s="7">
        <f t="shared" si="26"/>
        <v>2096.8571428571427</v>
      </c>
      <c r="H396" s="8">
        <f t="shared" si="27"/>
        <v>0.19243084888949449</v>
      </c>
      <c r="I396" s="18">
        <f t="shared" si="28"/>
        <v>0</v>
      </c>
      <c r="J396" s="7">
        <f t="shared" si="29"/>
        <v>482.85714285714266</v>
      </c>
      <c r="K396" s="5">
        <v>2026</v>
      </c>
      <c r="L396" s="5">
        <v>30</v>
      </c>
      <c r="M396" s="5" t="s">
        <v>272</v>
      </c>
      <c r="N396" s="5" t="b">
        <v>0</v>
      </c>
      <c r="O396" s="5" t="b">
        <v>0</v>
      </c>
      <c r="P396" s="5" t="b">
        <v>0</v>
      </c>
      <c r="Q396" s="5" t="s">
        <v>171</v>
      </c>
      <c r="R396" s="5" t="b">
        <v>0</v>
      </c>
    </row>
    <row r="397" spans="1:18" x14ac:dyDescent="0.2">
      <c r="A397" s="6">
        <v>46224</v>
      </c>
      <c r="B397" s="7">
        <v>1873</v>
      </c>
      <c r="C397" s="17">
        <v>36.282017000000003</v>
      </c>
      <c r="D397" s="17">
        <v>35.564999999999998</v>
      </c>
      <c r="E397" s="7">
        <v>4796</v>
      </c>
      <c r="F397" s="7">
        <f t="shared" si="25"/>
        <v>8470.8571428571431</v>
      </c>
      <c r="G397" s="7">
        <f t="shared" si="26"/>
        <v>2117.7142857142858</v>
      </c>
      <c r="H397" s="8">
        <f t="shared" si="27"/>
        <v>0.22111103615758229</v>
      </c>
      <c r="I397" s="18">
        <f t="shared" si="28"/>
        <v>0</v>
      </c>
      <c r="J397" s="7">
        <f t="shared" si="29"/>
        <v>244.71428571428578</v>
      </c>
      <c r="K397" s="5">
        <v>2026</v>
      </c>
      <c r="L397" s="5">
        <v>30</v>
      </c>
      <c r="M397" s="5" t="s">
        <v>272</v>
      </c>
      <c r="N397" s="5" t="b">
        <v>0</v>
      </c>
      <c r="O397" s="5" t="b">
        <v>0</v>
      </c>
      <c r="P397" s="5" t="b">
        <v>0</v>
      </c>
      <c r="Q397" s="5" t="s">
        <v>171</v>
      </c>
      <c r="R397" s="5" t="b">
        <v>0</v>
      </c>
    </row>
    <row r="398" spans="1:18" x14ac:dyDescent="0.2">
      <c r="A398" s="6">
        <v>46225</v>
      </c>
      <c r="B398" s="7">
        <v>1680</v>
      </c>
      <c r="C398" s="17">
        <v>36.079526999999999</v>
      </c>
      <c r="D398" s="17">
        <v>35.884999999999998</v>
      </c>
      <c r="E398" s="7">
        <v>4014</v>
      </c>
      <c r="F398" s="7">
        <f t="shared" si="25"/>
        <v>7771.7142857142853</v>
      </c>
      <c r="G398" s="7">
        <f t="shared" si="26"/>
        <v>1942.9285714285713</v>
      </c>
      <c r="H398" s="8">
        <f t="shared" si="27"/>
        <v>0.21616852321605826</v>
      </c>
      <c r="I398" s="18">
        <f t="shared" si="28"/>
        <v>0</v>
      </c>
      <c r="J398" s="7">
        <f t="shared" si="29"/>
        <v>262.92857142857133</v>
      </c>
      <c r="K398" s="5">
        <v>2026</v>
      </c>
      <c r="L398" s="5">
        <v>30</v>
      </c>
      <c r="M398" s="5" t="s">
        <v>272</v>
      </c>
      <c r="N398" s="5" t="b">
        <v>0</v>
      </c>
      <c r="O398" s="5" t="b">
        <v>0</v>
      </c>
      <c r="P398" s="5" t="b">
        <v>0</v>
      </c>
      <c r="Q398" s="5" t="s">
        <v>171</v>
      </c>
      <c r="R398" s="5" t="b">
        <v>0</v>
      </c>
    </row>
    <row r="399" spans="1:18" x14ac:dyDescent="0.2">
      <c r="A399" s="6">
        <v>46226</v>
      </c>
      <c r="B399" s="7">
        <v>1810</v>
      </c>
      <c r="C399" s="17">
        <v>36.262146999999999</v>
      </c>
      <c r="D399" s="17">
        <v>35.814999999999998</v>
      </c>
      <c r="E399" s="7">
        <v>9800</v>
      </c>
      <c r="F399" s="7">
        <f t="shared" si="25"/>
        <v>7421.6428571428569</v>
      </c>
      <c r="G399" s="7">
        <f t="shared" si="26"/>
        <v>1855.4107142857142</v>
      </c>
      <c r="H399" s="8">
        <f t="shared" si="27"/>
        <v>0.24388131237789093</v>
      </c>
      <c r="I399" s="18">
        <f t="shared" si="28"/>
        <v>0</v>
      </c>
      <c r="J399" s="7">
        <f t="shared" si="29"/>
        <v>45.410714285714221</v>
      </c>
      <c r="K399" s="5">
        <v>2026</v>
      </c>
      <c r="L399" s="5">
        <v>30</v>
      </c>
      <c r="M399" s="5" t="s">
        <v>272</v>
      </c>
      <c r="N399" s="5" t="b">
        <v>0</v>
      </c>
      <c r="O399" s="5" t="b">
        <v>0</v>
      </c>
      <c r="P399" s="5" t="b">
        <v>0</v>
      </c>
      <c r="Q399" s="5" t="s">
        <v>171</v>
      </c>
      <c r="R399" s="5" t="b">
        <v>0</v>
      </c>
    </row>
    <row r="400" spans="1:18" x14ac:dyDescent="0.2">
      <c r="A400" s="6">
        <v>46227</v>
      </c>
      <c r="B400" s="7">
        <v>5825</v>
      </c>
      <c r="C400" s="17">
        <v>36.840916</v>
      </c>
      <c r="D400" s="17">
        <v>36.435000000000002</v>
      </c>
      <c r="E400" s="7">
        <v>11902</v>
      </c>
      <c r="F400" s="7">
        <f t="shared" si="25"/>
        <v>7368.7142857142853</v>
      </c>
      <c r="G400" s="7">
        <f t="shared" si="26"/>
        <v>1842.1785714285713</v>
      </c>
      <c r="H400" s="8">
        <f t="shared" si="27"/>
        <v>0.79050425544289571</v>
      </c>
      <c r="I400" s="18">
        <f t="shared" si="28"/>
        <v>1</v>
      </c>
      <c r="J400" s="7">
        <f t="shared" si="29"/>
        <v>0</v>
      </c>
      <c r="K400" s="5">
        <v>2026</v>
      </c>
      <c r="L400" s="5">
        <v>30</v>
      </c>
      <c r="M400" s="5" t="s">
        <v>272</v>
      </c>
      <c r="N400" s="5" t="b">
        <v>0</v>
      </c>
      <c r="O400" s="5" t="b">
        <v>0</v>
      </c>
      <c r="P400" s="5" t="b">
        <v>0</v>
      </c>
      <c r="Q400" s="5" t="s">
        <v>171</v>
      </c>
      <c r="R400" s="5" t="b">
        <v>0</v>
      </c>
    </row>
    <row r="401" spans="1:18" x14ac:dyDescent="0.2">
      <c r="A401" s="6">
        <v>46230</v>
      </c>
      <c r="B401" s="7">
        <v>2537</v>
      </c>
      <c r="C401" s="17">
        <v>36.620202999999997</v>
      </c>
      <c r="D401" s="17">
        <v>36.299999999999997</v>
      </c>
      <c r="E401" s="7">
        <v>7935</v>
      </c>
      <c r="F401" s="7">
        <f t="shared" si="25"/>
        <v>7670.9333333333334</v>
      </c>
      <c r="G401" s="7">
        <f t="shared" si="26"/>
        <v>1917.7333333333333</v>
      </c>
      <c r="H401" s="8">
        <f t="shared" si="27"/>
        <v>0.33072898560800945</v>
      </c>
      <c r="I401" s="18">
        <f t="shared" si="28"/>
        <v>1</v>
      </c>
      <c r="J401" s="7">
        <f t="shared" si="29"/>
        <v>0</v>
      </c>
      <c r="K401" s="5">
        <v>2026</v>
      </c>
      <c r="L401" s="5">
        <v>31</v>
      </c>
      <c r="M401" s="5" t="s">
        <v>273</v>
      </c>
      <c r="N401" s="5" t="b">
        <v>0</v>
      </c>
      <c r="O401" s="5" t="b">
        <v>0</v>
      </c>
      <c r="P401" s="5" t="b">
        <v>0</v>
      </c>
      <c r="Q401" s="5" t="s">
        <v>171</v>
      </c>
      <c r="R401" s="5" t="b">
        <v>0</v>
      </c>
    </row>
    <row r="402" spans="1:18" x14ac:dyDescent="0.2">
      <c r="A402" s="6">
        <v>46231</v>
      </c>
      <c r="B402" s="7">
        <v>1506</v>
      </c>
      <c r="C402" s="17">
        <v>36.360903999999998</v>
      </c>
      <c r="D402" s="17">
        <v>35.880000000000003</v>
      </c>
      <c r="E402" s="7">
        <v>6994</v>
      </c>
      <c r="F402" s="7">
        <f t="shared" si="25"/>
        <v>7687.4375</v>
      </c>
      <c r="G402" s="7">
        <f t="shared" si="26"/>
        <v>1921.859375</v>
      </c>
      <c r="H402" s="8">
        <f t="shared" si="27"/>
        <v>0.19590403174009544</v>
      </c>
      <c r="I402" s="18">
        <f t="shared" si="28"/>
        <v>0</v>
      </c>
      <c r="J402" s="7">
        <f t="shared" si="29"/>
        <v>415.859375</v>
      </c>
      <c r="K402" s="5">
        <v>2026</v>
      </c>
      <c r="L402" s="5">
        <v>31</v>
      </c>
      <c r="M402" s="5" t="s">
        <v>273</v>
      </c>
      <c r="N402" s="5" t="b">
        <v>0</v>
      </c>
      <c r="O402" s="5" t="b">
        <v>0</v>
      </c>
      <c r="P402" s="5" t="b">
        <v>0</v>
      </c>
      <c r="Q402" s="5" t="s">
        <v>171</v>
      </c>
      <c r="R402" s="5" t="b">
        <v>0</v>
      </c>
    </row>
    <row r="403" spans="1:18" x14ac:dyDescent="0.2">
      <c r="A403" s="6">
        <v>46232</v>
      </c>
      <c r="B403" s="7">
        <v>1524</v>
      </c>
      <c r="C403" s="17">
        <v>36.367722999999998</v>
      </c>
      <c r="D403" s="17">
        <v>36.200000000000003</v>
      </c>
      <c r="E403" s="7">
        <v>9147</v>
      </c>
      <c r="F403" s="7">
        <f t="shared" si="25"/>
        <v>7646.6470588235297</v>
      </c>
      <c r="G403" s="7">
        <f t="shared" si="26"/>
        <v>1911.6617647058824</v>
      </c>
      <c r="H403" s="8">
        <f t="shared" si="27"/>
        <v>0.19930303939442892</v>
      </c>
      <c r="I403" s="18">
        <f t="shared" si="28"/>
        <v>0</v>
      </c>
      <c r="J403" s="7">
        <f t="shared" si="29"/>
        <v>387.66176470588243</v>
      </c>
      <c r="K403" s="5">
        <v>2026</v>
      </c>
      <c r="L403" s="5">
        <v>31</v>
      </c>
      <c r="M403" s="5" t="s">
        <v>273</v>
      </c>
      <c r="N403" s="5" t="b">
        <v>0</v>
      </c>
      <c r="O403" s="5" t="b">
        <v>0</v>
      </c>
      <c r="P403" s="5" t="b">
        <v>0</v>
      </c>
      <c r="Q403" s="5" t="s">
        <v>171</v>
      </c>
      <c r="R403" s="5" t="b">
        <v>0</v>
      </c>
    </row>
    <row r="404" spans="1:18" x14ac:dyDescent="0.2">
      <c r="A404" s="6">
        <v>46233</v>
      </c>
      <c r="B404" s="7">
        <v>4434</v>
      </c>
      <c r="C404" s="17">
        <v>36.376375000000003</v>
      </c>
      <c r="D404" s="17">
        <v>36.465000000000003</v>
      </c>
      <c r="E404" s="7">
        <v>8000</v>
      </c>
      <c r="F404" s="7">
        <f t="shared" si="25"/>
        <v>7730</v>
      </c>
      <c r="G404" s="7">
        <f t="shared" si="26"/>
        <v>1932.5</v>
      </c>
      <c r="H404" s="8">
        <f t="shared" si="27"/>
        <v>0.5736093143596378</v>
      </c>
      <c r="I404" s="18">
        <f t="shared" si="28"/>
        <v>1</v>
      </c>
      <c r="J404" s="7">
        <f t="shared" si="29"/>
        <v>0</v>
      </c>
      <c r="K404" s="5">
        <v>2026</v>
      </c>
      <c r="L404" s="5">
        <v>31</v>
      </c>
      <c r="M404" s="5" t="s">
        <v>273</v>
      </c>
      <c r="N404" s="5" t="b">
        <v>0</v>
      </c>
      <c r="O404" s="5" t="b">
        <v>0</v>
      </c>
      <c r="P404" s="5" t="b">
        <v>0</v>
      </c>
      <c r="Q404" s="5" t="s">
        <v>171</v>
      </c>
      <c r="R404" s="5" t="b">
        <v>0</v>
      </c>
    </row>
    <row r="405" spans="1:18" x14ac:dyDescent="0.2">
      <c r="A405" s="6">
        <v>46234</v>
      </c>
      <c r="B405" s="7">
        <v>1543</v>
      </c>
      <c r="C405" s="17">
        <v>36.825946000000002</v>
      </c>
      <c r="D405" s="17">
        <v>36.204999999999998</v>
      </c>
      <c r="E405" s="7">
        <v>7045</v>
      </c>
      <c r="F405" s="7">
        <f t="shared" si="25"/>
        <v>7744.2105263157891</v>
      </c>
      <c r="G405" s="7">
        <f t="shared" si="26"/>
        <v>1936.0526315789473</v>
      </c>
      <c r="H405" s="8">
        <f t="shared" si="27"/>
        <v>0.19924561641973632</v>
      </c>
      <c r="I405" s="18">
        <f t="shared" si="28"/>
        <v>0</v>
      </c>
      <c r="J405" s="7">
        <f t="shared" si="29"/>
        <v>393.05263157894728</v>
      </c>
      <c r="K405" s="5">
        <v>2026</v>
      </c>
      <c r="L405" s="5">
        <v>31</v>
      </c>
      <c r="M405" s="5" t="s">
        <v>273</v>
      </c>
      <c r="N405" s="5" t="b">
        <v>0</v>
      </c>
      <c r="O405" s="5" t="b">
        <v>0</v>
      </c>
      <c r="P405" s="5" t="b">
        <v>0</v>
      </c>
      <c r="Q405" s="5" t="s">
        <v>171</v>
      </c>
      <c r="R405" s="5" t="b">
        <v>0</v>
      </c>
    </row>
    <row r="406" spans="1:18" x14ac:dyDescent="0.2">
      <c r="A406" s="6">
        <v>46235</v>
      </c>
      <c r="B406" s="7">
        <v>1712</v>
      </c>
      <c r="C406" s="17">
        <v>36.050001999999999</v>
      </c>
      <c r="D406" s="17"/>
      <c r="E406" s="7"/>
      <c r="F406" s="7">
        <f t="shared" ref="F406:F469" si="30">IFERROR(AVERAGE(E386:E405),"")</f>
        <v>7709.25</v>
      </c>
      <c r="G406" s="7">
        <f t="shared" ref="G406:G469" si="31">IF(N(F406)=0,"",0.25*F406)</f>
        <v>1927.3125</v>
      </c>
      <c r="H406" s="8">
        <f t="shared" ref="H406:H447" si="32">IF(OR(N(F406)=0,NOT(ISNUMBER(B406))),"",B406/F406)</f>
        <v>0.22207088886726983</v>
      </c>
      <c r="I406" s="18">
        <f t="shared" ref="I406:I447" si="33">IF(OR(N(F406)=0,NOT(ISNUMBER(B406))),"",IF(B406/F406&gt;0.25,1,0))</f>
        <v>0</v>
      </c>
      <c r="J406" s="7">
        <f t="shared" ref="J406:J447" si="34">IF(OR(N(F406)=0,NOT(ISNUMBER(B406))),"",MAX(0,0.25*F406-B406))</f>
        <v>215.3125</v>
      </c>
      <c r="K406" s="5">
        <v>2026</v>
      </c>
      <c r="L406" s="5">
        <v>31</v>
      </c>
      <c r="M406" s="5" t="s">
        <v>274</v>
      </c>
      <c r="N406" s="5" t="b">
        <v>0</v>
      </c>
      <c r="O406" s="5" t="b">
        <v>1</v>
      </c>
      <c r="P406" s="5" t="b">
        <v>0</v>
      </c>
      <c r="Q406" s="5" t="s">
        <v>171</v>
      </c>
      <c r="R406" s="5" t="b">
        <v>0</v>
      </c>
    </row>
    <row r="407" spans="1:18" x14ac:dyDescent="0.2">
      <c r="A407" s="6">
        <v>46236</v>
      </c>
      <c r="B407" s="7">
        <v>3747</v>
      </c>
      <c r="C407" s="17">
        <v>36.074083999999999</v>
      </c>
      <c r="D407" s="17"/>
      <c r="E407" s="7"/>
      <c r="F407" s="7">
        <f t="shared" si="30"/>
        <v>7731.2631578947367</v>
      </c>
      <c r="G407" s="7">
        <f t="shared" si="31"/>
        <v>1932.8157894736842</v>
      </c>
      <c r="H407" s="8">
        <f t="shared" si="32"/>
        <v>0.48465560199872015</v>
      </c>
      <c r="I407" s="18">
        <f t="shared" si="33"/>
        <v>1</v>
      </c>
      <c r="J407" s="7">
        <f t="shared" si="34"/>
        <v>0</v>
      </c>
      <c r="K407" s="5">
        <v>2026</v>
      </c>
      <c r="L407" s="5">
        <v>31</v>
      </c>
      <c r="M407" s="5" t="s">
        <v>274</v>
      </c>
      <c r="N407" s="5" t="b">
        <v>0</v>
      </c>
      <c r="O407" s="5" t="b">
        <v>1</v>
      </c>
      <c r="P407" s="5" t="b">
        <v>0</v>
      </c>
      <c r="Q407" s="5" t="s">
        <v>171</v>
      </c>
      <c r="R407" s="5" t="b">
        <v>0</v>
      </c>
    </row>
    <row r="408" spans="1:18" x14ac:dyDescent="0.2">
      <c r="A408" s="6">
        <v>46237</v>
      </c>
      <c r="B408" s="7">
        <v>1537</v>
      </c>
      <c r="C408" s="17">
        <v>36.482104999999997</v>
      </c>
      <c r="D408" s="17">
        <v>36.44</v>
      </c>
      <c r="E408" s="7">
        <v>4384</v>
      </c>
      <c r="F408" s="7">
        <f t="shared" si="30"/>
        <v>7490.833333333333</v>
      </c>
      <c r="G408" s="7">
        <f t="shared" si="31"/>
        <v>1872.7083333333333</v>
      </c>
      <c r="H408" s="8">
        <f t="shared" si="32"/>
        <v>0.20518411391700969</v>
      </c>
      <c r="I408" s="18">
        <f t="shared" si="33"/>
        <v>0</v>
      </c>
      <c r="J408" s="7">
        <f t="shared" si="34"/>
        <v>335.70833333333326</v>
      </c>
      <c r="K408" s="5">
        <v>2026</v>
      </c>
      <c r="L408" s="5">
        <v>32</v>
      </c>
      <c r="M408" s="5" t="s">
        <v>275</v>
      </c>
      <c r="N408" s="5" t="b">
        <v>0</v>
      </c>
      <c r="O408" s="5" t="b">
        <v>0</v>
      </c>
      <c r="P408" s="5" t="b">
        <v>0</v>
      </c>
      <c r="Q408" s="5" t="s">
        <v>171</v>
      </c>
      <c r="R408" s="5" t="b">
        <v>0</v>
      </c>
    </row>
    <row r="409" spans="1:18" x14ac:dyDescent="0.2">
      <c r="A409" s="6">
        <v>46238</v>
      </c>
      <c r="B409" s="7">
        <v>3902</v>
      </c>
      <c r="C409" s="17">
        <v>36.869883000000002</v>
      </c>
      <c r="D409" s="17">
        <v>36.700000000000003</v>
      </c>
      <c r="E409" s="7">
        <v>7313</v>
      </c>
      <c r="F409" s="7">
        <f t="shared" si="30"/>
        <v>7259.7222222222226</v>
      </c>
      <c r="G409" s="7">
        <f t="shared" si="31"/>
        <v>1814.9305555555557</v>
      </c>
      <c r="H409" s="8">
        <f t="shared" si="32"/>
        <v>0.53748612971111531</v>
      </c>
      <c r="I409" s="18">
        <f t="shared" si="33"/>
        <v>1</v>
      </c>
      <c r="J409" s="7">
        <f t="shared" si="34"/>
        <v>0</v>
      </c>
      <c r="K409" s="5">
        <v>2026</v>
      </c>
      <c r="L409" s="5">
        <v>32</v>
      </c>
      <c r="M409" s="5" t="s">
        <v>275</v>
      </c>
      <c r="N409" s="5" t="b">
        <v>0</v>
      </c>
      <c r="O409" s="5" t="b">
        <v>0</v>
      </c>
      <c r="P409" s="5" t="b">
        <v>0</v>
      </c>
      <c r="Q409" s="5" t="s">
        <v>171</v>
      </c>
      <c r="R409" s="5" t="b">
        <v>0</v>
      </c>
    </row>
    <row r="410" spans="1:18" x14ac:dyDescent="0.2">
      <c r="A410" s="6">
        <v>46239</v>
      </c>
      <c r="B410" s="7">
        <v>2858</v>
      </c>
      <c r="C410" s="17">
        <v>36.529636000000004</v>
      </c>
      <c r="D410" s="17">
        <v>36.674999999999997</v>
      </c>
      <c r="E410" s="7">
        <v>5488</v>
      </c>
      <c r="F410" s="7">
        <f t="shared" si="30"/>
        <v>7322.9444444444443</v>
      </c>
      <c r="G410" s="7">
        <f t="shared" si="31"/>
        <v>1830.7361111111111</v>
      </c>
      <c r="H410" s="8">
        <f t="shared" si="32"/>
        <v>0.3902801696342546</v>
      </c>
      <c r="I410" s="18">
        <f t="shared" si="33"/>
        <v>1</v>
      </c>
      <c r="J410" s="7">
        <f t="shared" si="34"/>
        <v>0</v>
      </c>
      <c r="K410" s="5">
        <v>2026</v>
      </c>
      <c r="L410" s="5">
        <v>32</v>
      </c>
      <c r="M410" s="5" t="s">
        <v>275</v>
      </c>
      <c r="N410" s="5" t="b">
        <v>0</v>
      </c>
      <c r="O410" s="5" t="b">
        <v>0</v>
      </c>
      <c r="P410" s="5" t="b">
        <v>0</v>
      </c>
      <c r="Q410" s="5" t="s">
        <v>171</v>
      </c>
      <c r="R410" s="5" t="b">
        <v>0</v>
      </c>
    </row>
    <row r="411" spans="1:18" x14ac:dyDescent="0.2">
      <c r="A411" s="6">
        <v>46240</v>
      </c>
      <c r="B411" s="7">
        <v>2181</v>
      </c>
      <c r="C411" s="17">
        <v>36.986713000000002</v>
      </c>
      <c r="D411" s="17">
        <v>36.6</v>
      </c>
      <c r="E411" s="7">
        <v>4789</v>
      </c>
      <c r="F411" s="7">
        <f t="shared" si="30"/>
        <v>7322.333333333333</v>
      </c>
      <c r="G411" s="7">
        <f t="shared" si="31"/>
        <v>1830.5833333333333</v>
      </c>
      <c r="H411" s="8">
        <f t="shared" si="32"/>
        <v>0.2978558747211727</v>
      </c>
      <c r="I411" s="18">
        <f t="shared" si="33"/>
        <v>1</v>
      </c>
      <c r="J411" s="7">
        <f t="shared" si="34"/>
        <v>0</v>
      </c>
      <c r="K411" s="5">
        <v>2026</v>
      </c>
      <c r="L411" s="5">
        <v>32</v>
      </c>
      <c r="M411" s="5" t="s">
        <v>275</v>
      </c>
      <c r="N411" s="5" t="b">
        <v>0</v>
      </c>
      <c r="O411" s="5" t="b">
        <v>0</v>
      </c>
      <c r="P411" s="5" t="b">
        <v>0</v>
      </c>
      <c r="Q411" s="5" t="s">
        <v>171</v>
      </c>
      <c r="R411" s="5" t="b">
        <v>0</v>
      </c>
    </row>
    <row r="412" spans="1:18" x14ac:dyDescent="0.2">
      <c r="A412" s="6">
        <v>46241</v>
      </c>
      <c r="B412" s="7">
        <v>2853</v>
      </c>
      <c r="C412" s="17">
        <v>36.412142000000003</v>
      </c>
      <c r="D412" s="17">
        <v>36.424999999999997</v>
      </c>
      <c r="E412" s="7">
        <v>6161</v>
      </c>
      <c r="F412" s="7">
        <f t="shared" si="30"/>
        <v>7236.2222222222226</v>
      </c>
      <c r="G412" s="7">
        <f t="shared" si="31"/>
        <v>1809.0555555555557</v>
      </c>
      <c r="H412" s="8">
        <f t="shared" si="32"/>
        <v>0.39426649878696679</v>
      </c>
      <c r="I412" s="18">
        <f t="shared" si="33"/>
        <v>1</v>
      </c>
      <c r="J412" s="7">
        <f t="shared" si="34"/>
        <v>0</v>
      </c>
      <c r="K412" s="5">
        <v>2026</v>
      </c>
      <c r="L412" s="5">
        <v>32</v>
      </c>
      <c r="M412" s="5" t="s">
        <v>275</v>
      </c>
      <c r="N412" s="5" t="b">
        <v>0</v>
      </c>
      <c r="O412" s="5" t="b">
        <v>0</v>
      </c>
      <c r="P412" s="5" t="b">
        <v>0</v>
      </c>
      <c r="Q412" s="5" t="s">
        <v>171</v>
      </c>
      <c r="R412" s="5" t="b">
        <v>0</v>
      </c>
    </row>
    <row r="413" spans="1:18" x14ac:dyDescent="0.2">
      <c r="A413" s="6">
        <v>46244</v>
      </c>
      <c r="B413" s="7">
        <v>1428</v>
      </c>
      <c r="C413" s="17">
        <v>36.204402000000002</v>
      </c>
      <c r="D413" s="17">
        <v>36.1</v>
      </c>
      <c r="E413" s="7">
        <v>4145</v>
      </c>
      <c r="F413" s="7">
        <f t="shared" si="30"/>
        <v>7165.0555555555557</v>
      </c>
      <c r="G413" s="7">
        <f t="shared" si="31"/>
        <v>1791.2638888888889</v>
      </c>
      <c r="H413" s="8">
        <f t="shared" si="32"/>
        <v>0.19930061796838047</v>
      </c>
      <c r="I413" s="18">
        <f t="shared" si="33"/>
        <v>0</v>
      </c>
      <c r="J413" s="7">
        <f t="shared" si="34"/>
        <v>363.26388888888891</v>
      </c>
      <c r="K413" s="5">
        <v>2026</v>
      </c>
      <c r="L413" s="5">
        <v>33</v>
      </c>
      <c r="M413" s="5" t="s">
        <v>276</v>
      </c>
      <c r="N413" s="5" t="b">
        <v>0</v>
      </c>
      <c r="O413" s="5" t="b">
        <v>0</v>
      </c>
      <c r="P413" s="5" t="b">
        <v>0</v>
      </c>
      <c r="Q413" s="5" t="s">
        <v>171</v>
      </c>
      <c r="R413" s="5" t="b">
        <v>0</v>
      </c>
    </row>
    <row r="414" spans="1:18" x14ac:dyDescent="0.2">
      <c r="A414" s="6">
        <v>46245</v>
      </c>
      <c r="B414" s="7">
        <v>1407</v>
      </c>
      <c r="C414" s="17">
        <v>36.281421000000002</v>
      </c>
      <c r="D414" s="17">
        <v>35.975000000000001</v>
      </c>
      <c r="E414" s="7">
        <v>7039</v>
      </c>
      <c r="F414" s="7">
        <f t="shared" si="30"/>
        <v>6915.666666666667</v>
      </c>
      <c r="G414" s="7">
        <f t="shared" si="31"/>
        <v>1728.9166666666667</v>
      </c>
      <c r="H414" s="8">
        <f t="shared" si="32"/>
        <v>0.20345110136405262</v>
      </c>
      <c r="I414" s="18">
        <f t="shared" si="33"/>
        <v>0</v>
      </c>
      <c r="J414" s="7">
        <f t="shared" si="34"/>
        <v>321.91666666666674</v>
      </c>
      <c r="K414" s="5">
        <v>2026</v>
      </c>
      <c r="L414" s="5">
        <v>33</v>
      </c>
      <c r="M414" s="5" t="s">
        <v>276</v>
      </c>
      <c r="N414" s="5" t="b">
        <v>0</v>
      </c>
      <c r="O414" s="5" t="b">
        <v>0</v>
      </c>
      <c r="P414" s="5" t="b">
        <v>0</v>
      </c>
      <c r="Q414" s="5" t="s">
        <v>171</v>
      </c>
      <c r="R414" s="5" t="b">
        <v>0</v>
      </c>
    </row>
    <row r="415" spans="1:18" x14ac:dyDescent="0.2">
      <c r="A415" s="6">
        <v>46246</v>
      </c>
      <c r="B415" s="7">
        <v>1420</v>
      </c>
      <c r="C415" s="17">
        <v>36.350155999999998</v>
      </c>
      <c r="D415" s="17">
        <v>36.5</v>
      </c>
      <c r="E415" s="7">
        <v>6071</v>
      </c>
      <c r="F415" s="7">
        <f t="shared" si="30"/>
        <v>6833.333333333333</v>
      </c>
      <c r="G415" s="7">
        <f t="shared" si="31"/>
        <v>1708.3333333333333</v>
      </c>
      <c r="H415" s="8">
        <f t="shared" si="32"/>
        <v>0.20780487804878051</v>
      </c>
      <c r="I415" s="18">
        <f t="shared" si="33"/>
        <v>0</v>
      </c>
      <c r="J415" s="7">
        <f t="shared" si="34"/>
        <v>288.33333333333326</v>
      </c>
      <c r="K415" s="5">
        <v>2026</v>
      </c>
      <c r="L415" s="5">
        <v>33</v>
      </c>
      <c r="M415" s="5" t="s">
        <v>276</v>
      </c>
      <c r="N415" s="5" t="b">
        <v>0</v>
      </c>
      <c r="O415" s="5" t="b">
        <v>0</v>
      </c>
      <c r="P415" s="5" t="b">
        <v>0</v>
      </c>
      <c r="Q415" s="5" t="s">
        <v>171</v>
      </c>
      <c r="R415" s="5" t="b">
        <v>0</v>
      </c>
    </row>
    <row r="416" spans="1:18" x14ac:dyDescent="0.2">
      <c r="A416" s="6">
        <v>46247</v>
      </c>
      <c r="B416" s="7">
        <v>1406</v>
      </c>
      <c r="C416" s="17">
        <v>37.011775</v>
      </c>
      <c r="D416" s="17">
        <v>36.61</v>
      </c>
      <c r="E416" s="7">
        <v>4804</v>
      </c>
      <c r="F416" s="7">
        <f t="shared" si="30"/>
        <v>6940.333333333333</v>
      </c>
      <c r="G416" s="7">
        <f t="shared" si="31"/>
        <v>1735.0833333333333</v>
      </c>
      <c r="H416" s="8">
        <f t="shared" si="32"/>
        <v>0.20258392968637434</v>
      </c>
      <c r="I416" s="18">
        <f t="shared" si="33"/>
        <v>0</v>
      </c>
      <c r="J416" s="7">
        <f t="shared" si="34"/>
        <v>329.08333333333326</v>
      </c>
      <c r="K416" s="5">
        <v>2026</v>
      </c>
      <c r="L416" s="5">
        <v>33</v>
      </c>
      <c r="M416" s="5" t="s">
        <v>276</v>
      </c>
      <c r="N416" s="5" t="b">
        <v>0</v>
      </c>
      <c r="O416" s="5" t="b">
        <v>0</v>
      </c>
      <c r="P416" s="5" t="b">
        <v>0</v>
      </c>
      <c r="Q416" s="5" t="s">
        <v>171</v>
      </c>
      <c r="R416" s="5" t="b">
        <v>0</v>
      </c>
    </row>
    <row r="417" spans="1:18" x14ac:dyDescent="0.2">
      <c r="A417" s="6">
        <v>46248</v>
      </c>
      <c r="B417" s="7">
        <v>1404</v>
      </c>
      <c r="C417" s="17">
        <v>36.676102</v>
      </c>
      <c r="D417" s="17">
        <v>36.93</v>
      </c>
      <c r="E417" s="7">
        <v>5539</v>
      </c>
      <c r="F417" s="7">
        <f t="shared" si="30"/>
        <v>6657.0555555555557</v>
      </c>
      <c r="G417" s="7">
        <f t="shared" si="31"/>
        <v>1664.2638888888889</v>
      </c>
      <c r="H417" s="8">
        <f t="shared" si="32"/>
        <v>0.21090405334357032</v>
      </c>
      <c r="I417" s="18">
        <f t="shared" si="33"/>
        <v>0</v>
      </c>
      <c r="J417" s="7">
        <f t="shared" si="34"/>
        <v>260.26388888888891</v>
      </c>
      <c r="K417" s="5">
        <v>2026</v>
      </c>
      <c r="L417" s="5">
        <v>33</v>
      </c>
      <c r="M417" s="5" t="s">
        <v>276</v>
      </c>
      <c r="N417" s="5" t="b">
        <v>0</v>
      </c>
      <c r="O417" s="5" t="b">
        <v>0</v>
      </c>
      <c r="P417" s="5" t="b">
        <v>0</v>
      </c>
      <c r="Q417" s="5" t="s">
        <v>171</v>
      </c>
      <c r="R417" s="5" t="b">
        <v>0</v>
      </c>
    </row>
    <row r="418" spans="1:18" x14ac:dyDescent="0.2">
      <c r="A418" s="6">
        <v>46251</v>
      </c>
      <c r="B418" s="7">
        <v>0</v>
      </c>
      <c r="C418" s="17">
        <v>0</v>
      </c>
      <c r="D418" s="17">
        <v>37.299999999999997</v>
      </c>
      <c r="E418" s="7">
        <v>6345</v>
      </c>
      <c r="F418" s="7">
        <f t="shared" si="30"/>
        <v>6698.333333333333</v>
      </c>
      <c r="G418" s="7">
        <f t="shared" si="31"/>
        <v>1674.5833333333333</v>
      </c>
      <c r="H418" s="8">
        <f t="shared" si="32"/>
        <v>0</v>
      </c>
      <c r="I418" s="18">
        <f t="shared" si="33"/>
        <v>0</v>
      </c>
      <c r="J418" s="7">
        <f t="shared" si="34"/>
        <v>1674.5833333333333</v>
      </c>
      <c r="K418" s="5">
        <v>2026</v>
      </c>
      <c r="L418" s="5">
        <v>34</v>
      </c>
      <c r="M418" s="5"/>
      <c r="N418" s="5"/>
      <c r="O418" s="5" t="b">
        <v>0</v>
      </c>
      <c r="P418" s="5"/>
      <c r="Q418" s="5" t="s">
        <v>106</v>
      </c>
      <c r="R418" s="5"/>
    </row>
    <row r="419" spans="1:18" x14ac:dyDescent="0.2">
      <c r="A419" s="6">
        <v>46252</v>
      </c>
      <c r="B419" s="7">
        <v>0</v>
      </c>
      <c r="C419" s="17">
        <v>0</v>
      </c>
      <c r="D419" s="17">
        <v>37.6</v>
      </c>
      <c r="E419" s="7">
        <v>11573</v>
      </c>
      <c r="F419" s="7">
        <f t="shared" si="30"/>
        <v>6827.833333333333</v>
      </c>
      <c r="G419" s="7">
        <f t="shared" si="31"/>
        <v>1706.9583333333333</v>
      </c>
      <c r="H419" s="8">
        <f t="shared" si="32"/>
        <v>0</v>
      </c>
      <c r="I419" s="18">
        <f t="shared" si="33"/>
        <v>0</v>
      </c>
      <c r="J419" s="7">
        <f t="shared" si="34"/>
        <v>1706.9583333333333</v>
      </c>
      <c r="K419" s="5">
        <v>2026</v>
      </c>
      <c r="L419" s="5">
        <v>34</v>
      </c>
      <c r="M419" s="5"/>
      <c r="N419" s="5"/>
      <c r="O419" s="5" t="b">
        <v>0</v>
      </c>
      <c r="P419" s="5"/>
      <c r="Q419" s="5" t="s">
        <v>106</v>
      </c>
      <c r="R419" s="5"/>
    </row>
    <row r="420" spans="1:18" x14ac:dyDescent="0.2">
      <c r="A420" s="6">
        <v>46253</v>
      </c>
      <c r="B420" s="7">
        <v>0</v>
      </c>
      <c r="C420" s="17">
        <v>0</v>
      </c>
      <c r="D420" s="17">
        <v>36.534999999999997</v>
      </c>
      <c r="E420" s="7">
        <v>5868</v>
      </c>
      <c r="F420" s="7">
        <f t="shared" si="30"/>
        <v>6926.333333333333</v>
      </c>
      <c r="G420" s="7">
        <f t="shared" si="31"/>
        <v>1731.5833333333333</v>
      </c>
      <c r="H420" s="8">
        <f t="shared" si="32"/>
        <v>0</v>
      </c>
      <c r="I420" s="18">
        <f t="shared" si="33"/>
        <v>0</v>
      </c>
      <c r="J420" s="7">
        <f t="shared" si="34"/>
        <v>1731.5833333333333</v>
      </c>
      <c r="K420" s="5">
        <v>2026</v>
      </c>
      <c r="L420" s="5">
        <v>34</v>
      </c>
      <c r="M420" s="5"/>
      <c r="N420" s="5"/>
      <c r="O420" s="5" t="b">
        <v>0</v>
      </c>
      <c r="P420" s="5"/>
      <c r="Q420" s="5" t="s">
        <v>106</v>
      </c>
      <c r="R420" s="5"/>
    </row>
    <row r="421" spans="1:18" x14ac:dyDescent="0.2">
      <c r="A421" s="6">
        <v>46254</v>
      </c>
      <c r="B421" s="7">
        <v>0</v>
      </c>
      <c r="C421" s="17">
        <v>0</v>
      </c>
      <c r="D421" s="17">
        <v>36.299999999999997</v>
      </c>
      <c r="E421" s="7">
        <v>3870</v>
      </c>
      <c r="F421" s="7">
        <f t="shared" si="30"/>
        <v>6591.1111111111113</v>
      </c>
      <c r="G421" s="7">
        <f t="shared" si="31"/>
        <v>1647.7777777777778</v>
      </c>
      <c r="H421" s="8">
        <f t="shared" si="32"/>
        <v>0</v>
      </c>
      <c r="I421" s="18">
        <f t="shared" si="33"/>
        <v>0</v>
      </c>
      <c r="J421" s="7">
        <f t="shared" si="34"/>
        <v>1647.7777777777778</v>
      </c>
      <c r="K421" s="5">
        <v>2026</v>
      </c>
      <c r="L421" s="5">
        <v>34</v>
      </c>
      <c r="M421" s="5"/>
      <c r="N421" s="5"/>
      <c r="O421" s="5" t="b">
        <v>0</v>
      </c>
      <c r="P421" s="5"/>
      <c r="Q421" s="5" t="s">
        <v>106</v>
      </c>
      <c r="R421" s="5"/>
    </row>
    <row r="422" spans="1:18" x14ac:dyDescent="0.2">
      <c r="A422" s="6">
        <v>46255</v>
      </c>
      <c r="B422" s="7">
        <v>0</v>
      </c>
      <c r="C422" s="17">
        <v>0</v>
      </c>
      <c r="D422" s="17">
        <v>36.630000000000003</v>
      </c>
      <c r="E422" s="7">
        <v>4757</v>
      </c>
      <c r="F422" s="7">
        <f t="shared" si="30"/>
        <v>6365.2777777777774</v>
      </c>
      <c r="G422" s="7">
        <f t="shared" si="31"/>
        <v>1591.3194444444443</v>
      </c>
      <c r="H422" s="8">
        <f t="shared" si="32"/>
        <v>0</v>
      </c>
      <c r="I422" s="18">
        <f t="shared" si="33"/>
        <v>0</v>
      </c>
      <c r="J422" s="7">
        <f t="shared" si="34"/>
        <v>1591.3194444444443</v>
      </c>
      <c r="K422" s="5">
        <v>2026</v>
      </c>
      <c r="L422" s="5">
        <v>34</v>
      </c>
      <c r="M422" s="5"/>
      <c r="N422" s="5"/>
      <c r="O422" s="5" t="b">
        <v>0</v>
      </c>
      <c r="P422" s="5"/>
      <c r="Q422" s="5" t="s">
        <v>106</v>
      </c>
      <c r="R422" s="5"/>
    </row>
    <row r="423" spans="1:18" x14ac:dyDescent="0.2">
      <c r="A423" s="6">
        <v>46258</v>
      </c>
      <c r="B423" s="7">
        <v>1362</v>
      </c>
      <c r="C423" s="17">
        <v>36.814145000000003</v>
      </c>
      <c r="D423" s="17">
        <v>36.4</v>
      </c>
      <c r="E423" s="7">
        <v>6078</v>
      </c>
      <c r="F423" s="7">
        <f t="shared" si="30"/>
        <v>6241</v>
      </c>
      <c r="G423" s="7">
        <f t="shared" si="31"/>
        <v>1560.25</v>
      </c>
      <c r="H423" s="8">
        <f t="shared" si="32"/>
        <v>0.21823425733055601</v>
      </c>
      <c r="I423" s="18">
        <f t="shared" si="33"/>
        <v>0</v>
      </c>
      <c r="J423" s="7">
        <f t="shared" si="34"/>
        <v>198.25</v>
      </c>
      <c r="K423" s="5">
        <v>2026</v>
      </c>
      <c r="L423" s="5">
        <v>35</v>
      </c>
      <c r="M423" s="5" t="s">
        <v>277</v>
      </c>
      <c r="N423" s="5" t="b">
        <v>0</v>
      </c>
      <c r="O423" s="5" t="b">
        <v>0</v>
      </c>
      <c r="P423" s="5" t="b">
        <v>0</v>
      </c>
      <c r="Q423" s="5" t="s">
        <v>171</v>
      </c>
      <c r="R423" s="5" t="b">
        <v>0</v>
      </c>
    </row>
    <row r="424" spans="1:18" x14ac:dyDescent="0.2">
      <c r="A424" s="6">
        <v>46259</v>
      </c>
      <c r="B424" s="7">
        <v>1353</v>
      </c>
      <c r="C424" s="17">
        <v>37.16507</v>
      </c>
      <c r="D424" s="17">
        <v>36.299999999999997</v>
      </c>
      <c r="E424" s="7">
        <v>5637</v>
      </c>
      <c r="F424" s="7">
        <f t="shared" si="30"/>
        <v>6070.5</v>
      </c>
      <c r="G424" s="7">
        <f t="shared" si="31"/>
        <v>1517.625</v>
      </c>
      <c r="H424" s="8">
        <f t="shared" si="32"/>
        <v>0.22288114652829255</v>
      </c>
      <c r="I424" s="18">
        <f t="shared" si="33"/>
        <v>0</v>
      </c>
      <c r="J424" s="7">
        <f t="shared" si="34"/>
        <v>164.625</v>
      </c>
      <c r="K424" s="5">
        <v>2026</v>
      </c>
      <c r="L424" s="5">
        <v>35</v>
      </c>
      <c r="M424" s="5" t="s">
        <v>277</v>
      </c>
      <c r="N424" s="5" t="b">
        <v>0</v>
      </c>
      <c r="O424" s="5" t="b">
        <v>0</v>
      </c>
      <c r="P424" s="5" t="b">
        <v>0</v>
      </c>
      <c r="Q424" s="5" t="s">
        <v>171</v>
      </c>
      <c r="R424" s="5" t="b">
        <v>0</v>
      </c>
    </row>
    <row r="425" spans="1:18" x14ac:dyDescent="0.2">
      <c r="A425" s="6">
        <v>46260</v>
      </c>
      <c r="B425" s="7">
        <v>1335</v>
      </c>
      <c r="C425" s="17">
        <v>36.566322</v>
      </c>
      <c r="D425" s="17">
        <v>36.4</v>
      </c>
      <c r="E425" s="7">
        <v>4786</v>
      </c>
      <c r="F425" s="7">
        <f t="shared" si="30"/>
        <v>5939.2222222222226</v>
      </c>
      <c r="G425" s="7">
        <f t="shared" si="31"/>
        <v>1484.8055555555557</v>
      </c>
      <c r="H425" s="8">
        <f t="shared" si="32"/>
        <v>0.22477690681533308</v>
      </c>
      <c r="I425" s="18">
        <f t="shared" si="33"/>
        <v>0</v>
      </c>
      <c r="J425" s="7">
        <f t="shared" si="34"/>
        <v>149.80555555555566</v>
      </c>
      <c r="K425" s="5">
        <v>2026</v>
      </c>
      <c r="L425" s="5">
        <v>35</v>
      </c>
      <c r="M425" s="5" t="s">
        <v>277</v>
      </c>
      <c r="N425" s="5" t="b">
        <v>0</v>
      </c>
      <c r="O425" s="5" t="b">
        <v>0</v>
      </c>
      <c r="P425" s="5" t="b">
        <v>0</v>
      </c>
      <c r="Q425" s="5" t="s">
        <v>171</v>
      </c>
      <c r="R425" s="5" t="b">
        <v>0</v>
      </c>
    </row>
    <row r="426" spans="1:18" x14ac:dyDescent="0.2">
      <c r="A426" s="6">
        <v>46261</v>
      </c>
      <c r="B426" s="7">
        <v>4385</v>
      </c>
      <c r="C426" s="17">
        <v>36.700504000000002</v>
      </c>
      <c r="D426" s="17">
        <v>36.299999999999997</v>
      </c>
      <c r="E426" s="7">
        <v>6843</v>
      </c>
      <c r="F426" s="7">
        <f t="shared" si="30"/>
        <v>5813.7222222222226</v>
      </c>
      <c r="G426" s="7">
        <f t="shared" si="31"/>
        <v>1453.4305555555557</v>
      </c>
      <c r="H426" s="8">
        <f t="shared" si="32"/>
        <v>0.75425000238898388</v>
      </c>
      <c r="I426" s="18">
        <f t="shared" si="33"/>
        <v>1</v>
      </c>
      <c r="J426" s="7">
        <f t="shared" si="34"/>
        <v>0</v>
      </c>
      <c r="K426" s="5">
        <v>2026</v>
      </c>
      <c r="L426" s="5">
        <v>35</v>
      </c>
      <c r="M426" s="5" t="s">
        <v>277</v>
      </c>
      <c r="N426" s="5" t="b">
        <v>0</v>
      </c>
      <c r="O426" s="5" t="b">
        <v>0</v>
      </c>
      <c r="P426" s="5" t="b">
        <v>0</v>
      </c>
      <c r="Q426" s="5" t="s">
        <v>171</v>
      </c>
      <c r="R426" s="5" t="b">
        <v>0</v>
      </c>
    </row>
    <row r="427" spans="1:18" x14ac:dyDescent="0.2">
      <c r="A427" s="6">
        <v>46262</v>
      </c>
      <c r="B427" s="7">
        <v>1270</v>
      </c>
      <c r="C427" s="17">
        <v>36.545791000000001</v>
      </c>
      <c r="D427" s="17">
        <v>36.43</v>
      </c>
      <c r="E427" s="7">
        <v>2281</v>
      </c>
      <c r="F427" s="7">
        <f t="shared" si="30"/>
        <v>5867.894736842105</v>
      </c>
      <c r="G427" s="7">
        <f t="shared" si="31"/>
        <v>1466.9736842105262</v>
      </c>
      <c r="H427" s="8">
        <f t="shared" si="32"/>
        <v>0.2164319669925554</v>
      </c>
      <c r="I427" s="18">
        <f t="shared" si="33"/>
        <v>0</v>
      </c>
      <c r="J427" s="7">
        <f t="shared" si="34"/>
        <v>196.97368421052624</v>
      </c>
      <c r="K427" s="5">
        <v>2026</v>
      </c>
      <c r="L427" s="5">
        <v>35</v>
      </c>
      <c r="M427" s="5" t="s">
        <v>277</v>
      </c>
      <c r="N427" s="5" t="b">
        <v>0</v>
      </c>
      <c r="O427" s="5" t="b">
        <v>0</v>
      </c>
      <c r="P427" s="5" t="b">
        <v>0</v>
      </c>
      <c r="Q427" s="5" t="s">
        <v>171</v>
      </c>
      <c r="R427" s="5" t="b">
        <v>0</v>
      </c>
    </row>
    <row r="428" spans="1:18" x14ac:dyDescent="0.2">
      <c r="A428" s="6">
        <v>46265</v>
      </c>
      <c r="B428" s="7">
        <v>1232</v>
      </c>
      <c r="C428" s="17">
        <v>36.250458000000002</v>
      </c>
      <c r="D428" s="17">
        <v>36.15</v>
      </c>
      <c r="E428" s="7">
        <v>5083</v>
      </c>
      <c r="F428" s="7">
        <f t="shared" si="30"/>
        <v>5688.55</v>
      </c>
      <c r="G428" s="7">
        <f t="shared" si="31"/>
        <v>1422.1375</v>
      </c>
      <c r="H428" s="8">
        <f t="shared" si="32"/>
        <v>0.21657540146434504</v>
      </c>
      <c r="I428" s="18">
        <f t="shared" si="33"/>
        <v>0</v>
      </c>
      <c r="J428" s="7">
        <f t="shared" si="34"/>
        <v>190.13750000000005</v>
      </c>
      <c r="K428" s="5">
        <v>2026</v>
      </c>
      <c r="L428" s="5">
        <v>36</v>
      </c>
      <c r="M428" s="5" t="s">
        <v>274</v>
      </c>
      <c r="N428" s="5" t="b">
        <v>0</v>
      </c>
      <c r="O428" s="5" t="b">
        <v>0</v>
      </c>
      <c r="P428" s="5" t="b">
        <v>0</v>
      </c>
      <c r="Q428" s="5" t="s">
        <v>171</v>
      </c>
      <c r="R428" s="5" t="b">
        <v>0</v>
      </c>
    </row>
    <row r="429" spans="1:18" x14ac:dyDescent="0.2">
      <c r="A429" s="6">
        <v>46266</v>
      </c>
      <c r="B429" s="7">
        <v>0</v>
      </c>
      <c r="C429" s="17">
        <v>0</v>
      </c>
      <c r="D429" s="17">
        <v>35.5</v>
      </c>
      <c r="E429" s="7">
        <v>6481</v>
      </c>
      <c r="F429" s="7">
        <f t="shared" si="30"/>
        <v>5723.5</v>
      </c>
      <c r="G429" s="7">
        <f t="shared" si="31"/>
        <v>1430.875</v>
      </c>
      <c r="H429" s="8">
        <f t="shared" si="32"/>
        <v>0</v>
      </c>
      <c r="I429" s="18">
        <f t="shared" si="33"/>
        <v>0</v>
      </c>
      <c r="J429" s="7">
        <f t="shared" si="34"/>
        <v>1430.875</v>
      </c>
      <c r="K429" s="5">
        <v>2026</v>
      </c>
      <c r="L429" s="5">
        <v>36</v>
      </c>
      <c r="M429" s="5"/>
      <c r="N429" s="5"/>
      <c r="O429" s="5" t="b">
        <v>0</v>
      </c>
      <c r="P429" s="5"/>
      <c r="Q429" s="5" t="s">
        <v>106</v>
      </c>
      <c r="R429" s="5"/>
    </row>
    <row r="430" spans="1:18" x14ac:dyDescent="0.2">
      <c r="A430" s="6">
        <v>46267</v>
      </c>
      <c r="B430" s="7">
        <v>3747</v>
      </c>
      <c r="C430" s="17">
        <v>36.074094000000002</v>
      </c>
      <c r="D430" s="17">
        <v>36.15</v>
      </c>
      <c r="E430" s="7">
        <v>5549</v>
      </c>
      <c r="F430" s="7">
        <f t="shared" si="30"/>
        <v>5681.9</v>
      </c>
      <c r="G430" s="7">
        <f t="shared" si="31"/>
        <v>1420.4749999999999</v>
      </c>
      <c r="H430" s="8">
        <f t="shared" si="32"/>
        <v>0.65946250373994619</v>
      </c>
      <c r="I430" s="18">
        <f t="shared" si="33"/>
        <v>1</v>
      </c>
      <c r="J430" s="7">
        <f t="shared" si="34"/>
        <v>0</v>
      </c>
      <c r="K430" s="5">
        <v>2026</v>
      </c>
      <c r="L430" s="5">
        <v>36</v>
      </c>
      <c r="M430" s="5" t="s">
        <v>274</v>
      </c>
      <c r="N430" s="5" t="b">
        <v>0</v>
      </c>
      <c r="O430" s="5" t="b">
        <v>0</v>
      </c>
      <c r="P430" s="5" t="b">
        <v>0</v>
      </c>
      <c r="Q430" s="5" t="s">
        <v>171</v>
      </c>
      <c r="R430" s="5" t="b">
        <v>0</v>
      </c>
    </row>
    <row r="431" spans="1:18" x14ac:dyDescent="0.2">
      <c r="A431" s="6">
        <v>46268</v>
      </c>
      <c r="B431" s="7">
        <v>2856</v>
      </c>
      <c r="C431" s="17">
        <v>36.630673000000002</v>
      </c>
      <c r="D431" s="17">
        <v>37.134999999999998</v>
      </c>
      <c r="E431" s="7">
        <v>6576</v>
      </c>
      <c r="F431" s="7">
        <f t="shared" si="30"/>
        <v>5684.95</v>
      </c>
      <c r="G431" s="7">
        <f t="shared" si="31"/>
        <v>1421.2375</v>
      </c>
      <c r="H431" s="8">
        <f t="shared" si="32"/>
        <v>0.50237908864633818</v>
      </c>
      <c r="I431" s="18">
        <f t="shared" si="33"/>
        <v>1</v>
      </c>
      <c r="J431" s="7">
        <f t="shared" si="34"/>
        <v>0</v>
      </c>
      <c r="K431" s="5">
        <v>2026</v>
      </c>
      <c r="L431" s="5">
        <v>36</v>
      </c>
      <c r="M431" s="5" t="s">
        <v>274</v>
      </c>
      <c r="N431" s="5" t="b">
        <v>0</v>
      </c>
      <c r="O431" s="5" t="b">
        <v>0</v>
      </c>
      <c r="P431" s="5" t="b">
        <v>0</v>
      </c>
      <c r="Q431" s="5" t="s">
        <v>171</v>
      </c>
      <c r="R431" s="5" t="b">
        <v>0</v>
      </c>
    </row>
    <row r="432" spans="1:18" x14ac:dyDescent="0.2">
      <c r="A432" s="6">
        <v>46269</v>
      </c>
      <c r="B432" s="7">
        <v>2254</v>
      </c>
      <c r="C432" s="17">
        <v>37.270021</v>
      </c>
      <c r="D432" s="17">
        <v>37</v>
      </c>
      <c r="E432" s="7">
        <v>5749</v>
      </c>
      <c r="F432" s="7">
        <f t="shared" si="30"/>
        <v>5774.3</v>
      </c>
      <c r="G432" s="7">
        <f t="shared" si="31"/>
        <v>1443.575</v>
      </c>
      <c r="H432" s="8">
        <f t="shared" si="32"/>
        <v>0.39035034549642378</v>
      </c>
      <c r="I432" s="18">
        <f t="shared" si="33"/>
        <v>1</v>
      </c>
      <c r="J432" s="7">
        <f t="shared" si="34"/>
        <v>0</v>
      </c>
      <c r="K432" s="5">
        <v>2026</v>
      </c>
      <c r="L432" s="5">
        <v>36</v>
      </c>
      <c r="M432" s="5" t="s">
        <v>274</v>
      </c>
      <c r="N432" s="5" t="b">
        <v>0</v>
      </c>
      <c r="O432" s="5" t="b">
        <v>0</v>
      </c>
      <c r="P432" s="5" t="b">
        <v>0</v>
      </c>
      <c r="Q432" s="5" t="s">
        <v>171</v>
      </c>
      <c r="R432" s="5" t="b">
        <v>0</v>
      </c>
    </row>
    <row r="433" spans="1:18" x14ac:dyDescent="0.2">
      <c r="A433" s="6">
        <v>46272</v>
      </c>
      <c r="B433" s="7">
        <v>1253</v>
      </c>
      <c r="C433" s="17">
        <v>37.501604</v>
      </c>
      <c r="D433" s="17">
        <v>37.200000000000003</v>
      </c>
      <c r="E433" s="7">
        <v>4506</v>
      </c>
      <c r="F433" s="7">
        <f t="shared" si="30"/>
        <v>5753.7</v>
      </c>
      <c r="G433" s="7">
        <f t="shared" si="31"/>
        <v>1438.425</v>
      </c>
      <c r="H433" s="8">
        <f t="shared" si="32"/>
        <v>0.21777291134400473</v>
      </c>
      <c r="I433" s="18">
        <f t="shared" si="33"/>
        <v>0</v>
      </c>
      <c r="J433" s="7">
        <f t="shared" si="34"/>
        <v>185.42499999999995</v>
      </c>
      <c r="K433" s="5">
        <v>2026</v>
      </c>
      <c r="L433" s="5">
        <v>37</v>
      </c>
      <c r="M433" s="5" t="s">
        <v>278</v>
      </c>
      <c r="N433" s="5" t="b">
        <v>0</v>
      </c>
      <c r="O433" s="5" t="b">
        <v>0</v>
      </c>
      <c r="P433" s="5" t="b">
        <v>0</v>
      </c>
      <c r="Q433" s="5" t="s">
        <v>171</v>
      </c>
      <c r="R433" s="5" t="b">
        <v>0</v>
      </c>
    </row>
    <row r="434" spans="1:18" x14ac:dyDescent="0.2">
      <c r="A434" s="6">
        <v>46273</v>
      </c>
      <c r="B434" s="7">
        <v>4858</v>
      </c>
      <c r="C434" s="17">
        <v>37.319054000000001</v>
      </c>
      <c r="D434" s="17">
        <v>37</v>
      </c>
      <c r="E434" s="7">
        <v>6568</v>
      </c>
      <c r="F434" s="7">
        <f t="shared" si="30"/>
        <v>5771.75</v>
      </c>
      <c r="G434" s="7">
        <f t="shared" si="31"/>
        <v>1442.9375</v>
      </c>
      <c r="H434" s="8">
        <f t="shared" si="32"/>
        <v>0.84168579720188852</v>
      </c>
      <c r="I434" s="18">
        <f t="shared" si="33"/>
        <v>1</v>
      </c>
      <c r="J434" s="7">
        <f t="shared" si="34"/>
        <v>0</v>
      </c>
      <c r="K434" s="5">
        <v>2026</v>
      </c>
      <c r="L434" s="5">
        <v>37</v>
      </c>
      <c r="M434" s="5" t="s">
        <v>278</v>
      </c>
      <c r="N434" s="5" t="b">
        <v>0</v>
      </c>
      <c r="O434" s="5" t="b">
        <v>0</v>
      </c>
      <c r="P434" s="5" t="b">
        <v>0</v>
      </c>
      <c r="Q434" s="5" t="s">
        <v>171</v>
      </c>
      <c r="R434" s="5" t="b">
        <v>0</v>
      </c>
    </row>
    <row r="435" spans="1:18" x14ac:dyDescent="0.2">
      <c r="A435" s="6">
        <v>46274</v>
      </c>
      <c r="B435" s="7">
        <v>1235</v>
      </c>
      <c r="C435" s="17">
        <v>36.719042000000002</v>
      </c>
      <c r="D435" s="17">
        <v>36.1</v>
      </c>
      <c r="E435" s="7">
        <v>10297</v>
      </c>
      <c r="F435" s="7">
        <f t="shared" si="30"/>
        <v>5748.2</v>
      </c>
      <c r="G435" s="7">
        <f t="shared" si="31"/>
        <v>1437.05</v>
      </c>
      <c r="H435" s="8">
        <f t="shared" si="32"/>
        <v>0.21484986604502279</v>
      </c>
      <c r="I435" s="18">
        <f t="shared" si="33"/>
        <v>0</v>
      </c>
      <c r="J435" s="7">
        <f t="shared" si="34"/>
        <v>202.04999999999995</v>
      </c>
      <c r="K435" s="5">
        <v>2026</v>
      </c>
      <c r="L435" s="5">
        <v>37</v>
      </c>
      <c r="M435" s="5" t="s">
        <v>278</v>
      </c>
      <c r="N435" s="5" t="b">
        <v>0</v>
      </c>
      <c r="O435" s="5" t="b">
        <v>0</v>
      </c>
      <c r="P435" s="5" t="b">
        <v>0</v>
      </c>
      <c r="Q435" s="5" t="s">
        <v>171</v>
      </c>
      <c r="R435" s="5" t="b">
        <v>0</v>
      </c>
    </row>
    <row r="436" spans="1:18" x14ac:dyDescent="0.2">
      <c r="A436" s="6">
        <v>46275</v>
      </c>
      <c r="B436" s="7">
        <v>1263</v>
      </c>
      <c r="C436" s="17">
        <v>38.777135999999999</v>
      </c>
      <c r="D436" s="17">
        <v>35.6</v>
      </c>
      <c r="E436" s="7">
        <v>4378</v>
      </c>
      <c r="F436" s="7">
        <f t="shared" si="30"/>
        <v>5959.5</v>
      </c>
      <c r="G436" s="7">
        <f t="shared" si="31"/>
        <v>1489.875</v>
      </c>
      <c r="H436" s="8">
        <f t="shared" si="32"/>
        <v>0.21193053108482254</v>
      </c>
      <c r="I436" s="18">
        <f t="shared" si="33"/>
        <v>0</v>
      </c>
      <c r="J436" s="7">
        <f t="shared" si="34"/>
        <v>226.875</v>
      </c>
      <c r="K436" s="5">
        <v>2026</v>
      </c>
      <c r="L436" s="5">
        <v>37</v>
      </c>
      <c r="M436" s="5" t="s">
        <v>278</v>
      </c>
      <c r="N436" s="5" t="b">
        <v>0</v>
      </c>
      <c r="O436" s="5" t="b">
        <v>0</v>
      </c>
      <c r="P436" s="5" t="b">
        <v>0</v>
      </c>
      <c r="Q436" s="5" t="s">
        <v>171</v>
      </c>
      <c r="R436" s="5" t="b">
        <v>0</v>
      </c>
    </row>
    <row r="437" spans="1:18" x14ac:dyDescent="0.2">
      <c r="A437" s="6">
        <v>46276</v>
      </c>
      <c r="B437" s="7">
        <v>5247</v>
      </c>
      <c r="C437" s="17">
        <v>35.620123</v>
      </c>
      <c r="D437" s="17">
        <v>35.704999999999998</v>
      </c>
      <c r="E437" s="7">
        <v>7520</v>
      </c>
      <c r="F437" s="7">
        <f t="shared" si="30"/>
        <v>5938.2</v>
      </c>
      <c r="G437" s="7">
        <f t="shared" si="31"/>
        <v>1484.55</v>
      </c>
      <c r="H437" s="8">
        <f t="shared" si="32"/>
        <v>0.88360109123976971</v>
      </c>
      <c r="I437" s="18">
        <f t="shared" si="33"/>
        <v>1</v>
      </c>
      <c r="J437" s="7">
        <f t="shared" si="34"/>
        <v>0</v>
      </c>
      <c r="K437" s="5">
        <v>2026</v>
      </c>
      <c r="L437" s="5">
        <v>37</v>
      </c>
      <c r="M437" s="5" t="s">
        <v>278</v>
      </c>
      <c r="N437" s="5" t="b">
        <v>0</v>
      </c>
      <c r="O437" s="5" t="b">
        <v>0</v>
      </c>
      <c r="P437" s="5" t="b">
        <v>0</v>
      </c>
      <c r="Q437" s="5" t="s">
        <v>171</v>
      </c>
      <c r="R437" s="5" t="b">
        <v>0</v>
      </c>
    </row>
    <row r="438" spans="1:18" x14ac:dyDescent="0.2">
      <c r="A438" s="6">
        <v>46279</v>
      </c>
      <c r="B438" s="7">
        <v>4270</v>
      </c>
      <c r="C438" s="17">
        <v>35.751168999999997</v>
      </c>
      <c r="D438" s="17">
        <v>35.664999999999999</v>
      </c>
      <c r="E438" s="7">
        <v>7177</v>
      </c>
      <c r="F438" s="7">
        <f t="shared" si="30"/>
        <v>6037.25</v>
      </c>
      <c r="G438" s="7">
        <f t="shared" si="31"/>
        <v>1509.3125</v>
      </c>
      <c r="H438" s="8">
        <f t="shared" si="32"/>
        <v>0.70727566358855443</v>
      </c>
      <c r="I438" s="18">
        <f t="shared" si="33"/>
        <v>1</v>
      </c>
      <c r="J438" s="7">
        <f t="shared" si="34"/>
        <v>0</v>
      </c>
      <c r="K438" s="5">
        <v>2026</v>
      </c>
      <c r="L438" s="5">
        <v>38</v>
      </c>
      <c r="M438" s="5" t="s">
        <v>279</v>
      </c>
      <c r="N438" s="5" t="b">
        <v>0</v>
      </c>
      <c r="O438" s="5" t="b">
        <v>0</v>
      </c>
      <c r="P438" s="5" t="b">
        <v>0</v>
      </c>
      <c r="Q438" s="5"/>
      <c r="R438" s="5" t="b">
        <v>0</v>
      </c>
    </row>
    <row r="439" spans="1:18" x14ac:dyDescent="0.2">
      <c r="A439" s="6">
        <v>46280</v>
      </c>
      <c r="B439" s="7">
        <v>2963</v>
      </c>
      <c r="C439" s="17">
        <v>35.735450999999998</v>
      </c>
      <c r="D439" s="17">
        <v>35.11</v>
      </c>
      <c r="E439" s="7">
        <v>7753</v>
      </c>
      <c r="F439" s="7">
        <f t="shared" si="30"/>
        <v>6078.85</v>
      </c>
      <c r="G439" s="7">
        <f t="shared" si="31"/>
        <v>1519.7125000000001</v>
      </c>
      <c r="H439" s="8">
        <f t="shared" si="32"/>
        <v>0.48742772070375151</v>
      </c>
      <c r="I439" s="18">
        <f t="shared" si="33"/>
        <v>1</v>
      </c>
      <c r="J439" s="7">
        <f t="shared" si="34"/>
        <v>0</v>
      </c>
      <c r="K439" s="5">
        <v>2026</v>
      </c>
      <c r="L439" s="5">
        <v>38</v>
      </c>
      <c r="M439" s="5" t="s">
        <v>279</v>
      </c>
      <c r="N439" s="5" t="b">
        <v>0</v>
      </c>
      <c r="O439" s="5" t="b">
        <v>0</v>
      </c>
      <c r="P439" s="5" t="b">
        <v>0</v>
      </c>
      <c r="Q439" s="5"/>
      <c r="R439" s="5" t="b">
        <v>0</v>
      </c>
    </row>
    <row r="440" spans="1:18" x14ac:dyDescent="0.2">
      <c r="A440" s="6">
        <v>46281</v>
      </c>
      <c r="B440" s="7">
        <v>1354</v>
      </c>
      <c r="C440" s="17">
        <v>34.934109999999997</v>
      </c>
      <c r="D440" s="17">
        <v>34.549999999999997</v>
      </c>
      <c r="E440" s="7">
        <v>4303</v>
      </c>
      <c r="F440" s="7">
        <f t="shared" si="30"/>
        <v>5887.85</v>
      </c>
      <c r="G440" s="7">
        <f t="shared" si="31"/>
        <v>1471.9625000000001</v>
      </c>
      <c r="H440" s="8">
        <f t="shared" si="32"/>
        <v>0.22996509761627756</v>
      </c>
      <c r="I440" s="18">
        <f t="shared" si="33"/>
        <v>0</v>
      </c>
      <c r="J440" s="7">
        <f t="shared" si="34"/>
        <v>117.96250000000009</v>
      </c>
      <c r="K440" s="5">
        <v>2026</v>
      </c>
      <c r="L440" s="5">
        <v>38</v>
      </c>
      <c r="M440" s="5" t="s">
        <v>279</v>
      </c>
      <c r="N440" s="5" t="b">
        <v>0</v>
      </c>
      <c r="O440" s="5" t="b">
        <v>0</v>
      </c>
      <c r="P440" s="5" t="b">
        <v>0</v>
      </c>
      <c r="Q440" s="5"/>
      <c r="R440" s="5" t="b">
        <v>0</v>
      </c>
    </row>
    <row r="441" spans="1:18" x14ac:dyDescent="0.2">
      <c r="A441" s="6">
        <v>46282</v>
      </c>
      <c r="B441" s="7">
        <v>3372</v>
      </c>
      <c r="C441" s="17">
        <v>34.559258999999997</v>
      </c>
      <c r="D441" s="17">
        <v>35.159999999999997</v>
      </c>
      <c r="E441" s="7">
        <v>7414</v>
      </c>
      <c r="F441" s="7">
        <f t="shared" si="30"/>
        <v>5809.6</v>
      </c>
      <c r="G441" s="7">
        <f t="shared" si="31"/>
        <v>1452.4</v>
      </c>
      <c r="H441" s="8">
        <f t="shared" si="32"/>
        <v>0.58041861746075463</v>
      </c>
      <c r="I441" s="18">
        <f t="shared" si="33"/>
        <v>1</v>
      </c>
      <c r="J441" s="7">
        <f t="shared" si="34"/>
        <v>0</v>
      </c>
      <c r="K441" s="5">
        <v>2026</v>
      </c>
      <c r="L441" s="5">
        <v>38</v>
      </c>
      <c r="M441" s="5" t="s">
        <v>279</v>
      </c>
      <c r="N441" s="5" t="b">
        <v>0</v>
      </c>
      <c r="O441" s="5" t="b">
        <v>0</v>
      </c>
      <c r="P441" s="5" t="b">
        <v>0</v>
      </c>
      <c r="Q441" s="5"/>
      <c r="R441" s="5" t="b">
        <v>0</v>
      </c>
    </row>
    <row r="442" spans="1:18" x14ac:dyDescent="0.2">
      <c r="A442" s="6">
        <v>46283</v>
      </c>
      <c r="B442" s="7">
        <v>2153</v>
      </c>
      <c r="C442" s="17">
        <v>35.888021000000002</v>
      </c>
      <c r="D442" s="17">
        <v>35</v>
      </c>
      <c r="E442" s="7">
        <v>8345</v>
      </c>
      <c r="F442" s="7">
        <f t="shared" si="30"/>
        <v>5986.8</v>
      </c>
      <c r="G442" s="7">
        <f t="shared" si="31"/>
        <v>1496.7</v>
      </c>
      <c r="H442" s="8">
        <f t="shared" si="32"/>
        <v>0.35962450724928174</v>
      </c>
      <c r="I442" s="18">
        <f t="shared" si="33"/>
        <v>1</v>
      </c>
      <c r="J442" s="7">
        <f t="shared" si="34"/>
        <v>0</v>
      </c>
      <c r="K442" s="5">
        <v>2026</v>
      </c>
      <c r="L442" s="5">
        <v>38</v>
      </c>
      <c r="M442" s="5" t="s">
        <v>279</v>
      </c>
      <c r="N442" s="5" t="b">
        <v>0</v>
      </c>
      <c r="O442" s="5" t="b">
        <v>0</v>
      </c>
      <c r="P442" s="5" t="b">
        <v>0</v>
      </c>
      <c r="Q442" s="5"/>
      <c r="R442" s="5" t="b">
        <v>0</v>
      </c>
    </row>
    <row r="443" spans="1:18" x14ac:dyDescent="0.2">
      <c r="A443" s="6">
        <v>46286</v>
      </c>
      <c r="B443" s="7">
        <v>5053</v>
      </c>
      <c r="C443" s="17">
        <v>34.949761000000002</v>
      </c>
      <c r="D443" s="17">
        <v>34.575000000000003</v>
      </c>
      <c r="E443" s="7">
        <v>9578</v>
      </c>
      <c r="F443" s="7">
        <f t="shared" si="30"/>
        <v>6166.2</v>
      </c>
      <c r="G443" s="7">
        <f t="shared" si="31"/>
        <v>1541.55</v>
      </c>
      <c r="H443" s="8">
        <f t="shared" si="32"/>
        <v>0.81946741915604426</v>
      </c>
      <c r="I443" s="18">
        <f t="shared" si="33"/>
        <v>1</v>
      </c>
      <c r="J443" s="7">
        <f t="shared" si="34"/>
        <v>0</v>
      </c>
      <c r="K443" s="5">
        <v>2026</v>
      </c>
      <c r="L443" s="5">
        <v>39</v>
      </c>
      <c r="M443" s="5" t="s">
        <v>280</v>
      </c>
      <c r="N443" s="5" t="b">
        <v>0</v>
      </c>
      <c r="O443" s="5" t="b">
        <v>0</v>
      </c>
      <c r="P443" s="5" t="b">
        <v>0</v>
      </c>
      <c r="Q443" s="5"/>
      <c r="R443" s="5" t="b">
        <v>0</v>
      </c>
    </row>
    <row r="444" spans="1:18" x14ac:dyDescent="0.2">
      <c r="A444" s="6">
        <v>46287</v>
      </c>
      <c r="B444" s="7">
        <v>6260</v>
      </c>
      <c r="C444" s="17">
        <v>34.479590999999999</v>
      </c>
      <c r="D444" s="17">
        <v>33.700000000000003</v>
      </c>
      <c r="E444" s="7">
        <v>13748</v>
      </c>
      <c r="F444" s="7">
        <f t="shared" si="30"/>
        <v>6341.2</v>
      </c>
      <c r="G444" s="7">
        <f t="shared" si="31"/>
        <v>1585.3</v>
      </c>
      <c r="H444" s="8">
        <f t="shared" si="32"/>
        <v>0.98719485270926643</v>
      </c>
      <c r="I444" s="18">
        <f t="shared" si="33"/>
        <v>1</v>
      </c>
      <c r="J444" s="7">
        <f t="shared" si="34"/>
        <v>0</v>
      </c>
      <c r="K444" s="5">
        <v>2026</v>
      </c>
      <c r="L444" s="5">
        <v>39</v>
      </c>
      <c r="M444" s="5" t="s">
        <v>280</v>
      </c>
      <c r="N444" s="5" t="b">
        <v>0</v>
      </c>
      <c r="O444" s="5" t="b">
        <v>0</v>
      </c>
      <c r="P444" s="5" t="b">
        <v>0</v>
      </c>
      <c r="Q444" s="5"/>
      <c r="R444" s="5" t="b">
        <v>0</v>
      </c>
    </row>
    <row r="445" spans="1:18" x14ac:dyDescent="0.2">
      <c r="A445" s="6">
        <v>46288</v>
      </c>
      <c r="B445" s="7">
        <v>3719</v>
      </c>
      <c r="C445" s="17">
        <v>33.463974</v>
      </c>
      <c r="D445" s="17">
        <v>33</v>
      </c>
      <c r="E445" s="7">
        <v>6746</v>
      </c>
      <c r="F445" s="7">
        <f t="shared" si="30"/>
        <v>6746.75</v>
      </c>
      <c r="G445" s="7">
        <f t="shared" si="31"/>
        <v>1686.6875</v>
      </c>
      <c r="H445" s="8">
        <f t="shared" si="32"/>
        <v>0.55122836921480711</v>
      </c>
      <c r="I445" s="18">
        <f t="shared" si="33"/>
        <v>1</v>
      </c>
      <c r="J445" s="7">
        <f t="shared" si="34"/>
        <v>0</v>
      </c>
      <c r="K445" s="5">
        <v>2026</v>
      </c>
      <c r="L445" s="5">
        <v>39</v>
      </c>
      <c r="M445" s="5" t="s">
        <v>280</v>
      </c>
      <c r="N445" s="5" t="b">
        <v>0</v>
      </c>
      <c r="O445" s="5" t="b">
        <v>0</v>
      </c>
      <c r="P445" s="5" t="b">
        <v>0</v>
      </c>
      <c r="Q445" s="5"/>
      <c r="R445" s="5" t="b">
        <v>0</v>
      </c>
    </row>
    <row r="446" spans="1:18" x14ac:dyDescent="0.2">
      <c r="A446" s="6">
        <v>46289</v>
      </c>
      <c r="B446" s="7">
        <v>6604</v>
      </c>
      <c r="C446" s="17">
        <v>32.458852999999998</v>
      </c>
      <c r="D446" s="17">
        <v>32.020000000000003</v>
      </c>
      <c r="E446" s="7">
        <v>10810</v>
      </c>
      <c r="F446" s="7">
        <f t="shared" si="30"/>
        <v>6844.75</v>
      </c>
      <c r="G446" s="7">
        <f t="shared" si="31"/>
        <v>1711.1875</v>
      </c>
      <c r="H446" s="8">
        <f t="shared" si="32"/>
        <v>0.96482705723364626</v>
      </c>
      <c r="I446" s="18">
        <f t="shared" si="33"/>
        <v>1</v>
      </c>
      <c r="J446" s="7">
        <f t="shared" si="34"/>
        <v>0</v>
      </c>
      <c r="K446" s="5">
        <v>2026</v>
      </c>
      <c r="L446" s="5">
        <v>39</v>
      </c>
      <c r="M446" s="5" t="s">
        <v>280</v>
      </c>
      <c r="N446" s="5" t="b">
        <v>0</v>
      </c>
      <c r="O446" s="5" t="b">
        <v>0</v>
      </c>
      <c r="P446" s="5" t="b">
        <v>0</v>
      </c>
      <c r="Q446" s="5"/>
      <c r="R446" s="5" t="b">
        <v>0</v>
      </c>
    </row>
    <row r="447" spans="1:18" x14ac:dyDescent="0.2">
      <c r="A447" s="6">
        <v>46290</v>
      </c>
      <c r="B447" s="7">
        <v>4712</v>
      </c>
      <c r="C447" s="17">
        <v>32.370922</v>
      </c>
      <c r="D447" s="17">
        <v>32.024999999999999</v>
      </c>
      <c r="E447" s="7">
        <v>6552</v>
      </c>
      <c r="F447" s="7">
        <f t="shared" si="30"/>
        <v>7043.1</v>
      </c>
      <c r="G447" s="7">
        <f t="shared" si="31"/>
        <v>1760.7750000000001</v>
      </c>
      <c r="H447" s="8">
        <f t="shared" si="32"/>
        <v>0.66902358336527945</v>
      </c>
      <c r="I447" s="18">
        <f t="shared" si="33"/>
        <v>1</v>
      </c>
      <c r="J447" s="7">
        <f t="shared" si="34"/>
        <v>0</v>
      </c>
      <c r="K447" s="5">
        <v>2026</v>
      </c>
      <c r="L447" s="5">
        <v>39</v>
      </c>
      <c r="M447" s="5" t="s">
        <v>280</v>
      </c>
      <c r="N447" s="5" t="b">
        <v>0</v>
      </c>
      <c r="O447" s="5" t="b">
        <v>0</v>
      </c>
      <c r="P447" s="5" t="b">
        <v>0</v>
      </c>
      <c r="Q447" s="5"/>
      <c r="R447" s="5" t="b">
        <v>0</v>
      </c>
    </row>
  </sheetData>
  <autoFilter ref="A1:R447" xr:uid="{00000000-0009-0000-0000-000004000000}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38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11" customWidth="1"/>
    <col min="2" max="3" width="13" customWidth="1"/>
    <col min="4" max="4" width="12" customWidth="1"/>
    <col min="5" max="5" width="13" customWidth="1"/>
    <col min="6" max="6" width="15" customWidth="1"/>
    <col min="7" max="7" width="13" customWidth="1"/>
    <col min="8" max="8" width="12" customWidth="1"/>
    <col min="9" max="9" width="10" customWidth="1"/>
    <col min="10" max="10" width="15" customWidth="1"/>
    <col min="11" max="12" width="10" customWidth="1"/>
    <col min="13" max="13" width="46" customWidth="1"/>
    <col min="14" max="14" width="12" customWidth="1"/>
    <col min="15" max="15" width="16" customWidth="1"/>
    <col min="16" max="16" width="15" customWidth="1"/>
    <col min="17" max="17" width="22" customWidth="1"/>
    <col min="18" max="18" width="14" customWidth="1"/>
  </cols>
  <sheetData>
    <row r="1" spans="1:18" ht="29" x14ac:dyDescent="0.2">
      <c r="A1" s="4" t="s">
        <v>81</v>
      </c>
      <c r="B1" s="4" t="s">
        <v>82</v>
      </c>
      <c r="C1" s="4" t="s">
        <v>83</v>
      </c>
      <c r="D1" s="4" t="s">
        <v>84</v>
      </c>
      <c r="E1" s="4" t="s">
        <v>85</v>
      </c>
      <c r="F1" s="14" t="s">
        <v>86</v>
      </c>
      <c r="G1" s="14" t="s">
        <v>87</v>
      </c>
      <c r="H1" s="14" t="s">
        <v>88</v>
      </c>
      <c r="I1" s="14" t="s">
        <v>89</v>
      </c>
      <c r="J1" s="14" t="s">
        <v>90</v>
      </c>
      <c r="K1" s="15" t="s">
        <v>91</v>
      </c>
      <c r="L1" s="15" t="s">
        <v>92</v>
      </c>
      <c r="M1" s="15" t="s">
        <v>93</v>
      </c>
      <c r="N1" s="16" t="s">
        <v>94</v>
      </c>
      <c r="O1" s="16" t="s">
        <v>95</v>
      </c>
      <c r="P1" s="16" t="s">
        <v>96</v>
      </c>
      <c r="Q1" s="16" t="s">
        <v>97</v>
      </c>
      <c r="R1" s="16" t="s">
        <v>98</v>
      </c>
    </row>
    <row r="2" spans="1:18" x14ac:dyDescent="0.2">
      <c r="A2" s="6">
        <v>45748</v>
      </c>
      <c r="B2" s="7">
        <v>319</v>
      </c>
      <c r="C2" s="17">
        <v>17.151900000000001</v>
      </c>
      <c r="D2" s="17">
        <v>17.25</v>
      </c>
      <c r="E2" s="7">
        <v>2065</v>
      </c>
      <c r="F2" s="7"/>
      <c r="G2" s="7"/>
      <c r="H2" s="8"/>
      <c r="I2" s="18"/>
      <c r="J2" s="7"/>
      <c r="K2" s="5">
        <v>2025</v>
      </c>
      <c r="L2" s="5">
        <v>14</v>
      </c>
      <c r="M2" s="5" t="s">
        <v>281</v>
      </c>
      <c r="N2" s="5" t="b">
        <v>0</v>
      </c>
      <c r="O2" s="5" t="b">
        <v>0</v>
      </c>
      <c r="P2" s="5" t="b">
        <v>0</v>
      </c>
      <c r="Q2" s="5"/>
      <c r="R2" s="5" t="b">
        <v>0</v>
      </c>
    </row>
    <row r="3" spans="1:18" x14ac:dyDescent="0.2">
      <c r="A3" s="6">
        <v>45749</v>
      </c>
      <c r="B3" s="7">
        <v>955</v>
      </c>
      <c r="C3" s="17">
        <v>17.226400000000002</v>
      </c>
      <c r="D3" s="17">
        <v>17.399999999999999</v>
      </c>
      <c r="E3" s="7">
        <v>3829</v>
      </c>
      <c r="F3" s="7"/>
      <c r="G3" s="7"/>
      <c r="H3" s="8"/>
      <c r="I3" s="18"/>
      <c r="J3" s="7"/>
      <c r="K3" s="5">
        <v>2025</v>
      </c>
      <c r="L3" s="5">
        <v>14</v>
      </c>
      <c r="M3" s="5" t="s">
        <v>281</v>
      </c>
      <c r="N3" s="5" t="b">
        <v>0</v>
      </c>
      <c r="O3" s="5" t="b">
        <v>0</v>
      </c>
      <c r="P3" s="5" t="b">
        <v>0</v>
      </c>
      <c r="Q3" s="5"/>
      <c r="R3" s="5" t="b">
        <v>0</v>
      </c>
    </row>
    <row r="4" spans="1:18" x14ac:dyDescent="0.2">
      <c r="A4" s="6">
        <v>45750</v>
      </c>
      <c r="B4" s="7">
        <v>963</v>
      </c>
      <c r="C4" s="17">
        <v>17.2346</v>
      </c>
      <c r="D4" s="17">
        <v>17.260000000000002</v>
      </c>
      <c r="E4" s="7">
        <v>6514</v>
      </c>
      <c r="F4" s="7"/>
      <c r="G4" s="7"/>
      <c r="H4" s="8"/>
      <c r="I4" s="18"/>
      <c r="J4" s="7"/>
      <c r="K4" s="5">
        <v>2025</v>
      </c>
      <c r="L4" s="5">
        <v>14</v>
      </c>
      <c r="M4" s="5" t="s">
        <v>281</v>
      </c>
      <c r="N4" s="5" t="b">
        <v>0</v>
      </c>
      <c r="O4" s="5" t="b">
        <v>0</v>
      </c>
      <c r="P4" s="5" t="b">
        <v>0</v>
      </c>
      <c r="Q4" s="5"/>
      <c r="R4" s="5" t="b">
        <v>0</v>
      </c>
    </row>
    <row r="5" spans="1:18" x14ac:dyDescent="0.2">
      <c r="A5" s="6">
        <v>45751</v>
      </c>
      <c r="B5" s="7">
        <v>1039</v>
      </c>
      <c r="C5" s="17">
        <v>17.019200000000001</v>
      </c>
      <c r="D5" s="17">
        <v>16.751999999999999</v>
      </c>
      <c r="E5" s="7">
        <v>24707</v>
      </c>
      <c r="F5" s="7"/>
      <c r="G5" s="7"/>
      <c r="H5" s="8"/>
      <c r="I5" s="18"/>
      <c r="J5" s="7"/>
      <c r="K5" s="5">
        <v>2025</v>
      </c>
      <c r="L5" s="5">
        <v>14</v>
      </c>
      <c r="M5" s="5" t="s">
        <v>281</v>
      </c>
      <c r="N5" s="5" t="b">
        <v>0</v>
      </c>
      <c r="O5" s="5" t="b">
        <v>0</v>
      </c>
      <c r="P5" s="5" t="b">
        <v>0</v>
      </c>
      <c r="Q5" s="5"/>
      <c r="R5" s="5" t="b">
        <v>0</v>
      </c>
    </row>
    <row r="6" spans="1:18" x14ac:dyDescent="0.2">
      <c r="A6" s="6">
        <v>45754</v>
      </c>
      <c r="B6" s="7">
        <v>1273</v>
      </c>
      <c r="C6" s="17">
        <v>16.186800000000002</v>
      </c>
      <c r="D6" s="17">
        <v>16.02</v>
      </c>
      <c r="E6" s="7">
        <v>32087</v>
      </c>
      <c r="F6" s="7"/>
      <c r="G6" s="7"/>
      <c r="H6" s="8"/>
      <c r="I6" s="18"/>
      <c r="J6" s="7"/>
      <c r="K6" s="5">
        <v>2025</v>
      </c>
      <c r="L6" s="5">
        <v>15</v>
      </c>
      <c r="M6" s="5" t="s">
        <v>282</v>
      </c>
      <c r="N6" s="5" t="b">
        <v>0</v>
      </c>
      <c r="O6" s="5" t="b">
        <v>0</v>
      </c>
      <c r="P6" s="5" t="b">
        <v>0</v>
      </c>
      <c r="Q6" s="5"/>
      <c r="R6" s="5" t="b">
        <v>0</v>
      </c>
    </row>
    <row r="7" spans="1:18" x14ac:dyDescent="0.2">
      <c r="A7" s="6">
        <v>45755</v>
      </c>
      <c r="B7" s="7">
        <v>0</v>
      </c>
      <c r="C7" s="17">
        <v>0</v>
      </c>
      <c r="D7" s="17">
        <v>16.204000000000001</v>
      </c>
      <c r="E7" s="7">
        <v>1891</v>
      </c>
      <c r="F7" s="7"/>
      <c r="G7" s="7"/>
      <c r="H7" s="8"/>
      <c r="I7" s="18"/>
      <c r="J7" s="7"/>
      <c r="K7" s="5">
        <v>2025</v>
      </c>
      <c r="L7" s="5">
        <v>15</v>
      </c>
      <c r="M7" s="5"/>
      <c r="N7" s="5"/>
      <c r="O7" s="5" t="b">
        <v>0</v>
      </c>
      <c r="P7" s="5"/>
      <c r="Q7" s="5" t="s">
        <v>106</v>
      </c>
      <c r="R7" s="5"/>
    </row>
    <row r="8" spans="1:18" x14ac:dyDescent="0.2">
      <c r="A8" s="6">
        <v>45756</v>
      </c>
      <c r="B8" s="7">
        <v>1510</v>
      </c>
      <c r="C8" s="17">
        <v>15.998200000000001</v>
      </c>
      <c r="D8" s="17">
        <v>15.972</v>
      </c>
      <c r="E8" s="7">
        <v>6256</v>
      </c>
      <c r="F8" s="7"/>
      <c r="G8" s="7"/>
      <c r="H8" s="8"/>
      <c r="I8" s="18"/>
      <c r="J8" s="7"/>
      <c r="K8" s="5">
        <v>2025</v>
      </c>
      <c r="L8" s="5">
        <v>15</v>
      </c>
      <c r="M8" s="5" t="s">
        <v>282</v>
      </c>
      <c r="N8" s="5" t="b">
        <v>0</v>
      </c>
      <c r="O8" s="5" t="b">
        <v>0</v>
      </c>
      <c r="P8" s="5" t="b">
        <v>0</v>
      </c>
      <c r="Q8" s="5"/>
      <c r="R8" s="5" t="b">
        <v>0</v>
      </c>
    </row>
    <row r="9" spans="1:18" x14ac:dyDescent="0.2">
      <c r="A9" s="6">
        <v>45757</v>
      </c>
      <c r="B9" s="7">
        <v>16504</v>
      </c>
      <c r="C9" s="17">
        <v>16.382000000000001</v>
      </c>
      <c r="D9" s="17">
        <v>16.21</v>
      </c>
      <c r="E9" s="7">
        <v>23672</v>
      </c>
      <c r="F9" s="7"/>
      <c r="G9" s="7"/>
      <c r="H9" s="8"/>
      <c r="I9" s="18"/>
      <c r="J9" s="7"/>
      <c r="K9" s="5">
        <v>2025</v>
      </c>
      <c r="L9" s="5">
        <v>15</v>
      </c>
      <c r="M9" s="5" t="s">
        <v>282</v>
      </c>
      <c r="N9" s="5" t="b">
        <v>0</v>
      </c>
      <c r="O9" s="5" t="b">
        <v>0</v>
      </c>
      <c r="P9" s="5" t="b">
        <v>0</v>
      </c>
      <c r="Q9" s="5"/>
      <c r="R9" s="5" t="b">
        <v>0</v>
      </c>
    </row>
    <row r="10" spans="1:18" x14ac:dyDescent="0.2">
      <c r="A10" s="6">
        <v>45758</v>
      </c>
      <c r="B10" s="7">
        <v>560</v>
      </c>
      <c r="C10" s="17">
        <v>16.2288</v>
      </c>
      <c r="D10" s="17">
        <v>16.161999999999999</v>
      </c>
      <c r="E10" s="7">
        <v>5273</v>
      </c>
      <c r="F10" s="7"/>
      <c r="G10" s="7"/>
      <c r="H10" s="8"/>
      <c r="I10" s="18"/>
      <c r="J10" s="7"/>
      <c r="K10" s="5">
        <v>2025</v>
      </c>
      <c r="L10" s="5">
        <v>15</v>
      </c>
      <c r="M10" s="5" t="s">
        <v>282</v>
      </c>
      <c r="N10" s="5" t="b">
        <v>0</v>
      </c>
      <c r="O10" s="5" t="b">
        <v>0</v>
      </c>
      <c r="P10" s="5" t="b">
        <v>0</v>
      </c>
      <c r="Q10" s="5"/>
      <c r="R10" s="5" t="b">
        <v>0</v>
      </c>
    </row>
    <row r="11" spans="1:18" x14ac:dyDescent="0.2">
      <c r="A11" s="6">
        <v>45761</v>
      </c>
      <c r="B11" s="7">
        <v>677</v>
      </c>
      <c r="C11" s="17">
        <v>16.334499999999998</v>
      </c>
      <c r="D11" s="17">
        <v>16.463999999999999</v>
      </c>
      <c r="E11" s="7">
        <v>1769</v>
      </c>
      <c r="F11" s="7"/>
      <c r="G11" s="7"/>
      <c r="H11" s="8"/>
      <c r="I11" s="18"/>
      <c r="J11" s="7"/>
      <c r="K11" s="5">
        <v>2025</v>
      </c>
      <c r="L11" s="5">
        <v>16</v>
      </c>
      <c r="M11" s="5" t="s">
        <v>283</v>
      </c>
      <c r="N11" s="5" t="b">
        <v>0</v>
      </c>
      <c r="O11" s="5" t="b">
        <v>0</v>
      </c>
      <c r="P11" s="5" t="b">
        <v>0</v>
      </c>
      <c r="Q11" s="5"/>
      <c r="R11" s="5" t="b">
        <v>0</v>
      </c>
    </row>
    <row r="12" spans="1:18" x14ac:dyDescent="0.2">
      <c r="A12" s="6">
        <v>45762</v>
      </c>
      <c r="B12" s="7">
        <v>250</v>
      </c>
      <c r="C12" s="17">
        <v>16.357500000000002</v>
      </c>
      <c r="D12" s="17">
        <v>16.475999999999999</v>
      </c>
      <c r="E12" s="7">
        <v>723</v>
      </c>
      <c r="F12" s="7"/>
      <c r="G12" s="7"/>
      <c r="H12" s="8"/>
      <c r="I12" s="18"/>
      <c r="J12" s="7"/>
      <c r="K12" s="5">
        <v>2025</v>
      </c>
      <c r="L12" s="5">
        <v>16</v>
      </c>
      <c r="M12" s="5" t="s">
        <v>283</v>
      </c>
      <c r="N12" s="5" t="b">
        <v>0</v>
      </c>
      <c r="O12" s="5" t="b">
        <v>0</v>
      </c>
      <c r="P12" s="5" t="b">
        <v>0</v>
      </c>
      <c r="Q12" s="5"/>
      <c r="R12" s="5" t="b">
        <v>0</v>
      </c>
    </row>
    <row r="13" spans="1:18" x14ac:dyDescent="0.2">
      <c r="A13" s="6">
        <v>45763</v>
      </c>
      <c r="B13" s="7">
        <v>1436</v>
      </c>
      <c r="C13" s="17">
        <v>16.4941</v>
      </c>
      <c r="D13" s="17">
        <v>16.504000000000001</v>
      </c>
      <c r="E13" s="7">
        <v>3399</v>
      </c>
      <c r="F13" s="7"/>
      <c r="G13" s="7"/>
      <c r="H13" s="8"/>
      <c r="I13" s="18"/>
      <c r="J13" s="7"/>
      <c r="K13" s="5">
        <v>2025</v>
      </c>
      <c r="L13" s="5">
        <v>16</v>
      </c>
      <c r="M13" s="5" t="s">
        <v>283</v>
      </c>
      <c r="N13" s="5" t="b">
        <v>0</v>
      </c>
      <c r="O13" s="5" t="b">
        <v>0</v>
      </c>
      <c r="P13" s="5" t="b">
        <v>0</v>
      </c>
      <c r="Q13" s="5"/>
      <c r="R13" s="5" t="b">
        <v>0</v>
      </c>
    </row>
    <row r="14" spans="1:18" x14ac:dyDescent="0.2">
      <c r="A14" s="6">
        <v>45764</v>
      </c>
      <c r="B14" s="7">
        <v>235</v>
      </c>
      <c r="C14" s="17">
        <v>16.5017</v>
      </c>
      <c r="D14" s="17">
        <v>16.568000000000001</v>
      </c>
      <c r="E14" s="7">
        <v>2773</v>
      </c>
      <c r="F14" s="7"/>
      <c r="G14" s="7"/>
      <c r="H14" s="8"/>
      <c r="I14" s="18"/>
      <c r="J14" s="7"/>
      <c r="K14" s="5">
        <v>2025</v>
      </c>
      <c r="L14" s="5">
        <v>16</v>
      </c>
      <c r="M14" s="5" t="s">
        <v>283</v>
      </c>
      <c r="N14" s="5" t="b">
        <v>0</v>
      </c>
      <c r="O14" s="5" t="b">
        <v>0</v>
      </c>
      <c r="P14" s="5" t="b">
        <v>0</v>
      </c>
      <c r="Q14" s="5"/>
      <c r="R14" s="5" t="b">
        <v>0</v>
      </c>
    </row>
    <row r="15" spans="1:18" x14ac:dyDescent="0.2">
      <c r="A15" s="6">
        <v>45769</v>
      </c>
      <c r="B15" s="7">
        <v>923</v>
      </c>
      <c r="C15" s="17">
        <v>16.512799999999999</v>
      </c>
      <c r="D15" s="17">
        <v>16.352</v>
      </c>
      <c r="E15" s="7">
        <v>3435</v>
      </c>
      <c r="F15" s="7"/>
      <c r="G15" s="7"/>
      <c r="H15" s="8"/>
      <c r="I15" s="18"/>
      <c r="J15" s="7"/>
      <c r="K15" s="5">
        <v>2025</v>
      </c>
      <c r="L15" s="5">
        <v>17</v>
      </c>
      <c r="M15" s="5" t="s">
        <v>284</v>
      </c>
      <c r="N15" s="5" t="b">
        <v>0</v>
      </c>
      <c r="O15" s="5" t="b">
        <v>0</v>
      </c>
      <c r="P15" s="5" t="b">
        <v>0</v>
      </c>
      <c r="Q15" s="5"/>
      <c r="R15" s="5" t="b">
        <v>0</v>
      </c>
    </row>
    <row r="16" spans="1:18" x14ac:dyDescent="0.2">
      <c r="A16" s="6">
        <v>45770</v>
      </c>
      <c r="B16" s="7">
        <v>1936</v>
      </c>
      <c r="C16" s="17">
        <v>16.4468</v>
      </c>
      <c r="D16" s="17">
        <v>16.309999999999999</v>
      </c>
      <c r="E16" s="7">
        <v>7777</v>
      </c>
      <c r="F16" s="7"/>
      <c r="G16" s="7"/>
      <c r="H16" s="8"/>
      <c r="I16" s="18"/>
      <c r="J16" s="7"/>
      <c r="K16" s="5">
        <v>2025</v>
      </c>
      <c r="L16" s="5">
        <v>17</v>
      </c>
      <c r="M16" s="5" t="s">
        <v>284</v>
      </c>
      <c r="N16" s="5" t="b">
        <v>0</v>
      </c>
      <c r="O16" s="5" t="b">
        <v>0</v>
      </c>
      <c r="P16" s="5" t="b">
        <v>0</v>
      </c>
      <c r="Q16" s="5"/>
      <c r="R16" s="5" t="b">
        <v>0</v>
      </c>
    </row>
    <row r="17" spans="1:18" x14ac:dyDescent="0.2">
      <c r="A17" s="6">
        <v>45771</v>
      </c>
      <c r="B17" s="7">
        <v>1457</v>
      </c>
      <c r="C17" s="17">
        <v>16.3566</v>
      </c>
      <c r="D17" s="17">
        <v>16.32</v>
      </c>
      <c r="E17" s="7">
        <v>3091</v>
      </c>
      <c r="F17" s="7"/>
      <c r="G17" s="7"/>
      <c r="H17" s="8"/>
      <c r="I17" s="18"/>
      <c r="J17" s="7"/>
      <c r="K17" s="5">
        <v>2025</v>
      </c>
      <c r="L17" s="5">
        <v>17</v>
      </c>
      <c r="M17" s="5" t="s">
        <v>284</v>
      </c>
      <c r="N17" s="5" t="b">
        <v>0</v>
      </c>
      <c r="O17" s="5" t="b">
        <v>0</v>
      </c>
      <c r="P17" s="5" t="b">
        <v>0</v>
      </c>
      <c r="Q17" s="5"/>
      <c r="R17" s="5" t="b">
        <v>0</v>
      </c>
    </row>
    <row r="18" spans="1:18" x14ac:dyDescent="0.2">
      <c r="A18" s="6">
        <v>45772</v>
      </c>
      <c r="B18" s="7">
        <v>1241</v>
      </c>
      <c r="C18" s="17">
        <v>16.440200000000001</v>
      </c>
      <c r="D18" s="17">
        <v>16.568000000000001</v>
      </c>
      <c r="E18" s="7">
        <v>6307</v>
      </c>
      <c r="F18" s="7"/>
      <c r="G18" s="7"/>
      <c r="H18" s="8"/>
      <c r="I18" s="18"/>
      <c r="J18" s="7"/>
      <c r="K18" s="5">
        <v>2025</v>
      </c>
      <c r="L18" s="5">
        <v>17</v>
      </c>
      <c r="M18" s="5" t="s">
        <v>284</v>
      </c>
      <c r="N18" s="5" t="b">
        <v>0</v>
      </c>
      <c r="O18" s="5" t="b">
        <v>0</v>
      </c>
      <c r="P18" s="5" t="b">
        <v>0</v>
      </c>
      <c r="Q18" s="5"/>
      <c r="R18" s="5" t="b">
        <v>0</v>
      </c>
    </row>
    <row r="19" spans="1:18" x14ac:dyDescent="0.2">
      <c r="A19" s="6">
        <v>45775</v>
      </c>
      <c r="B19" s="7">
        <v>1919</v>
      </c>
      <c r="C19" s="17">
        <v>16.761600000000001</v>
      </c>
      <c r="D19" s="17">
        <v>16.809999999999999</v>
      </c>
      <c r="E19" s="7">
        <v>4826</v>
      </c>
      <c r="F19" s="7"/>
      <c r="G19" s="7"/>
      <c r="H19" s="8"/>
      <c r="I19" s="18"/>
      <c r="J19" s="7"/>
      <c r="K19" s="5">
        <v>2025</v>
      </c>
      <c r="L19" s="5">
        <v>18</v>
      </c>
      <c r="M19" s="5" t="s">
        <v>285</v>
      </c>
      <c r="N19" s="5" t="b">
        <v>0</v>
      </c>
      <c r="O19" s="5" t="b">
        <v>0</v>
      </c>
      <c r="P19" s="5" t="b">
        <v>0</v>
      </c>
      <c r="Q19" s="5"/>
      <c r="R19" s="5" t="b">
        <v>0</v>
      </c>
    </row>
    <row r="20" spans="1:18" x14ac:dyDescent="0.2">
      <c r="A20" s="6">
        <v>45776</v>
      </c>
      <c r="B20" s="7">
        <v>1413</v>
      </c>
      <c r="C20" s="17">
        <v>17.0943</v>
      </c>
      <c r="D20" s="17">
        <v>17.257999999999999</v>
      </c>
      <c r="E20" s="7">
        <v>3832</v>
      </c>
      <c r="F20" s="7"/>
      <c r="G20" s="7"/>
      <c r="H20" s="8"/>
      <c r="I20" s="18"/>
      <c r="J20" s="7"/>
      <c r="K20" s="5">
        <v>2025</v>
      </c>
      <c r="L20" s="5">
        <v>18</v>
      </c>
      <c r="M20" s="5" t="s">
        <v>285</v>
      </c>
      <c r="N20" s="5" t="b">
        <v>0</v>
      </c>
      <c r="O20" s="5" t="b">
        <v>0</v>
      </c>
      <c r="P20" s="5" t="b">
        <v>0</v>
      </c>
      <c r="Q20" s="5"/>
      <c r="R20" s="5" t="b">
        <v>0</v>
      </c>
    </row>
    <row r="21" spans="1:18" x14ac:dyDescent="0.2">
      <c r="A21" s="6">
        <v>45777</v>
      </c>
      <c r="B21" s="7">
        <v>898</v>
      </c>
      <c r="C21" s="17">
        <v>16.819600000000001</v>
      </c>
      <c r="D21" s="17">
        <v>16.75</v>
      </c>
      <c r="E21" s="7">
        <v>8024</v>
      </c>
      <c r="F21" s="7"/>
      <c r="G21" s="7"/>
      <c r="H21" s="8"/>
      <c r="I21" s="18"/>
      <c r="J21" s="7"/>
      <c r="K21" s="5">
        <v>2025</v>
      </c>
      <c r="L21" s="5">
        <v>18</v>
      </c>
      <c r="M21" s="5" t="s">
        <v>285</v>
      </c>
      <c r="N21" s="5" t="b">
        <v>0</v>
      </c>
      <c r="O21" s="5" t="b">
        <v>0</v>
      </c>
      <c r="P21" s="5" t="b">
        <v>0</v>
      </c>
      <c r="Q21" s="5"/>
      <c r="R21" s="5" t="b">
        <v>0</v>
      </c>
    </row>
    <row r="22" spans="1:18" x14ac:dyDescent="0.2">
      <c r="A22" s="6">
        <v>45779</v>
      </c>
      <c r="B22" s="7">
        <v>678</v>
      </c>
      <c r="C22" s="17">
        <v>16.7315</v>
      </c>
      <c r="D22" s="17">
        <v>16.797999999999998</v>
      </c>
      <c r="E22" s="7">
        <v>1853</v>
      </c>
      <c r="F22" s="7">
        <f t="shared" ref="F22:F85" si="0">IFERROR(AVERAGE(E2:E21),"")</f>
        <v>7612.5</v>
      </c>
      <c r="G22" s="7">
        <f t="shared" ref="G22:G85" si="1">IF(N(F22)=0,"",0.25*F22)</f>
        <v>1903.125</v>
      </c>
      <c r="H22" s="8">
        <f t="shared" ref="H22:H85" si="2">IF(OR(N(F22)=0,NOT(ISNUMBER(B22))),"",B22/F22)</f>
        <v>8.9064039408866993E-2</v>
      </c>
      <c r="I22" s="18">
        <f t="shared" ref="I22:I85" si="3">IF(OR(N(F22)=0,NOT(ISNUMBER(B22))),"",IF(B22/F22&gt;0.25,1,0))</f>
        <v>0</v>
      </c>
      <c r="J22" s="7">
        <f t="shared" ref="J22:J85" si="4">IF(OR(N(F22)=0,NOT(ISNUMBER(B22))),"",MAX(0,0.25*F22-B22))</f>
        <v>1225.125</v>
      </c>
      <c r="K22" s="5">
        <v>2025</v>
      </c>
      <c r="L22" s="5">
        <v>18</v>
      </c>
      <c r="M22" s="5" t="s">
        <v>285</v>
      </c>
      <c r="N22" s="5" t="b">
        <v>0</v>
      </c>
      <c r="O22" s="5" t="b">
        <v>0</v>
      </c>
      <c r="P22" s="5" t="b">
        <v>0</v>
      </c>
      <c r="Q22" s="5"/>
      <c r="R22" s="5" t="b">
        <v>0</v>
      </c>
    </row>
    <row r="23" spans="1:18" x14ac:dyDescent="0.2">
      <c r="A23" s="6">
        <v>45782</v>
      </c>
      <c r="B23" s="7">
        <v>1342</v>
      </c>
      <c r="C23" s="17">
        <v>16.704999999999998</v>
      </c>
      <c r="D23" s="17">
        <v>16.751999999999999</v>
      </c>
      <c r="E23" s="7">
        <v>6490</v>
      </c>
      <c r="F23" s="7">
        <f t="shared" si="0"/>
        <v>7601.9</v>
      </c>
      <c r="G23" s="7">
        <f t="shared" si="1"/>
        <v>1900.4749999999999</v>
      </c>
      <c r="H23" s="8">
        <f t="shared" si="2"/>
        <v>0.17653481366500481</v>
      </c>
      <c r="I23" s="18">
        <f t="shared" si="3"/>
        <v>0</v>
      </c>
      <c r="J23" s="7">
        <f t="shared" si="4"/>
        <v>558.47499999999991</v>
      </c>
      <c r="K23" s="5">
        <v>2025</v>
      </c>
      <c r="L23" s="5">
        <v>19</v>
      </c>
      <c r="M23" s="5" t="s">
        <v>286</v>
      </c>
      <c r="N23" s="5" t="b">
        <v>0</v>
      </c>
      <c r="O23" s="5" t="b">
        <v>0</v>
      </c>
      <c r="P23" s="5" t="b">
        <v>0</v>
      </c>
      <c r="Q23" s="5"/>
      <c r="R23" s="5" t="b">
        <v>0</v>
      </c>
    </row>
    <row r="24" spans="1:18" x14ac:dyDescent="0.2">
      <c r="A24" s="6">
        <v>45783</v>
      </c>
      <c r="B24" s="7">
        <v>1863</v>
      </c>
      <c r="C24" s="17">
        <v>16.8581</v>
      </c>
      <c r="D24" s="17">
        <v>16.998000000000001</v>
      </c>
      <c r="E24" s="7">
        <v>6816</v>
      </c>
      <c r="F24" s="7">
        <f t="shared" si="0"/>
        <v>7734.95</v>
      </c>
      <c r="G24" s="7">
        <f t="shared" si="1"/>
        <v>1933.7375</v>
      </c>
      <c r="H24" s="8">
        <f t="shared" si="2"/>
        <v>0.24085482129813379</v>
      </c>
      <c r="I24" s="18">
        <f t="shared" si="3"/>
        <v>0</v>
      </c>
      <c r="J24" s="7">
        <f t="shared" si="4"/>
        <v>70.737499999999955</v>
      </c>
      <c r="K24" s="5">
        <v>2025</v>
      </c>
      <c r="L24" s="5">
        <v>19</v>
      </c>
      <c r="M24" s="5" t="s">
        <v>286</v>
      </c>
      <c r="N24" s="5" t="b">
        <v>0</v>
      </c>
      <c r="O24" s="5" t="b">
        <v>0</v>
      </c>
      <c r="P24" s="5" t="b">
        <v>0</v>
      </c>
      <c r="Q24" s="5"/>
      <c r="R24" s="5" t="b">
        <v>0</v>
      </c>
    </row>
    <row r="25" spans="1:18" x14ac:dyDescent="0.2">
      <c r="A25" s="6">
        <v>45784</v>
      </c>
      <c r="B25" s="7">
        <v>3228</v>
      </c>
      <c r="C25" s="17">
        <v>16.890599999999999</v>
      </c>
      <c r="D25" s="17">
        <v>16.861999999999998</v>
      </c>
      <c r="E25" s="7">
        <v>9651</v>
      </c>
      <c r="F25" s="7">
        <f t="shared" si="0"/>
        <v>7750.05</v>
      </c>
      <c r="G25" s="7">
        <f t="shared" si="1"/>
        <v>1937.5125</v>
      </c>
      <c r="H25" s="8">
        <f t="shared" si="2"/>
        <v>0.41651344184876227</v>
      </c>
      <c r="I25" s="18">
        <f t="shared" si="3"/>
        <v>1</v>
      </c>
      <c r="J25" s="7">
        <f t="shared" si="4"/>
        <v>0</v>
      </c>
      <c r="K25" s="5">
        <v>2025</v>
      </c>
      <c r="L25" s="5">
        <v>19</v>
      </c>
      <c r="M25" s="5" t="s">
        <v>286</v>
      </c>
      <c r="N25" s="5" t="b">
        <v>0</v>
      </c>
      <c r="O25" s="5" t="b">
        <v>0</v>
      </c>
      <c r="P25" s="5" t="b">
        <v>0</v>
      </c>
      <c r="Q25" s="5"/>
      <c r="R25" s="5" t="b">
        <v>0</v>
      </c>
    </row>
    <row r="26" spans="1:18" x14ac:dyDescent="0.2">
      <c r="A26" s="6">
        <v>45785</v>
      </c>
      <c r="B26" s="7">
        <v>1749</v>
      </c>
      <c r="C26" s="17">
        <v>16.91</v>
      </c>
      <c r="D26" s="17">
        <v>16.88</v>
      </c>
      <c r="E26" s="7">
        <v>3161</v>
      </c>
      <c r="F26" s="7">
        <f t="shared" si="0"/>
        <v>6997.25</v>
      </c>
      <c r="G26" s="7">
        <f t="shared" si="1"/>
        <v>1749.3125</v>
      </c>
      <c r="H26" s="8">
        <f t="shared" si="2"/>
        <v>0.24995533959769908</v>
      </c>
      <c r="I26" s="18">
        <f t="shared" si="3"/>
        <v>0</v>
      </c>
      <c r="J26" s="7">
        <f t="shared" si="4"/>
        <v>0.3125</v>
      </c>
      <c r="K26" s="5">
        <v>2025</v>
      </c>
      <c r="L26" s="5">
        <v>19</v>
      </c>
      <c r="M26" s="5" t="s">
        <v>286</v>
      </c>
      <c r="N26" s="5" t="b">
        <v>0</v>
      </c>
      <c r="O26" s="5" t="b">
        <v>0</v>
      </c>
      <c r="P26" s="5" t="b">
        <v>0</v>
      </c>
      <c r="Q26" s="5"/>
      <c r="R26" s="5" t="b">
        <v>0</v>
      </c>
    </row>
    <row r="27" spans="1:18" x14ac:dyDescent="0.2">
      <c r="A27" s="6">
        <v>45786</v>
      </c>
      <c r="B27" s="7">
        <v>912</v>
      </c>
      <c r="C27" s="17">
        <v>16.9756</v>
      </c>
      <c r="D27" s="17">
        <v>16.956</v>
      </c>
      <c r="E27" s="7">
        <v>5388</v>
      </c>
      <c r="F27" s="7">
        <f t="shared" si="0"/>
        <v>5550.95</v>
      </c>
      <c r="G27" s="7">
        <f t="shared" si="1"/>
        <v>1387.7375</v>
      </c>
      <c r="H27" s="8">
        <f t="shared" si="2"/>
        <v>0.16429620155108585</v>
      </c>
      <c r="I27" s="18">
        <f t="shared" si="3"/>
        <v>0</v>
      </c>
      <c r="J27" s="7">
        <f t="shared" si="4"/>
        <v>475.73749999999995</v>
      </c>
      <c r="K27" s="5">
        <v>2025</v>
      </c>
      <c r="L27" s="5">
        <v>19</v>
      </c>
      <c r="M27" s="5" t="s">
        <v>286</v>
      </c>
      <c r="N27" s="5" t="b">
        <v>0</v>
      </c>
      <c r="O27" s="5" t="b">
        <v>0</v>
      </c>
      <c r="P27" s="5" t="b">
        <v>0</v>
      </c>
      <c r="Q27" s="5"/>
      <c r="R27" s="5" t="b">
        <v>0</v>
      </c>
    </row>
    <row r="28" spans="1:18" x14ac:dyDescent="0.2">
      <c r="A28" s="6">
        <v>45789</v>
      </c>
      <c r="B28" s="7">
        <v>1431</v>
      </c>
      <c r="C28" s="17">
        <v>16.933499999999999</v>
      </c>
      <c r="D28" s="17">
        <v>16.922000000000001</v>
      </c>
      <c r="E28" s="7">
        <v>4419</v>
      </c>
      <c r="F28" s="7">
        <f t="shared" si="0"/>
        <v>5725.8</v>
      </c>
      <c r="G28" s="7">
        <f t="shared" si="1"/>
        <v>1431.45</v>
      </c>
      <c r="H28" s="8">
        <f t="shared" si="2"/>
        <v>0.24992140836215027</v>
      </c>
      <c r="I28" s="18">
        <f t="shared" si="3"/>
        <v>0</v>
      </c>
      <c r="J28" s="7">
        <f t="shared" si="4"/>
        <v>0.45000000000004547</v>
      </c>
      <c r="K28" s="5">
        <v>2025</v>
      </c>
      <c r="L28" s="5">
        <v>20</v>
      </c>
      <c r="M28" s="5" t="s">
        <v>287</v>
      </c>
      <c r="N28" s="5" t="b">
        <v>0</v>
      </c>
      <c r="O28" s="5" t="b">
        <v>0</v>
      </c>
      <c r="P28" s="5" t="b">
        <v>0</v>
      </c>
      <c r="Q28" s="5"/>
      <c r="R28" s="5" t="b">
        <v>0</v>
      </c>
    </row>
    <row r="29" spans="1:18" x14ac:dyDescent="0.2">
      <c r="A29" s="6">
        <v>45790</v>
      </c>
      <c r="B29" s="7">
        <v>1408</v>
      </c>
      <c r="C29" s="17">
        <v>16.9481</v>
      </c>
      <c r="D29" s="17">
        <v>16.962</v>
      </c>
      <c r="E29" s="7">
        <v>14417</v>
      </c>
      <c r="F29" s="7">
        <f t="shared" si="0"/>
        <v>5633.95</v>
      </c>
      <c r="G29" s="7">
        <f t="shared" si="1"/>
        <v>1408.4875</v>
      </c>
      <c r="H29" s="8">
        <f t="shared" si="2"/>
        <v>0.24991347101056985</v>
      </c>
      <c r="I29" s="18">
        <f t="shared" si="3"/>
        <v>0</v>
      </c>
      <c r="J29" s="7">
        <f t="shared" si="4"/>
        <v>0.48749999999995453</v>
      </c>
      <c r="K29" s="5">
        <v>2025</v>
      </c>
      <c r="L29" s="5">
        <v>20</v>
      </c>
      <c r="M29" s="5" t="s">
        <v>287</v>
      </c>
      <c r="N29" s="5" t="b">
        <v>0</v>
      </c>
      <c r="O29" s="5" t="b">
        <v>0</v>
      </c>
      <c r="P29" s="5" t="b">
        <v>0</v>
      </c>
      <c r="Q29" s="5"/>
      <c r="R29" s="5" t="b">
        <v>0</v>
      </c>
    </row>
    <row r="30" spans="1:18" x14ac:dyDescent="0.2">
      <c r="A30" s="6">
        <v>45791</v>
      </c>
      <c r="B30" s="7">
        <v>1292</v>
      </c>
      <c r="C30" s="17">
        <v>16.976500000000001</v>
      </c>
      <c r="D30" s="17">
        <v>16.95</v>
      </c>
      <c r="E30" s="7">
        <v>8476</v>
      </c>
      <c r="F30" s="7">
        <f t="shared" si="0"/>
        <v>5171.2</v>
      </c>
      <c r="G30" s="7">
        <f t="shared" si="1"/>
        <v>1292.8</v>
      </c>
      <c r="H30" s="8">
        <f t="shared" si="2"/>
        <v>0.24984529702970298</v>
      </c>
      <c r="I30" s="18">
        <f t="shared" si="3"/>
        <v>0</v>
      </c>
      <c r="J30" s="7">
        <f t="shared" si="4"/>
        <v>0.79999999999995453</v>
      </c>
      <c r="K30" s="5">
        <v>2025</v>
      </c>
      <c r="L30" s="5">
        <v>20</v>
      </c>
      <c r="M30" s="5" t="s">
        <v>287</v>
      </c>
      <c r="N30" s="5" t="b">
        <v>0</v>
      </c>
      <c r="O30" s="5" t="b">
        <v>0</v>
      </c>
      <c r="P30" s="5" t="b">
        <v>0</v>
      </c>
      <c r="Q30" s="5"/>
      <c r="R30" s="5" t="b">
        <v>0</v>
      </c>
    </row>
    <row r="31" spans="1:18" x14ac:dyDescent="0.2">
      <c r="A31" s="6">
        <v>45792</v>
      </c>
      <c r="B31" s="7">
        <v>1332</v>
      </c>
      <c r="C31" s="17">
        <v>17.0322</v>
      </c>
      <c r="D31" s="17">
        <v>17.015999999999998</v>
      </c>
      <c r="E31" s="7">
        <v>5259</v>
      </c>
      <c r="F31" s="7">
        <f t="shared" si="0"/>
        <v>5331.35</v>
      </c>
      <c r="G31" s="7">
        <f t="shared" si="1"/>
        <v>1332.8375000000001</v>
      </c>
      <c r="H31" s="8">
        <f t="shared" si="2"/>
        <v>0.24984291033227979</v>
      </c>
      <c r="I31" s="18">
        <f t="shared" si="3"/>
        <v>0</v>
      </c>
      <c r="J31" s="7">
        <f t="shared" si="4"/>
        <v>0.83750000000009095</v>
      </c>
      <c r="K31" s="5">
        <v>2025</v>
      </c>
      <c r="L31" s="5">
        <v>20</v>
      </c>
      <c r="M31" s="5" t="s">
        <v>287</v>
      </c>
      <c r="N31" s="5" t="b">
        <v>0</v>
      </c>
      <c r="O31" s="5" t="b">
        <v>0</v>
      </c>
      <c r="P31" s="5" t="b">
        <v>0</v>
      </c>
      <c r="Q31" s="5"/>
      <c r="R31" s="5" t="b">
        <v>0</v>
      </c>
    </row>
    <row r="32" spans="1:18" x14ac:dyDescent="0.2">
      <c r="A32" s="6">
        <v>45793</v>
      </c>
      <c r="B32" s="7">
        <v>909</v>
      </c>
      <c r="C32" s="17">
        <v>17.095199999999998</v>
      </c>
      <c r="D32" s="17">
        <v>17.257999999999999</v>
      </c>
      <c r="E32" s="7">
        <v>11158</v>
      </c>
      <c r="F32" s="7">
        <f t="shared" si="0"/>
        <v>5505.85</v>
      </c>
      <c r="G32" s="7">
        <f t="shared" si="1"/>
        <v>1376.4625000000001</v>
      </c>
      <c r="H32" s="8">
        <f t="shared" si="2"/>
        <v>0.16509712396814297</v>
      </c>
      <c r="I32" s="18">
        <f t="shared" si="3"/>
        <v>0</v>
      </c>
      <c r="J32" s="7">
        <f t="shared" si="4"/>
        <v>467.46250000000009</v>
      </c>
      <c r="K32" s="5">
        <v>2025</v>
      </c>
      <c r="L32" s="5">
        <v>20</v>
      </c>
      <c r="M32" s="5" t="s">
        <v>287</v>
      </c>
      <c r="N32" s="5" t="b">
        <v>0</v>
      </c>
      <c r="O32" s="5" t="b">
        <v>0</v>
      </c>
      <c r="P32" s="5" t="b">
        <v>0</v>
      </c>
      <c r="Q32" s="5"/>
      <c r="R32" s="5" t="b">
        <v>0</v>
      </c>
    </row>
    <row r="33" spans="1:18" x14ac:dyDescent="0.2">
      <c r="A33" s="6">
        <v>45796</v>
      </c>
      <c r="B33" s="7">
        <v>1506</v>
      </c>
      <c r="C33" s="17">
        <v>17.300699999999999</v>
      </c>
      <c r="D33" s="17">
        <v>17.399999999999999</v>
      </c>
      <c r="E33" s="7">
        <v>16687</v>
      </c>
      <c r="F33" s="7">
        <f t="shared" si="0"/>
        <v>6027.6</v>
      </c>
      <c r="G33" s="7">
        <f t="shared" si="1"/>
        <v>1506.9</v>
      </c>
      <c r="H33" s="8">
        <f t="shared" si="2"/>
        <v>0.24985068684053352</v>
      </c>
      <c r="I33" s="18">
        <f t="shared" si="3"/>
        <v>0</v>
      </c>
      <c r="J33" s="7">
        <f t="shared" si="4"/>
        <v>0.90000000000009095</v>
      </c>
      <c r="K33" s="5">
        <v>2025</v>
      </c>
      <c r="L33" s="5">
        <v>21</v>
      </c>
      <c r="M33" s="5" t="s">
        <v>288</v>
      </c>
      <c r="N33" s="5" t="b">
        <v>0</v>
      </c>
      <c r="O33" s="5" t="b">
        <v>0</v>
      </c>
      <c r="P33" s="5" t="b">
        <v>0</v>
      </c>
      <c r="Q33" s="5"/>
      <c r="R33" s="5" t="b">
        <v>0</v>
      </c>
    </row>
    <row r="34" spans="1:18" x14ac:dyDescent="0.2">
      <c r="A34" s="6">
        <v>45797</v>
      </c>
      <c r="B34" s="7">
        <v>1673</v>
      </c>
      <c r="C34" s="17">
        <v>17.2239</v>
      </c>
      <c r="D34" s="17">
        <v>17.361999999999998</v>
      </c>
      <c r="E34" s="7">
        <v>11312</v>
      </c>
      <c r="F34" s="7">
        <f t="shared" si="0"/>
        <v>6692</v>
      </c>
      <c r="G34" s="7">
        <f t="shared" si="1"/>
        <v>1673</v>
      </c>
      <c r="H34" s="8">
        <f t="shared" si="2"/>
        <v>0.25</v>
      </c>
      <c r="I34" s="18">
        <f t="shared" si="3"/>
        <v>0</v>
      </c>
      <c r="J34" s="7">
        <f t="shared" si="4"/>
        <v>0</v>
      </c>
      <c r="K34" s="5">
        <v>2025</v>
      </c>
      <c r="L34" s="5">
        <v>21</v>
      </c>
      <c r="M34" s="5" t="s">
        <v>288</v>
      </c>
      <c r="N34" s="5" t="b">
        <v>0</v>
      </c>
      <c r="O34" s="5" t="b">
        <v>0</v>
      </c>
      <c r="P34" s="5" t="b">
        <v>0</v>
      </c>
      <c r="Q34" s="5"/>
      <c r="R34" s="5" t="b">
        <v>0</v>
      </c>
    </row>
    <row r="35" spans="1:18" x14ac:dyDescent="0.2">
      <c r="A35" s="6">
        <v>45798</v>
      </c>
      <c r="B35" s="7">
        <v>1779</v>
      </c>
      <c r="C35" s="17">
        <v>17.5731</v>
      </c>
      <c r="D35" s="17">
        <v>18.097999999999999</v>
      </c>
      <c r="E35" s="7">
        <v>25866</v>
      </c>
      <c r="F35" s="7">
        <f t="shared" si="0"/>
        <v>7118.95</v>
      </c>
      <c r="G35" s="7">
        <f t="shared" si="1"/>
        <v>1779.7375</v>
      </c>
      <c r="H35" s="8">
        <f t="shared" si="2"/>
        <v>0.24989640326171697</v>
      </c>
      <c r="I35" s="18">
        <f t="shared" si="3"/>
        <v>0</v>
      </c>
      <c r="J35" s="7">
        <f t="shared" si="4"/>
        <v>0.73749999999995453</v>
      </c>
      <c r="K35" s="5">
        <v>2025</v>
      </c>
      <c r="L35" s="5">
        <v>21</v>
      </c>
      <c r="M35" s="5" t="s">
        <v>288</v>
      </c>
      <c r="N35" s="5" t="b">
        <v>0</v>
      </c>
      <c r="O35" s="5" t="b">
        <v>0</v>
      </c>
      <c r="P35" s="5" t="b">
        <v>0</v>
      </c>
      <c r="Q35" s="5"/>
      <c r="R35" s="5" t="b">
        <v>0</v>
      </c>
    </row>
    <row r="36" spans="1:18" x14ac:dyDescent="0.2">
      <c r="A36" s="6">
        <v>45799</v>
      </c>
      <c r="B36" s="7">
        <v>1648</v>
      </c>
      <c r="C36" s="17">
        <v>17.945900000000002</v>
      </c>
      <c r="D36" s="17">
        <v>17.885999999999999</v>
      </c>
      <c r="E36" s="7">
        <v>8630</v>
      </c>
      <c r="F36" s="7">
        <f t="shared" si="0"/>
        <v>8240.5</v>
      </c>
      <c r="G36" s="7">
        <f t="shared" si="1"/>
        <v>2060.125</v>
      </c>
      <c r="H36" s="8">
        <f t="shared" si="2"/>
        <v>0.19998786481402828</v>
      </c>
      <c r="I36" s="18">
        <f t="shared" si="3"/>
        <v>0</v>
      </c>
      <c r="J36" s="7">
        <f t="shared" si="4"/>
        <v>412.125</v>
      </c>
      <c r="K36" s="5">
        <v>2025</v>
      </c>
      <c r="L36" s="5">
        <v>21</v>
      </c>
      <c r="M36" s="5" t="s">
        <v>288</v>
      </c>
      <c r="N36" s="5" t="b">
        <v>0</v>
      </c>
      <c r="O36" s="5" t="b">
        <v>0</v>
      </c>
      <c r="P36" s="5" t="b">
        <v>0</v>
      </c>
      <c r="Q36" s="5"/>
      <c r="R36" s="5" t="b">
        <v>0</v>
      </c>
    </row>
    <row r="37" spans="1:18" x14ac:dyDescent="0.2">
      <c r="A37" s="6">
        <v>45800</v>
      </c>
      <c r="B37" s="7">
        <v>1656</v>
      </c>
      <c r="C37" s="17">
        <v>17.8504</v>
      </c>
      <c r="D37" s="17">
        <v>17.664000000000001</v>
      </c>
      <c r="E37" s="7">
        <v>5742</v>
      </c>
      <c r="F37" s="7">
        <f t="shared" si="0"/>
        <v>8283.15</v>
      </c>
      <c r="G37" s="7">
        <f t="shared" si="1"/>
        <v>2070.7874999999999</v>
      </c>
      <c r="H37" s="8">
        <f t="shared" si="2"/>
        <v>0.19992394197859512</v>
      </c>
      <c r="I37" s="18">
        <f t="shared" si="3"/>
        <v>0</v>
      </c>
      <c r="J37" s="7">
        <f t="shared" si="4"/>
        <v>414.78749999999991</v>
      </c>
      <c r="K37" s="5">
        <v>2025</v>
      </c>
      <c r="L37" s="5">
        <v>21</v>
      </c>
      <c r="M37" s="5" t="s">
        <v>288</v>
      </c>
      <c r="N37" s="5" t="b">
        <v>0</v>
      </c>
      <c r="O37" s="5" t="b">
        <v>0</v>
      </c>
      <c r="P37" s="5" t="b">
        <v>0</v>
      </c>
      <c r="Q37" s="5"/>
      <c r="R37" s="5" t="b">
        <v>0</v>
      </c>
    </row>
    <row r="38" spans="1:18" x14ac:dyDescent="0.2">
      <c r="A38" s="6">
        <v>45803</v>
      </c>
      <c r="B38" s="7">
        <v>1683</v>
      </c>
      <c r="C38" s="17">
        <v>17.679500000000001</v>
      </c>
      <c r="D38" s="17">
        <v>17.899999999999999</v>
      </c>
      <c r="E38" s="7">
        <v>10983</v>
      </c>
      <c r="F38" s="7">
        <f t="shared" si="0"/>
        <v>8415.7000000000007</v>
      </c>
      <c r="G38" s="7">
        <f t="shared" si="1"/>
        <v>2103.9250000000002</v>
      </c>
      <c r="H38" s="8">
        <f t="shared" si="2"/>
        <v>0.19998336442601328</v>
      </c>
      <c r="I38" s="18">
        <f t="shared" si="3"/>
        <v>0</v>
      </c>
      <c r="J38" s="7">
        <f t="shared" si="4"/>
        <v>420.92500000000018</v>
      </c>
      <c r="K38" s="5">
        <v>2025</v>
      </c>
      <c r="L38" s="5">
        <v>22</v>
      </c>
      <c r="M38" s="5" t="s">
        <v>289</v>
      </c>
      <c r="N38" s="5" t="b">
        <v>0</v>
      </c>
      <c r="O38" s="5" t="b">
        <v>0</v>
      </c>
      <c r="P38" s="5" t="b">
        <v>0</v>
      </c>
      <c r="Q38" s="5"/>
      <c r="R38" s="5" t="b">
        <v>0</v>
      </c>
    </row>
    <row r="39" spans="1:18" x14ac:dyDescent="0.2">
      <c r="A39" s="6">
        <v>45804</v>
      </c>
      <c r="B39" s="7">
        <v>1729</v>
      </c>
      <c r="C39" s="17">
        <v>18.086099999999998</v>
      </c>
      <c r="D39" s="17">
        <v>18.036000000000001</v>
      </c>
      <c r="E39" s="7">
        <v>16606</v>
      </c>
      <c r="F39" s="7">
        <f t="shared" si="0"/>
        <v>8649.5</v>
      </c>
      <c r="G39" s="7">
        <f t="shared" si="1"/>
        <v>2162.375</v>
      </c>
      <c r="H39" s="8">
        <f t="shared" si="2"/>
        <v>0.19989594774264408</v>
      </c>
      <c r="I39" s="18">
        <f t="shared" si="3"/>
        <v>0</v>
      </c>
      <c r="J39" s="7">
        <f t="shared" si="4"/>
        <v>433.375</v>
      </c>
      <c r="K39" s="5">
        <v>2025</v>
      </c>
      <c r="L39" s="5">
        <v>22</v>
      </c>
      <c r="M39" s="5" t="s">
        <v>289</v>
      </c>
      <c r="N39" s="5" t="b">
        <v>0</v>
      </c>
      <c r="O39" s="5" t="b">
        <v>0</v>
      </c>
      <c r="P39" s="5" t="b">
        <v>0</v>
      </c>
      <c r="Q39" s="5"/>
      <c r="R39" s="5" t="b">
        <v>0</v>
      </c>
    </row>
    <row r="40" spans="1:18" x14ac:dyDescent="0.2">
      <c r="A40" s="6">
        <v>45805</v>
      </c>
      <c r="B40" s="7">
        <v>1847</v>
      </c>
      <c r="C40" s="17">
        <v>17.953099999999999</v>
      </c>
      <c r="D40" s="17">
        <v>17.72</v>
      </c>
      <c r="E40" s="7">
        <v>5848</v>
      </c>
      <c r="F40" s="7">
        <f t="shared" si="0"/>
        <v>9238.5</v>
      </c>
      <c r="G40" s="7">
        <f t="shared" si="1"/>
        <v>2309.625</v>
      </c>
      <c r="H40" s="8">
        <f t="shared" si="2"/>
        <v>0.19992423012393787</v>
      </c>
      <c r="I40" s="18">
        <f t="shared" si="3"/>
        <v>0</v>
      </c>
      <c r="J40" s="7">
        <f t="shared" si="4"/>
        <v>462.625</v>
      </c>
      <c r="K40" s="5">
        <v>2025</v>
      </c>
      <c r="L40" s="5">
        <v>22</v>
      </c>
      <c r="M40" s="5" t="s">
        <v>289</v>
      </c>
      <c r="N40" s="5" t="b">
        <v>0</v>
      </c>
      <c r="O40" s="5" t="b">
        <v>0</v>
      </c>
      <c r="P40" s="5" t="b">
        <v>0</v>
      </c>
      <c r="Q40" s="5"/>
      <c r="R40" s="5" t="b">
        <v>0</v>
      </c>
    </row>
    <row r="41" spans="1:18" x14ac:dyDescent="0.2">
      <c r="A41" s="6">
        <v>45806</v>
      </c>
      <c r="B41" s="7">
        <v>1867</v>
      </c>
      <c r="C41" s="17">
        <v>17.892600000000002</v>
      </c>
      <c r="D41" s="17">
        <v>17.908000000000001</v>
      </c>
      <c r="E41" s="7">
        <v>2616</v>
      </c>
      <c r="F41" s="7">
        <f t="shared" si="0"/>
        <v>9339.2999999999993</v>
      </c>
      <c r="G41" s="7">
        <f t="shared" si="1"/>
        <v>2334.8249999999998</v>
      </c>
      <c r="H41" s="8">
        <f t="shared" si="2"/>
        <v>0.19990791601083593</v>
      </c>
      <c r="I41" s="18">
        <f t="shared" si="3"/>
        <v>0</v>
      </c>
      <c r="J41" s="7">
        <f t="shared" si="4"/>
        <v>467.82499999999982</v>
      </c>
      <c r="K41" s="5">
        <v>2025</v>
      </c>
      <c r="L41" s="5">
        <v>22</v>
      </c>
      <c r="M41" s="5" t="s">
        <v>289</v>
      </c>
      <c r="N41" s="5" t="b">
        <v>0</v>
      </c>
      <c r="O41" s="5" t="b">
        <v>0</v>
      </c>
      <c r="P41" s="5" t="b">
        <v>0</v>
      </c>
      <c r="Q41" s="5"/>
      <c r="R41" s="5" t="b">
        <v>0</v>
      </c>
    </row>
    <row r="42" spans="1:18" x14ac:dyDescent="0.2">
      <c r="A42" s="6">
        <v>45807</v>
      </c>
      <c r="B42" s="7">
        <v>1446</v>
      </c>
      <c r="C42" s="17">
        <v>17.962700000000002</v>
      </c>
      <c r="D42" s="17">
        <v>17.948</v>
      </c>
      <c r="E42" s="7">
        <v>1916</v>
      </c>
      <c r="F42" s="7">
        <f t="shared" si="0"/>
        <v>9068.9</v>
      </c>
      <c r="G42" s="7">
        <f t="shared" si="1"/>
        <v>2267.2249999999999</v>
      </c>
      <c r="H42" s="8">
        <f t="shared" si="2"/>
        <v>0.15944601881154274</v>
      </c>
      <c r="I42" s="18">
        <f t="shared" si="3"/>
        <v>0</v>
      </c>
      <c r="J42" s="7">
        <f t="shared" si="4"/>
        <v>821.22499999999991</v>
      </c>
      <c r="K42" s="5">
        <v>2025</v>
      </c>
      <c r="L42" s="5">
        <v>22</v>
      </c>
      <c r="M42" s="5" t="s">
        <v>289</v>
      </c>
      <c r="N42" s="5" t="b">
        <v>0</v>
      </c>
      <c r="O42" s="5" t="b">
        <v>0</v>
      </c>
      <c r="P42" s="5" t="b">
        <v>0</v>
      </c>
      <c r="Q42" s="5"/>
      <c r="R42" s="5" t="b">
        <v>0</v>
      </c>
    </row>
    <row r="43" spans="1:18" x14ac:dyDescent="0.2">
      <c r="A43" s="6">
        <v>45810</v>
      </c>
      <c r="B43" s="7">
        <v>1814</v>
      </c>
      <c r="C43" s="17">
        <v>17.935600000000001</v>
      </c>
      <c r="D43" s="17">
        <v>17.936</v>
      </c>
      <c r="E43" s="7">
        <v>4118</v>
      </c>
      <c r="F43" s="7">
        <f t="shared" si="0"/>
        <v>9072.0499999999993</v>
      </c>
      <c r="G43" s="7">
        <f t="shared" si="1"/>
        <v>2268.0124999999998</v>
      </c>
      <c r="H43" s="8">
        <f t="shared" si="2"/>
        <v>0.19995480624555642</v>
      </c>
      <c r="I43" s="18">
        <f t="shared" si="3"/>
        <v>0</v>
      </c>
      <c r="J43" s="7">
        <f t="shared" si="4"/>
        <v>454.01249999999982</v>
      </c>
      <c r="K43" s="5">
        <v>2025</v>
      </c>
      <c r="L43" s="5">
        <v>23</v>
      </c>
      <c r="M43" s="5" t="s">
        <v>290</v>
      </c>
      <c r="N43" s="5" t="b">
        <v>0</v>
      </c>
      <c r="O43" s="5" t="b">
        <v>0</v>
      </c>
      <c r="P43" s="5" t="b">
        <v>0</v>
      </c>
      <c r="Q43" s="5"/>
      <c r="R43" s="5" t="b">
        <v>0</v>
      </c>
    </row>
    <row r="44" spans="1:18" x14ac:dyDescent="0.2">
      <c r="A44" s="6">
        <v>45811</v>
      </c>
      <c r="B44" s="7">
        <v>1372</v>
      </c>
      <c r="C44" s="17">
        <v>17.9207</v>
      </c>
      <c r="D44" s="17">
        <v>17.920000000000002</v>
      </c>
      <c r="E44" s="7">
        <v>2866</v>
      </c>
      <c r="F44" s="7">
        <f t="shared" si="0"/>
        <v>8953.4500000000007</v>
      </c>
      <c r="G44" s="7">
        <f t="shared" si="1"/>
        <v>2238.3625000000002</v>
      </c>
      <c r="H44" s="8">
        <f t="shared" si="2"/>
        <v>0.1532370203664509</v>
      </c>
      <c r="I44" s="18">
        <f t="shared" si="3"/>
        <v>0</v>
      </c>
      <c r="J44" s="7">
        <f t="shared" si="4"/>
        <v>866.36250000000018</v>
      </c>
      <c r="K44" s="5">
        <v>2025</v>
      </c>
      <c r="L44" s="5">
        <v>23</v>
      </c>
      <c r="M44" s="5" t="s">
        <v>290</v>
      </c>
      <c r="N44" s="5" t="b">
        <v>0</v>
      </c>
      <c r="O44" s="5" t="b">
        <v>0</v>
      </c>
      <c r="P44" s="5" t="b">
        <v>0</v>
      </c>
      <c r="Q44" s="5"/>
      <c r="R44" s="5" t="b">
        <v>0</v>
      </c>
    </row>
    <row r="45" spans="1:18" x14ac:dyDescent="0.2">
      <c r="A45" s="6">
        <v>45812</v>
      </c>
      <c r="B45" s="7">
        <v>829</v>
      </c>
      <c r="C45" s="17">
        <v>17.9147</v>
      </c>
      <c r="D45" s="17">
        <v>17.920000000000002</v>
      </c>
      <c r="E45" s="7">
        <v>3922</v>
      </c>
      <c r="F45" s="7">
        <f t="shared" si="0"/>
        <v>8755.9500000000007</v>
      </c>
      <c r="G45" s="7">
        <f t="shared" si="1"/>
        <v>2188.9875000000002</v>
      </c>
      <c r="H45" s="8">
        <f t="shared" si="2"/>
        <v>9.4678475779327198E-2</v>
      </c>
      <c r="I45" s="18">
        <f t="shared" si="3"/>
        <v>0</v>
      </c>
      <c r="J45" s="7">
        <f t="shared" si="4"/>
        <v>1359.9875000000002</v>
      </c>
      <c r="K45" s="5">
        <v>2025</v>
      </c>
      <c r="L45" s="5">
        <v>23</v>
      </c>
      <c r="M45" s="5" t="s">
        <v>290</v>
      </c>
      <c r="N45" s="5" t="b">
        <v>0</v>
      </c>
      <c r="O45" s="5" t="b">
        <v>0</v>
      </c>
      <c r="P45" s="5" t="b">
        <v>0</v>
      </c>
      <c r="Q45" s="5"/>
      <c r="R45" s="5" t="b">
        <v>0</v>
      </c>
    </row>
    <row r="46" spans="1:18" x14ac:dyDescent="0.2">
      <c r="A46" s="6">
        <v>45813</v>
      </c>
      <c r="B46" s="7">
        <v>693</v>
      </c>
      <c r="C46" s="17">
        <v>17.898199999999999</v>
      </c>
      <c r="D46" s="17">
        <v>17.88</v>
      </c>
      <c r="E46" s="7">
        <v>9196</v>
      </c>
      <c r="F46" s="7">
        <f t="shared" si="0"/>
        <v>8469.5</v>
      </c>
      <c r="G46" s="7">
        <f t="shared" si="1"/>
        <v>2117.375</v>
      </c>
      <c r="H46" s="8">
        <f t="shared" si="2"/>
        <v>8.1823011984178518E-2</v>
      </c>
      <c r="I46" s="18">
        <f t="shared" si="3"/>
        <v>0</v>
      </c>
      <c r="J46" s="7">
        <f t="shared" si="4"/>
        <v>1424.375</v>
      </c>
      <c r="K46" s="5">
        <v>2025</v>
      </c>
      <c r="L46" s="5">
        <v>23</v>
      </c>
      <c r="M46" s="5" t="s">
        <v>290</v>
      </c>
      <c r="N46" s="5" t="b">
        <v>0</v>
      </c>
      <c r="O46" s="5" t="b">
        <v>0</v>
      </c>
      <c r="P46" s="5" t="b">
        <v>0</v>
      </c>
      <c r="Q46" s="5"/>
      <c r="R46" s="5" t="b">
        <v>0</v>
      </c>
    </row>
    <row r="47" spans="1:18" x14ac:dyDescent="0.2">
      <c r="A47" s="6">
        <v>45814</v>
      </c>
      <c r="B47" s="7">
        <v>1232</v>
      </c>
      <c r="C47" s="17">
        <v>17.872399999999999</v>
      </c>
      <c r="D47" s="17">
        <v>17.87</v>
      </c>
      <c r="E47" s="7">
        <v>8993</v>
      </c>
      <c r="F47" s="7">
        <f t="shared" si="0"/>
        <v>8771.25</v>
      </c>
      <c r="G47" s="7">
        <f t="shared" si="1"/>
        <v>2192.8125</v>
      </c>
      <c r="H47" s="8">
        <f t="shared" si="2"/>
        <v>0.14045888556363118</v>
      </c>
      <c r="I47" s="18">
        <f t="shared" si="3"/>
        <v>0</v>
      </c>
      <c r="J47" s="7">
        <f t="shared" si="4"/>
        <v>960.8125</v>
      </c>
      <c r="K47" s="5">
        <v>2025</v>
      </c>
      <c r="L47" s="5">
        <v>23</v>
      </c>
      <c r="M47" s="5" t="s">
        <v>290</v>
      </c>
      <c r="N47" s="5" t="b">
        <v>0</v>
      </c>
      <c r="O47" s="5" t="b">
        <v>0</v>
      </c>
      <c r="P47" s="5" t="b">
        <v>0</v>
      </c>
      <c r="Q47" s="5"/>
      <c r="R47" s="5" t="b">
        <v>0</v>
      </c>
    </row>
    <row r="48" spans="1:18" x14ac:dyDescent="0.2">
      <c r="A48" s="6">
        <v>45817</v>
      </c>
      <c r="B48" s="7">
        <v>1190</v>
      </c>
      <c r="C48" s="17">
        <v>17.866199999999999</v>
      </c>
      <c r="D48" s="17">
        <v>17.853999999999999</v>
      </c>
      <c r="E48" s="7">
        <v>3363</v>
      </c>
      <c r="F48" s="7">
        <f t="shared" si="0"/>
        <v>8951.5</v>
      </c>
      <c r="G48" s="7">
        <f t="shared" si="1"/>
        <v>2237.875</v>
      </c>
      <c r="H48" s="8">
        <f t="shared" si="2"/>
        <v>0.13293861364017204</v>
      </c>
      <c r="I48" s="18">
        <f t="shared" si="3"/>
        <v>0</v>
      </c>
      <c r="J48" s="7">
        <f t="shared" si="4"/>
        <v>1047.875</v>
      </c>
      <c r="K48" s="5">
        <v>2025</v>
      </c>
      <c r="L48" s="5">
        <v>24</v>
      </c>
      <c r="M48" s="5" t="s">
        <v>291</v>
      </c>
      <c r="N48" s="5" t="b">
        <v>0</v>
      </c>
      <c r="O48" s="5" t="b">
        <v>0</v>
      </c>
      <c r="P48" s="5" t="b">
        <v>0</v>
      </c>
      <c r="Q48" s="5"/>
      <c r="R48" s="5" t="b">
        <v>0</v>
      </c>
    </row>
    <row r="49" spans="1:18" x14ac:dyDescent="0.2">
      <c r="A49" s="6">
        <v>45818</v>
      </c>
      <c r="B49" s="7">
        <v>1532</v>
      </c>
      <c r="C49" s="17">
        <v>17.8827</v>
      </c>
      <c r="D49" s="17">
        <v>17.89</v>
      </c>
      <c r="E49" s="7">
        <v>19069</v>
      </c>
      <c r="F49" s="7">
        <f t="shared" si="0"/>
        <v>8898.7000000000007</v>
      </c>
      <c r="G49" s="7">
        <f t="shared" si="1"/>
        <v>2224.6750000000002</v>
      </c>
      <c r="H49" s="8">
        <f t="shared" si="2"/>
        <v>0.1721599784238147</v>
      </c>
      <c r="I49" s="18">
        <f t="shared" si="3"/>
        <v>0</v>
      </c>
      <c r="J49" s="7">
        <f t="shared" si="4"/>
        <v>692.67500000000018</v>
      </c>
      <c r="K49" s="5">
        <v>2025</v>
      </c>
      <c r="L49" s="5">
        <v>24</v>
      </c>
      <c r="M49" s="5" t="s">
        <v>291</v>
      </c>
      <c r="N49" s="5" t="b">
        <v>0</v>
      </c>
      <c r="O49" s="5" t="b">
        <v>0</v>
      </c>
      <c r="P49" s="5" t="b">
        <v>0</v>
      </c>
      <c r="Q49" s="5"/>
      <c r="R49" s="5" t="b">
        <v>0</v>
      </c>
    </row>
    <row r="50" spans="1:18" x14ac:dyDescent="0.2">
      <c r="A50" s="6">
        <v>45819</v>
      </c>
      <c r="B50" s="7">
        <v>1304</v>
      </c>
      <c r="C50" s="17">
        <v>17.934000000000001</v>
      </c>
      <c r="D50" s="17">
        <v>17.95</v>
      </c>
      <c r="E50" s="7">
        <v>5479</v>
      </c>
      <c r="F50" s="7">
        <f t="shared" si="0"/>
        <v>9131.2999999999993</v>
      </c>
      <c r="G50" s="7">
        <f t="shared" si="1"/>
        <v>2282.8249999999998</v>
      </c>
      <c r="H50" s="8">
        <f t="shared" si="2"/>
        <v>0.14280551509642658</v>
      </c>
      <c r="I50" s="18">
        <f t="shared" si="3"/>
        <v>0</v>
      </c>
      <c r="J50" s="7">
        <f t="shared" si="4"/>
        <v>978.82499999999982</v>
      </c>
      <c r="K50" s="5">
        <v>2025</v>
      </c>
      <c r="L50" s="5">
        <v>24</v>
      </c>
      <c r="M50" s="5" t="s">
        <v>291</v>
      </c>
      <c r="N50" s="5" t="b">
        <v>0</v>
      </c>
      <c r="O50" s="5" t="b">
        <v>0</v>
      </c>
      <c r="P50" s="5" t="b">
        <v>0</v>
      </c>
      <c r="Q50" s="5"/>
      <c r="R50" s="5" t="b">
        <v>0</v>
      </c>
    </row>
    <row r="51" spans="1:18" x14ac:dyDescent="0.2">
      <c r="A51" s="6">
        <v>45820</v>
      </c>
      <c r="B51" s="7">
        <v>1796</v>
      </c>
      <c r="C51" s="17">
        <v>17.973500000000001</v>
      </c>
      <c r="D51" s="17">
        <v>17.992000000000001</v>
      </c>
      <c r="E51" s="7">
        <v>14710</v>
      </c>
      <c r="F51" s="7">
        <f t="shared" si="0"/>
        <v>8981.4500000000007</v>
      </c>
      <c r="G51" s="7">
        <f t="shared" si="1"/>
        <v>2245.3625000000002</v>
      </c>
      <c r="H51" s="8">
        <f t="shared" si="2"/>
        <v>0.19996771122702903</v>
      </c>
      <c r="I51" s="18">
        <f t="shared" si="3"/>
        <v>0</v>
      </c>
      <c r="J51" s="7">
        <f t="shared" si="4"/>
        <v>449.36250000000018</v>
      </c>
      <c r="K51" s="5">
        <v>2025</v>
      </c>
      <c r="L51" s="5">
        <v>24</v>
      </c>
      <c r="M51" s="5" t="s">
        <v>291</v>
      </c>
      <c r="N51" s="5" t="b">
        <v>0</v>
      </c>
      <c r="O51" s="5" t="b">
        <v>0</v>
      </c>
      <c r="P51" s="5" t="b">
        <v>0</v>
      </c>
      <c r="Q51" s="5"/>
      <c r="R51" s="5" t="b">
        <v>0</v>
      </c>
    </row>
    <row r="52" spans="1:18" x14ac:dyDescent="0.2">
      <c r="A52" s="6">
        <v>45821</v>
      </c>
      <c r="B52" s="7">
        <v>1156</v>
      </c>
      <c r="C52" s="17">
        <v>17.981100000000001</v>
      </c>
      <c r="D52" s="17">
        <v>18</v>
      </c>
      <c r="E52" s="7">
        <v>4257</v>
      </c>
      <c r="F52" s="7">
        <f t="shared" si="0"/>
        <v>9454</v>
      </c>
      <c r="G52" s="7">
        <f t="shared" si="1"/>
        <v>2363.5</v>
      </c>
      <c r="H52" s="8">
        <f t="shared" si="2"/>
        <v>0.12227628517029829</v>
      </c>
      <c r="I52" s="18">
        <f t="shared" si="3"/>
        <v>0</v>
      </c>
      <c r="J52" s="7">
        <f t="shared" si="4"/>
        <v>1207.5</v>
      </c>
      <c r="K52" s="5">
        <v>2025</v>
      </c>
      <c r="L52" s="5">
        <v>24</v>
      </c>
      <c r="M52" s="5" t="s">
        <v>291</v>
      </c>
      <c r="N52" s="5" t="b">
        <v>0</v>
      </c>
      <c r="O52" s="5" t="b">
        <v>0</v>
      </c>
      <c r="P52" s="5" t="b">
        <v>0</v>
      </c>
      <c r="Q52" s="5"/>
      <c r="R52" s="5" t="b">
        <v>0</v>
      </c>
    </row>
    <row r="53" spans="1:18" x14ac:dyDescent="0.2">
      <c r="A53" s="6">
        <v>45824</v>
      </c>
      <c r="B53" s="7">
        <v>1821</v>
      </c>
      <c r="C53" s="17">
        <v>18.025600000000001</v>
      </c>
      <c r="D53" s="17">
        <v>18.05</v>
      </c>
      <c r="E53" s="7">
        <v>8278</v>
      </c>
      <c r="F53" s="7">
        <f t="shared" si="0"/>
        <v>9108.9500000000007</v>
      </c>
      <c r="G53" s="7">
        <f t="shared" si="1"/>
        <v>2277.2375000000002</v>
      </c>
      <c r="H53" s="8">
        <f t="shared" si="2"/>
        <v>0.19991327211149473</v>
      </c>
      <c r="I53" s="18">
        <f t="shared" si="3"/>
        <v>0</v>
      </c>
      <c r="J53" s="7">
        <f t="shared" si="4"/>
        <v>456.23750000000018</v>
      </c>
      <c r="K53" s="5">
        <v>2025</v>
      </c>
      <c r="L53" s="5">
        <v>25</v>
      </c>
      <c r="M53" s="5" t="s">
        <v>292</v>
      </c>
      <c r="N53" s="5" t="b">
        <v>0</v>
      </c>
      <c r="O53" s="5" t="b">
        <v>0</v>
      </c>
      <c r="P53" s="5" t="b">
        <v>0</v>
      </c>
      <c r="Q53" s="5"/>
      <c r="R53" s="5" t="b">
        <v>0</v>
      </c>
    </row>
    <row r="54" spans="1:18" x14ac:dyDescent="0.2">
      <c r="A54" s="6">
        <v>45825</v>
      </c>
      <c r="B54" s="7">
        <v>1737</v>
      </c>
      <c r="C54" s="17">
        <v>17.9939</v>
      </c>
      <c r="D54" s="17">
        <v>17.95</v>
      </c>
      <c r="E54" s="7">
        <v>3178</v>
      </c>
      <c r="F54" s="7">
        <f t="shared" si="0"/>
        <v>8688.5</v>
      </c>
      <c r="G54" s="7">
        <f t="shared" si="1"/>
        <v>2172.125</v>
      </c>
      <c r="H54" s="8">
        <f t="shared" si="2"/>
        <v>0.19991943373424642</v>
      </c>
      <c r="I54" s="18">
        <f t="shared" si="3"/>
        <v>0</v>
      </c>
      <c r="J54" s="7">
        <f t="shared" si="4"/>
        <v>435.125</v>
      </c>
      <c r="K54" s="5">
        <v>2025</v>
      </c>
      <c r="L54" s="5">
        <v>25</v>
      </c>
      <c r="M54" s="5" t="s">
        <v>292</v>
      </c>
      <c r="N54" s="5" t="b">
        <v>0</v>
      </c>
      <c r="O54" s="5" t="b">
        <v>0</v>
      </c>
      <c r="P54" s="5" t="b">
        <v>0</v>
      </c>
      <c r="Q54" s="5"/>
      <c r="R54" s="5" t="b">
        <v>0</v>
      </c>
    </row>
    <row r="55" spans="1:18" x14ac:dyDescent="0.2">
      <c r="A55" s="6">
        <v>45826</v>
      </c>
      <c r="B55" s="7">
        <v>1656</v>
      </c>
      <c r="C55" s="17">
        <v>17.970600000000001</v>
      </c>
      <c r="D55" s="17">
        <v>17.873999999999999</v>
      </c>
      <c r="E55" s="7">
        <v>17867</v>
      </c>
      <c r="F55" s="7">
        <f t="shared" si="0"/>
        <v>8281.7999999999993</v>
      </c>
      <c r="G55" s="7">
        <f t="shared" si="1"/>
        <v>2070.4499999999998</v>
      </c>
      <c r="H55" s="8">
        <f t="shared" si="2"/>
        <v>0.19995653118887199</v>
      </c>
      <c r="I55" s="18">
        <f t="shared" si="3"/>
        <v>0</v>
      </c>
      <c r="J55" s="7">
        <f t="shared" si="4"/>
        <v>414.44999999999982</v>
      </c>
      <c r="K55" s="5">
        <v>2025</v>
      </c>
      <c r="L55" s="5">
        <v>25</v>
      </c>
      <c r="M55" s="5" t="s">
        <v>292</v>
      </c>
      <c r="N55" s="5" t="b">
        <v>0</v>
      </c>
      <c r="O55" s="5" t="b">
        <v>0</v>
      </c>
      <c r="P55" s="5" t="b">
        <v>0</v>
      </c>
      <c r="Q55" s="5"/>
      <c r="R55" s="5" t="b">
        <v>0</v>
      </c>
    </row>
    <row r="56" spans="1:18" x14ac:dyDescent="0.2">
      <c r="A56" s="6">
        <v>45827</v>
      </c>
      <c r="B56" s="7">
        <v>1576</v>
      </c>
      <c r="C56" s="17">
        <v>17.841999999999999</v>
      </c>
      <c r="D56" s="17">
        <v>17.751999999999999</v>
      </c>
      <c r="E56" s="7">
        <v>4011</v>
      </c>
      <c r="F56" s="7">
        <f t="shared" si="0"/>
        <v>7881.85</v>
      </c>
      <c r="G56" s="7">
        <f t="shared" si="1"/>
        <v>1970.4625000000001</v>
      </c>
      <c r="H56" s="8">
        <f t="shared" si="2"/>
        <v>0.19995305670623012</v>
      </c>
      <c r="I56" s="18">
        <f t="shared" si="3"/>
        <v>0</v>
      </c>
      <c r="J56" s="7">
        <f t="shared" si="4"/>
        <v>394.46250000000009</v>
      </c>
      <c r="K56" s="5">
        <v>2025</v>
      </c>
      <c r="L56" s="5">
        <v>25</v>
      </c>
      <c r="M56" s="5" t="s">
        <v>292</v>
      </c>
      <c r="N56" s="5" t="b">
        <v>0</v>
      </c>
      <c r="O56" s="5" t="b">
        <v>0</v>
      </c>
      <c r="P56" s="5" t="b">
        <v>0</v>
      </c>
      <c r="Q56" s="5"/>
      <c r="R56" s="5" t="b">
        <v>0</v>
      </c>
    </row>
    <row r="57" spans="1:18" x14ac:dyDescent="0.2">
      <c r="A57" s="6">
        <v>45828</v>
      </c>
      <c r="B57" s="7">
        <v>1530</v>
      </c>
      <c r="C57" s="17">
        <v>17.68</v>
      </c>
      <c r="D57" s="17">
        <v>17.46</v>
      </c>
      <c r="E57" s="7">
        <v>8154</v>
      </c>
      <c r="F57" s="7">
        <f t="shared" si="0"/>
        <v>7650.9</v>
      </c>
      <c r="G57" s="7">
        <f t="shared" si="1"/>
        <v>1912.7249999999999</v>
      </c>
      <c r="H57" s="8">
        <f t="shared" si="2"/>
        <v>0.19997647335607577</v>
      </c>
      <c r="I57" s="18">
        <f t="shared" si="3"/>
        <v>0</v>
      </c>
      <c r="J57" s="7">
        <f t="shared" si="4"/>
        <v>382.72499999999991</v>
      </c>
      <c r="K57" s="5">
        <v>2025</v>
      </c>
      <c r="L57" s="5">
        <v>25</v>
      </c>
      <c r="M57" s="5" t="s">
        <v>292</v>
      </c>
      <c r="N57" s="5" t="b">
        <v>0</v>
      </c>
      <c r="O57" s="5" t="b">
        <v>0</v>
      </c>
      <c r="P57" s="5" t="b">
        <v>0</v>
      </c>
      <c r="Q57" s="5"/>
      <c r="R57" s="5" t="b">
        <v>0</v>
      </c>
    </row>
    <row r="58" spans="1:18" x14ac:dyDescent="0.2">
      <c r="A58" s="6">
        <v>45831</v>
      </c>
      <c r="B58" s="7">
        <v>1554</v>
      </c>
      <c r="C58" s="17">
        <v>17.471299999999999</v>
      </c>
      <c r="D58" s="17">
        <v>17.474</v>
      </c>
      <c r="E58" s="7">
        <v>4964</v>
      </c>
      <c r="F58" s="7">
        <f t="shared" si="0"/>
        <v>7771.5</v>
      </c>
      <c r="G58" s="7">
        <f t="shared" si="1"/>
        <v>1942.875</v>
      </c>
      <c r="H58" s="8">
        <f t="shared" si="2"/>
        <v>0.1999613974136267</v>
      </c>
      <c r="I58" s="18">
        <f t="shared" si="3"/>
        <v>0</v>
      </c>
      <c r="J58" s="7">
        <f t="shared" si="4"/>
        <v>388.875</v>
      </c>
      <c r="K58" s="5">
        <v>2025</v>
      </c>
      <c r="L58" s="5">
        <v>26</v>
      </c>
      <c r="M58" s="5" t="s">
        <v>293</v>
      </c>
      <c r="N58" s="5" t="b">
        <v>0</v>
      </c>
      <c r="O58" s="5" t="b">
        <v>0</v>
      </c>
      <c r="P58" s="5" t="b">
        <v>0</v>
      </c>
      <c r="Q58" s="5"/>
      <c r="R58" s="5" t="b">
        <v>0</v>
      </c>
    </row>
    <row r="59" spans="1:18" x14ac:dyDescent="0.2">
      <c r="A59" s="6">
        <v>45832</v>
      </c>
      <c r="B59" s="7">
        <v>1494</v>
      </c>
      <c r="C59" s="17">
        <v>17.535</v>
      </c>
      <c r="D59" s="17">
        <v>17.507999999999999</v>
      </c>
      <c r="E59" s="7">
        <v>6198</v>
      </c>
      <c r="F59" s="7">
        <f t="shared" si="0"/>
        <v>7470.55</v>
      </c>
      <c r="G59" s="7">
        <f t="shared" si="1"/>
        <v>1867.6375</v>
      </c>
      <c r="H59" s="8">
        <f t="shared" si="2"/>
        <v>0.19998527551518963</v>
      </c>
      <c r="I59" s="18">
        <f t="shared" si="3"/>
        <v>0</v>
      </c>
      <c r="J59" s="7">
        <f t="shared" si="4"/>
        <v>373.63750000000005</v>
      </c>
      <c r="K59" s="5">
        <v>2025</v>
      </c>
      <c r="L59" s="5">
        <v>26</v>
      </c>
      <c r="M59" s="5" t="s">
        <v>293</v>
      </c>
      <c r="N59" s="5" t="b">
        <v>0</v>
      </c>
      <c r="O59" s="5" t="b">
        <v>0</v>
      </c>
      <c r="P59" s="5" t="b">
        <v>0</v>
      </c>
      <c r="Q59" s="5"/>
      <c r="R59" s="5" t="b">
        <v>0</v>
      </c>
    </row>
    <row r="60" spans="1:18" x14ac:dyDescent="0.2">
      <c r="A60" s="6">
        <v>45833</v>
      </c>
      <c r="B60" s="7">
        <v>1390</v>
      </c>
      <c r="C60" s="17">
        <v>17.545000000000002</v>
      </c>
      <c r="D60" s="17">
        <v>17.576000000000001</v>
      </c>
      <c r="E60" s="7">
        <v>7692</v>
      </c>
      <c r="F60" s="7">
        <f t="shared" si="0"/>
        <v>6950.15</v>
      </c>
      <c r="G60" s="7">
        <f t="shared" si="1"/>
        <v>1737.5374999999999</v>
      </c>
      <c r="H60" s="8">
        <f t="shared" si="2"/>
        <v>0.1999956835463983</v>
      </c>
      <c r="I60" s="18">
        <f t="shared" si="3"/>
        <v>0</v>
      </c>
      <c r="J60" s="7">
        <f t="shared" si="4"/>
        <v>347.53749999999991</v>
      </c>
      <c r="K60" s="5">
        <v>2025</v>
      </c>
      <c r="L60" s="5">
        <v>26</v>
      </c>
      <c r="M60" s="5" t="s">
        <v>293</v>
      </c>
      <c r="N60" s="5" t="b">
        <v>0</v>
      </c>
      <c r="O60" s="5" t="b">
        <v>0</v>
      </c>
      <c r="P60" s="5" t="b">
        <v>0</v>
      </c>
      <c r="Q60" s="5"/>
      <c r="R60" s="5" t="b">
        <v>0</v>
      </c>
    </row>
    <row r="61" spans="1:18" x14ac:dyDescent="0.2">
      <c r="A61" s="6">
        <v>45834</v>
      </c>
      <c r="B61" s="7">
        <v>1408</v>
      </c>
      <c r="C61" s="17">
        <v>17.582000000000001</v>
      </c>
      <c r="D61" s="17">
        <v>17.57</v>
      </c>
      <c r="E61" s="7">
        <v>2993</v>
      </c>
      <c r="F61" s="7">
        <f t="shared" si="0"/>
        <v>7042.35</v>
      </c>
      <c r="G61" s="7">
        <f t="shared" si="1"/>
        <v>1760.5875000000001</v>
      </c>
      <c r="H61" s="8">
        <f t="shared" si="2"/>
        <v>0.19993326091432545</v>
      </c>
      <c r="I61" s="18">
        <f t="shared" si="3"/>
        <v>0</v>
      </c>
      <c r="J61" s="7">
        <f t="shared" si="4"/>
        <v>352.58750000000009</v>
      </c>
      <c r="K61" s="5">
        <v>2025</v>
      </c>
      <c r="L61" s="5">
        <v>26</v>
      </c>
      <c r="M61" s="5" t="s">
        <v>293</v>
      </c>
      <c r="N61" s="5" t="b">
        <v>0</v>
      </c>
      <c r="O61" s="5" t="b">
        <v>0</v>
      </c>
      <c r="P61" s="5" t="b">
        <v>0</v>
      </c>
      <c r="Q61" s="5"/>
      <c r="R61" s="5" t="b">
        <v>0</v>
      </c>
    </row>
    <row r="62" spans="1:18" x14ac:dyDescent="0.2">
      <c r="A62" s="6">
        <v>45835</v>
      </c>
      <c r="B62" s="7">
        <v>1412</v>
      </c>
      <c r="C62" s="17">
        <v>17.5915</v>
      </c>
      <c r="D62" s="17">
        <v>17.61</v>
      </c>
      <c r="E62" s="7">
        <v>6181</v>
      </c>
      <c r="F62" s="7">
        <f t="shared" si="0"/>
        <v>7061.2</v>
      </c>
      <c r="G62" s="7">
        <f t="shared" si="1"/>
        <v>1765.3</v>
      </c>
      <c r="H62" s="8">
        <f t="shared" si="2"/>
        <v>0.19996601144281426</v>
      </c>
      <c r="I62" s="18">
        <f t="shared" si="3"/>
        <v>0</v>
      </c>
      <c r="J62" s="7">
        <f t="shared" si="4"/>
        <v>353.29999999999995</v>
      </c>
      <c r="K62" s="5">
        <v>2025</v>
      </c>
      <c r="L62" s="5">
        <v>26</v>
      </c>
      <c r="M62" s="5" t="s">
        <v>293</v>
      </c>
      <c r="N62" s="5" t="b">
        <v>0</v>
      </c>
      <c r="O62" s="5" t="b">
        <v>0</v>
      </c>
      <c r="P62" s="5" t="b">
        <v>0</v>
      </c>
      <c r="Q62" s="5"/>
      <c r="R62" s="5" t="b">
        <v>0</v>
      </c>
    </row>
    <row r="63" spans="1:18" x14ac:dyDescent="0.2">
      <c r="A63" s="6">
        <v>45838</v>
      </c>
      <c r="B63" s="7">
        <v>1818</v>
      </c>
      <c r="C63" s="17">
        <v>17.763200000000001</v>
      </c>
      <c r="D63" s="17">
        <v>17.821999999999999</v>
      </c>
      <c r="E63" s="7">
        <v>4439</v>
      </c>
      <c r="F63" s="7">
        <f t="shared" si="0"/>
        <v>7274.45</v>
      </c>
      <c r="G63" s="7">
        <f t="shared" si="1"/>
        <v>1818.6125</v>
      </c>
      <c r="H63" s="8">
        <f t="shared" si="2"/>
        <v>0.24991580119459203</v>
      </c>
      <c r="I63" s="18">
        <f t="shared" si="3"/>
        <v>0</v>
      </c>
      <c r="J63" s="7">
        <f t="shared" si="4"/>
        <v>0.61249999999995453</v>
      </c>
      <c r="K63" s="5">
        <v>2025</v>
      </c>
      <c r="L63" s="5">
        <v>27</v>
      </c>
      <c r="M63" s="5" t="s">
        <v>294</v>
      </c>
      <c r="N63" s="5" t="b">
        <v>0</v>
      </c>
      <c r="O63" s="5" t="b">
        <v>0</v>
      </c>
      <c r="P63" s="5" t="b">
        <v>0</v>
      </c>
      <c r="Q63" s="5"/>
      <c r="R63" s="5" t="b">
        <v>0</v>
      </c>
    </row>
    <row r="64" spans="1:18" x14ac:dyDescent="0.2">
      <c r="A64" s="6">
        <v>45839</v>
      </c>
      <c r="B64" s="7">
        <v>1458</v>
      </c>
      <c r="C64" s="17">
        <v>17.8171</v>
      </c>
      <c r="D64" s="17">
        <v>17.751999999999999</v>
      </c>
      <c r="E64" s="7">
        <v>9287</v>
      </c>
      <c r="F64" s="7">
        <f t="shared" si="0"/>
        <v>7290.5</v>
      </c>
      <c r="G64" s="7">
        <f t="shared" si="1"/>
        <v>1822.625</v>
      </c>
      <c r="H64" s="8">
        <f t="shared" si="2"/>
        <v>0.19998628351964887</v>
      </c>
      <c r="I64" s="18">
        <f t="shared" si="3"/>
        <v>0</v>
      </c>
      <c r="J64" s="7">
        <f t="shared" si="4"/>
        <v>364.625</v>
      </c>
      <c r="K64" s="5">
        <v>2025</v>
      </c>
      <c r="L64" s="5">
        <v>27</v>
      </c>
      <c r="M64" s="5" t="s">
        <v>294</v>
      </c>
      <c r="N64" s="5" t="b">
        <v>0</v>
      </c>
      <c r="O64" s="5" t="b">
        <v>0</v>
      </c>
      <c r="P64" s="5" t="b">
        <v>0</v>
      </c>
      <c r="Q64" s="5"/>
      <c r="R64" s="5" t="b">
        <v>0</v>
      </c>
    </row>
    <row r="65" spans="1:18" x14ac:dyDescent="0.2">
      <c r="A65" s="6">
        <v>45840</v>
      </c>
      <c r="B65" s="7">
        <v>9934</v>
      </c>
      <c r="C65" s="17">
        <v>17.685300000000002</v>
      </c>
      <c r="D65" s="17">
        <v>17.673999999999999</v>
      </c>
      <c r="E65" s="7">
        <v>27179</v>
      </c>
      <c r="F65" s="7">
        <f t="shared" si="0"/>
        <v>7611.55</v>
      </c>
      <c r="G65" s="7">
        <f t="shared" si="1"/>
        <v>1902.8875</v>
      </c>
      <c r="H65" s="8">
        <f t="shared" si="2"/>
        <v>1.3051218214424132</v>
      </c>
      <c r="I65" s="18">
        <f t="shared" si="3"/>
        <v>1</v>
      </c>
      <c r="J65" s="7">
        <f t="shared" si="4"/>
        <v>0</v>
      </c>
      <c r="K65" s="5">
        <v>2025</v>
      </c>
      <c r="L65" s="5">
        <v>27</v>
      </c>
      <c r="M65" s="5" t="s">
        <v>294</v>
      </c>
      <c r="N65" s="5" t="b">
        <v>0</v>
      </c>
      <c r="O65" s="5" t="b">
        <v>0</v>
      </c>
      <c r="P65" s="5" t="b">
        <v>0</v>
      </c>
      <c r="Q65" s="5"/>
      <c r="R65" s="5" t="b">
        <v>0</v>
      </c>
    </row>
    <row r="66" spans="1:18" x14ac:dyDescent="0.2">
      <c r="A66" s="6">
        <v>45841</v>
      </c>
      <c r="B66" s="7">
        <v>1258</v>
      </c>
      <c r="C66" s="17">
        <v>17.698</v>
      </c>
      <c r="D66" s="17">
        <v>17.716000000000001</v>
      </c>
      <c r="E66" s="7">
        <v>5250</v>
      </c>
      <c r="F66" s="7">
        <f t="shared" si="0"/>
        <v>8774.4</v>
      </c>
      <c r="G66" s="7">
        <f t="shared" si="1"/>
        <v>2193.6</v>
      </c>
      <c r="H66" s="8">
        <f t="shared" si="2"/>
        <v>0.14337162654996355</v>
      </c>
      <c r="I66" s="18">
        <f t="shared" si="3"/>
        <v>0</v>
      </c>
      <c r="J66" s="7">
        <f t="shared" si="4"/>
        <v>935.59999999999991</v>
      </c>
      <c r="K66" s="5">
        <v>2025</v>
      </c>
      <c r="L66" s="5">
        <v>27</v>
      </c>
      <c r="M66" s="5" t="s">
        <v>294</v>
      </c>
      <c r="N66" s="5" t="b">
        <v>0</v>
      </c>
      <c r="O66" s="5" t="b">
        <v>0</v>
      </c>
      <c r="P66" s="5" t="b">
        <v>0</v>
      </c>
      <c r="Q66" s="5"/>
      <c r="R66" s="5" t="b">
        <v>0</v>
      </c>
    </row>
    <row r="67" spans="1:18" x14ac:dyDescent="0.2">
      <c r="A67" s="6">
        <v>45842</v>
      </c>
      <c r="B67" s="7">
        <v>1068</v>
      </c>
      <c r="C67" s="17">
        <v>17.7852</v>
      </c>
      <c r="D67" s="17">
        <v>17.771999999999998</v>
      </c>
      <c r="E67" s="7">
        <v>4412</v>
      </c>
      <c r="F67" s="7">
        <f t="shared" si="0"/>
        <v>8577.1</v>
      </c>
      <c r="G67" s="7">
        <f t="shared" si="1"/>
        <v>2144.2750000000001</v>
      </c>
      <c r="H67" s="8">
        <f t="shared" si="2"/>
        <v>0.12451761084748925</v>
      </c>
      <c r="I67" s="18">
        <f t="shared" si="3"/>
        <v>0</v>
      </c>
      <c r="J67" s="7">
        <f t="shared" si="4"/>
        <v>1076.2750000000001</v>
      </c>
      <c r="K67" s="5">
        <v>2025</v>
      </c>
      <c r="L67" s="5">
        <v>27</v>
      </c>
      <c r="M67" s="5" t="s">
        <v>294</v>
      </c>
      <c r="N67" s="5" t="b">
        <v>0</v>
      </c>
      <c r="O67" s="5" t="b">
        <v>0</v>
      </c>
      <c r="P67" s="5" t="b">
        <v>0</v>
      </c>
      <c r="Q67" s="5"/>
      <c r="R67" s="5" t="b">
        <v>0</v>
      </c>
    </row>
    <row r="68" spans="1:18" x14ac:dyDescent="0.2">
      <c r="A68" s="6">
        <v>45845</v>
      </c>
      <c r="B68" s="7">
        <v>881</v>
      </c>
      <c r="C68" s="17">
        <v>17.811399999999999</v>
      </c>
      <c r="D68" s="17">
        <v>17.847999999999999</v>
      </c>
      <c r="E68" s="7">
        <v>5709</v>
      </c>
      <c r="F68" s="7">
        <f t="shared" si="0"/>
        <v>8348.0499999999993</v>
      </c>
      <c r="G68" s="7">
        <f t="shared" si="1"/>
        <v>2087.0124999999998</v>
      </c>
      <c r="H68" s="8">
        <f t="shared" si="2"/>
        <v>0.10553362761363433</v>
      </c>
      <c r="I68" s="18">
        <f t="shared" si="3"/>
        <v>0</v>
      </c>
      <c r="J68" s="7">
        <f t="shared" si="4"/>
        <v>1206.0124999999998</v>
      </c>
      <c r="K68" s="5">
        <v>2025</v>
      </c>
      <c r="L68" s="5">
        <v>28</v>
      </c>
      <c r="M68" s="5" t="s">
        <v>295</v>
      </c>
      <c r="N68" s="5" t="b">
        <v>0</v>
      </c>
      <c r="O68" s="5" t="b">
        <v>0</v>
      </c>
      <c r="P68" s="5" t="b">
        <v>0</v>
      </c>
      <c r="Q68" s="5"/>
      <c r="R68" s="5" t="b">
        <v>0</v>
      </c>
    </row>
    <row r="69" spans="1:18" x14ac:dyDescent="0.2">
      <c r="A69" s="6">
        <v>45846</v>
      </c>
      <c r="B69" s="7">
        <v>1104</v>
      </c>
      <c r="C69" s="17">
        <v>17.8643</v>
      </c>
      <c r="D69" s="17">
        <v>17.856000000000002</v>
      </c>
      <c r="E69" s="7">
        <v>3986</v>
      </c>
      <c r="F69" s="7">
        <f t="shared" si="0"/>
        <v>8465.35</v>
      </c>
      <c r="G69" s="7">
        <f t="shared" si="1"/>
        <v>2116.3375000000001</v>
      </c>
      <c r="H69" s="8">
        <f t="shared" si="2"/>
        <v>0.13041398170187882</v>
      </c>
      <c r="I69" s="18">
        <f t="shared" si="3"/>
        <v>0</v>
      </c>
      <c r="J69" s="7">
        <f t="shared" si="4"/>
        <v>1012.3375000000001</v>
      </c>
      <c r="K69" s="5">
        <v>2025</v>
      </c>
      <c r="L69" s="5">
        <v>28</v>
      </c>
      <c r="M69" s="5" t="s">
        <v>295</v>
      </c>
      <c r="N69" s="5" t="b">
        <v>0</v>
      </c>
      <c r="O69" s="5" t="b">
        <v>0</v>
      </c>
      <c r="P69" s="5" t="b">
        <v>0</v>
      </c>
      <c r="Q69" s="5"/>
      <c r="R69" s="5" t="b">
        <v>0</v>
      </c>
    </row>
    <row r="70" spans="1:18" x14ac:dyDescent="0.2">
      <c r="A70" s="6">
        <v>45847</v>
      </c>
      <c r="B70" s="7">
        <v>768</v>
      </c>
      <c r="C70" s="17">
        <v>17.858899999999998</v>
      </c>
      <c r="D70" s="17">
        <v>17.856000000000002</v>
      </c>
      <c r="E70" s="7">
        <v>3143</v>
      </c>
      <c r="F70" s="7">
        <f t="shared" si="0"/>
        <v>7711.2</v>
      </c>
      <c r="G70" s="7">
        <f t="shared" si="1"/>
        <v>1927.8</v>
      </c>
      <c r="H70" s="8">
        <f t="shared" si="2"/>
        <v>9.959539371304077E-2</v>
      </c>
      <c r="I70" s="18">
        <f t="shared" si="3"/>
        <v>0</v>
      </c>
      <c r="J70" s="7">
        <f t="shared" si="4"/>
        <v>1159.8</v>
      </c>
      <c r="K70" s="5">
        <v>2025</v>
      </c>
      <c r="L70" s="5">
        <v>28</v>
      </c>
      <c r="M70" s="5" t="s">
        <v>295</v>
      </c>
      <c r="N70" s="5" t="b">
        <v>0</v>
      </c>
      <c r="O70" s="5" t="b">
        <v>0</v>
      </c>
      <c r="P70" s="5" t="b">
        <v>0</v>
      </c>
      <c r="Q70" s="5"/>
      <c r="R70" s="5" t="b">
        <v>0</v>
      </c>
    </row>
    <row r="71" spans="1:18" x14ac:dyDescent="0.2">
      <c r="A71" s="6">
        <v>45848</v>
      </c>
      <c r="B71" s="7">
        <v>1081</v>
      </c>
      <c r="C71" s="17">
        <v>17.985299999999999</v>
      </c>
      <c r="D71" s="17">
        <v>18</v>
      </c>
      <c r="E71" s="7">
        <v>11148</v>
      </c>
      <c r="F71" s="7">
        <f t="shared" si="0"/>
        <v>7594.4</v>
      </c>
      <c r="G71" s="7">
        <f t="shared" si="1"/>
        <v>1898.6</v>
      </c>
      <c r="H71" s="8">
        <f t="shared" si="2"/>
        <v>0.14234172548193405</v>
      </c>
      <c r="I71" s="18">
        <f t="shared" si="3"/>
        <v>0</v>
      </c>
      <c r="J71" s="7">
        <f t="shared" si="4"/>
        <v>817.59999999999991</v>
      </c>
      <c r="K71" s="5">
        <v>2025</v>
      </c>
      <c r="L71" s="5">
        <v>28</v>
      </c>
      <c r="M71" s="5" t="s">
        <v>295</v>
      </c>
      <c r="N71" s="5" t="b">
        <v>0</v>
      </c>
      <c r="O71" s="5" t="b">
        <v>0</v>
      </c>
      <c r="P71" s="5" t="b">
        <v>0</v>
      </c>
      <c r="Q71" s="5"/>
      <c r="R71" s="5" t="b">
        <v>0</v>
      </c>
    </row>
    <row r="72" spans="1:18" x14ac:dyDescent="0.2">
      <c r="A72" s="6">
        <v>45849</v>
      </c>
      <c r="B72" s="7">
        <v>1036</v>
      </c>
      <c r="C72" s="17">
        <v>18.095300000000002</v>
      </c>
      <c r="D72" s="17">
        <v>18</v>
      </c>
      <c r="E72" s="7">
        <v>19079</v>
      </c>
      <c r="F72" s="7">
        <f t="shared" si="0"/>
        <v>7416.3</v>
      </c>
      <c r="G72" s="7">
        <f t="shared" si="1"/>
        <v>1854.075</v>
      </c>
      <c r="H72" s="8">
        <f t="shared" si="2"/>
        <v>0.13969229939457681</v>
      </c>
      <c r="I72" s="18">
        <f t="shared" si="3"/>
        <v>0</v>
      </c>
      <c r="J72" s="7">
        <f t="shared" si="4"/>
        <v>818.07500000000005</v>
      </c>
      <c r="K72" s="5">
        <v>2025</v>
      </c>
      <c r="L72" s="5">
        <v>28</v>
      </c>
      <c r="M72" s="5" t="s">
        <v>295</v>
      </c>
      <c r="N72" s="5" t="b">
        <v>0</v>
      </c>
      <c r="O72" s="5" t="b">
        <v>0</v>
      </c>
      <c r="P72" s="5" t="b">
        <v>0</v>
      </c>
      <c r="Q72" s="5"/>
      <c r="R72" s="5" t="b">
        <v>0</v>
      </c>
    </row>
    <row r="73" spans="1:18" x14ac:dyDescent="0.2">
      <c r="A73" s="6">
        <v>45852</v>
      </c>
      <c r="B73" s="7">
        <v>100</v>
      </c>
      <c r="C73" s="17">
        <v>18.140599999999999</v>
      </c>
      <c r="D73" s="17">
        <v>18.172000000000001</v>
      </c>
      <c r="E73" s="7">
        <v>1207</v>
      </c>
      <c r="F73" s="7">
        <f t="shared" si="0"/>
        <v>8157.4</v>
      </c>
      <c r="G73" s="7">
        <f t="shared" si="1"/>
        <v>2039.35</v>
      </c>
      <c r="H73" s="8">
        <f t="shared" si="2"/>
        <v>1.2258807953514601E-2</v>
      </c>
      <c r="I73" s="18">
        <f t="shared" si="3"/>
        <v>0</v>
      </c>
      <c r="J73" s="7">
        <f t="shared" si="4"/>
        <v>1939.35</v>
      </c>
      <c r="K73" s="5">
        <v>2025</v>
      </c>
      <c r="L73" s="5">
        <v>29</v>
      </c>
      <c r="M73" s="5" t="s">
        <v>296</v>
      </c>
      <c r="N73" s="5" t="b">
        <v>0</v>
      </c>
      <c r="O73" s="5" t="b">
        <v>0</v>
      </c>
      <c r="P73" s="5" t="b">
        <v>0</v>
      </c>
      <c r="Q73" s="5"/>
      <c r="R73" s="5" t="b">
        <v>0</v>
      </c>
    </row>
    <row r="74" spans="1:18" x14ac:dyDescent="0.2">
      <c r="A74" s="6">
        <v>45853</v>
      </c>
      <c r="B74" s="7">
        <v>995</v>
      </c>
      <c r="C74" s="17">
        <v>18.193000000000001</v>
      </c>
      <c r="D74" s="17">
        <v>18.100000000000001</v>
      </c>
      <c r="E74" s="7">
        <v>2792</v>
      </c>
      <c r="F74" s="7">
        <f t="shared" si="0"/>
        <v>7803.85</v>
      </c>
      <c r="G74" s="7">
        <f t="shared" si="1"/>
        <v>1950.9625000000001</v>
      </c>
      <c r="H74" s="8">
        <f t="shared" si="2"/>
        <v>0.12750116929464303</v>
      </c>
      <c r="I74" s="18">
        <f t="shared" si="3"/>
        <v>0</v>
      </c>
      <c r="J74" s="7">
        <f t="shared" si="4"/>
        <v>955.96250000000009</v>
      </c>
      <c r="K74" s="5">
        <v>2025</v>
      </c>
      <c r="L74" s="5">
        <v>29</v>
      </c>
      <c r="M74" s="5" t="s">
        <v>296</v>
      </c>
      <c r="N74" s="5" t="b">
        <v>0</v>
      </c>
      <c r="O74" s="5" t="b">
        <v>0</v>
      </c>
      <c r="P74" s="5" t="b">
        <v>0</v>
      </c>
      <c r="Q74" s="5"/>
      <c r="R74" s="5" t="b">
        <v>0</v>
      </c>
    </row>
    <row r="75" spans="1:18" x14ac:dyDescent="0.2">
      <c r="A75" s="6">
        <v>45854</v>
      </c>
      <c r="B75" s="7">
        <v>988</v>
      </c>
      <c r="C75" s="17">
        <v>18.1877</v>
      </c>
      <c r="D75" s="17">
        <v>18.263999999999999</v>
      </c>
      <c r="E75" s="7">
        <v>5106</v>
      </c>
      <c r="F75" s="7">
        <f t="shared" si="0"/>
        <v>7784.55</v>
      </c>
      <c r="G75" s="7">
        <f t="shared" si="1"/>
        <v>1946.1375</v>
      </c>
      <c r="H75" s="8">
        <f t="shared" si="2"/>
        <v>0.12691806205882164</v>
      </c>
      <c r="I75" s="18">
        <f t="shared" si="3"/>
        <v>0</v>
      </c>
      <c r="J75" s="7">
        <f t="shared" si="4"/>
        <v>958.13750000000005</v>
      </c>
      <c r="K75" s="5">
        <v>2025</v>
      </c>
      <c r="L75" s="5">
        <v>29</v>
      </c>
      <c r="M75" s="5" t="s">
        <v>296</v>
      </c>
      <c r="N75" s="5" t="b">
        <v>0</v>
      </c>
      <c r="O75" s="5" t="b">
        <v>0</v>
      </c>
      <c r="P75" s="5" t="b">
        <v>0</v>
      </c>
      <c r="Q75" s="5"/>
      <c r="R75" s="5" t="b">
        <v>0</v>
      </c>
    </row>
    <row r="76" spans="1:18" x14ac:dyDescent="0.2">
      <c r="A76" s="6">
        <v>45855</v>
      </c>
      <c r="B76" s="7">
        <v>975</v>
      </c>
      <c r="C76" s="17">
        <v>18.3889</v>
      </c>
      <c r="D76" s="17">
        <v>18.338000000000001</v>
      </c>
      <c r="E76" s="7">
        <v>5371</v>
      </c>
      <c r="F76" s="7">
        <f t="shared" si="0"/>
        <v>7146.5</v>
      </c>
      <c r="G76" s="7">
        <f t="shared" si="1"/>
        <v>1786.625</v>
      </c>
      <c r="H76" s="8">
        <f t="shared" si="2"/>
        <v>0.13643042048555237</v>
      </c>
      <c r="I76" s="18">
        <f t="shared" si="3"/>
        <v>0</v>
      </c>
      <c r="J76" s="7">
        <f t="shared" si="4"/>
        <v>811.625</v>
      </c>
      <c r="K76" s="5">
        <v>2025</v>
      </c>
      <c r="L76" s="5">
        <v>29</v>
      </c>
      <c r="M76" s="5" t="s">
        <v>296</v>
      </c>
      <c r="N76" s="5" t="b">
        <v>0</v>
      </c>
      <c r="O76" s="5" t="b">
        <v>0</v>
      </c>
      <c r="P76" s="5" t="b">
        <v>0</v>
      </c>
      <c r="Q76" s="5"/>
      <c r="R76" s="5" t="b">
        <v>0</v>
      </c>
    </row>
    <row r="77" spans="1:18" x14ac:dyDescent="0.2">
      <c r="A77" s="6">
        <v>45856</v>
      </c>
      <c r="B77" s="7">
        <v>980</v>
      </c>
      <c r="C77" s="17">
        <v>18.3583</v>
      </c>
      <c r="D77" s="17">
        <v>18.302</v>
      </c>
      <c r="E77" s="7">
        <v>5128</v>
      </c>
      <c r="F77" s="7">
        <f t="shared" si="0"/>
        <v>7214.5</v>
      </c>
      <c r="G77" s="7">
        <f t="shared" si="1"/>
        <v>1803.625</v>
      </c>
      <c r="H77" s="8">
        <f t="shared" si="2"/>
        <v>0.1358375493797214</v>
      </c>
      <c r="I77" s="18">
        <f t="shared" si="3"/>
        <v>0</v>
      </c>
      <c r="J77" s="7">
        <f t="shared" si="4"/>
        <v>823.625</v>
      </c>
      <c r="K77" s="5">
        <v>2025</v>
      </c>
      <c r="L77" s="5">
        <v>29</v>
      </c>
      <c r="M77" s="5" t="s">
        <v>296</v>
      </c>
      <c r="N77" s="5" t="b">
        <v>0</v>
      </c>
      <c r="O77" s="5" t="b">
        <v>0</v>
      </c>
      <c r="P77" s="5" t="b">
        <v>0</v>
      </c>
      <c r="Q77" s="5"/>
      <c r="R77" s="5" t="b">
        <v>0</v>
      </c>
    </row>
    <row r="78" spans="1:18" x14ac:dyDescent="0.2">
      <c r="A78" s="6">
        <v>45859</v>
      </c>
      <c r="B78" s="7">
        <v>953</v>
      </c>
      <c r="C78" s="17">
        <v>18.300599999999999</v>
      </c>
      <c r="D78" s="17">
        <v>18.25</v>
      </c>
      <c r="E78" s="7">
        <v>11461</v>
      </c>
      <c r="F78" s="7">
        <f t="shared" si="0"/>
        <v>7063.2</v>
      </c>
      <c r="G78" s="7">
        <f t="shared" si="1"/>
        <v>1765.8</v>
      </c>
      <c r="H78" s="8">
        <f t="shared" si="2"/>
        <v>0.13492468003171368</v>
      </c>
      <c r="I78" s="18">
        <f t="shared" si="3"/>
        <v>0</v>
      </c>
      <c r="J78" s="7">
        <f t="shared" si="4"/>
        <v>812.8</v>
      </c>
      <c r="K78" s="5">
        <v>2025</v>
      </c>
      <c r="L78" s="5">
        <v>30</v>
      </c>
      <c r="M78" s="5" t="s">
        <v>297</v>
      </c>
      <c r="N78" s="5" t="b">
        <v>0</v>
      </c>
      <c r="O78" s="5" t="b">
        <v>0</v>
      </c>
      <c r="P78" s="5" t="b">
        <v>0</v>
      </c>
      <c r="Q78" s="5"/>
      <c r="R78" s="5" t="b">
        <v>0</v>
      </c>
    </row>
    <row r="79" spans="1:18" x14ac:dyDescent="0.2">
      <c r="A79" s="6">
        <v>45860</v>
      </c>
      <c r="B79" s="7">
        <v>1013</v>
      </c>
      <c r="C79" s="17">
        <v>18.330200000000001</v>
      </c>
      <c r="D79" s="17">
        <v>18.552</v>
      </c>
      <c r="E79" s="7">
        <v>5982</v>
      </c>
      <c r="F79" s="7">
        <f t="shared" si="0"/>
        <v>7388.05</v>
      </c>
      <c r="G79" s="7">
        <f t="shared" si="1"/>
        <v>1847.0125</v>
      </c>
      <c r="H79" s="8">
        <f t="shared" si="2"/>
        <v>0.1371133113609139</v>
      </c>
      <c r="I79" s="18">
        <f t="shared" si="3"/>
        <v>0</v>
      </c>
      <c r="J79" s="7">
        <f t="shared" si="4"/>
        <v>834.01250000000005</v>
      </c>
      <c r="K79" s="5">
        <v>2025</v>
      </c>
      <c r="L79" s="5">
        <v>30</v>
      </c>
      <c r="M79" s="5" t="s">
        <v>297</v>
      </c>
      <c r="N79" s="5" t="b">
        <v>0</v>
      </c>
      <c r="O79" s="5" t="b">
        <v>0</v>
      </c>
      <c r="P79" s="5" t="b">
        <v>0</v>
      </c>
      <c r="Q79" s="5"/>
      <c r="R79" s="5" t="b">
        <v>0</v>
      </c>
    </row>
    <row r="80" spans="1:18" x14ac:dyDescent="0.2">
      <c r="A80" s="6">
        <v>45861</v>
      </c>
      <c r="B80" s="7">
        <v>1010</v>
      </c>
      <c r="C80" s="17">
        <v>18.935300000000002</v>
      </c>
      <c r="D80" s="17">
        <v>18.946000000000002</v>
      </c>
      <c r="E80" s="7">
        <v>40057</v>
      </c>
      <c r="F80" s="7">
        <f t="shared" si="0"/>
        <v>7377.25</v>
      </c>
      <c r="G80" s="7">
        <f t="shared" si="1"/>
        <v>1844.3125</v>
      </c>
      <c r="H80" s="8">
        <f t="shared" si="2"/>
        <v>0.13690738418787488</v>
      </c>
      <c r="I80" s="18">
        <f t="shared" si="3"/>
        <v>0</v>
      </c>
      <c r="J80" s="7">
        <f t="shared" si="4"/>
        <v>834.3125</v>
      </c>
      <c r="K80" s="5">
        <v>2025</v>
      </c>
      <c r="L80" s="5">
        <v>30</v>
      </c>
      <c r="M80" s="5" t="s">
        <v>297</v>
      </c>
      <c r="N80" s="5" t="b">
        <v>0</v>
      </c>
      <c r="O80" s="5" t="b">
        <v>0</v>
      </c>
      <c r="P80" s="5" t="b">
        <v>0</v>
      </c>
      <c r="Q80" s="5"/>
      <c r="R80" s="5" t="b">
        <v>0</v>
      </c>
    </row>
    <row r="81" spans="1:18" x14ac:dyDescent="0.2">
      <c r="A81" s="6">
        <v>45862</v>
      </c>
      <c r="B81" s="7">
        <v>1043</v>
      </c>
      <c r="C81" s="17">
        <v>19.299600000000002</v>
      </c>
      <c r="D81" s="17">
        <v>19.484000000000002</v>
      </c>
      <c r="E81" s="7">
        <v>9364</v>
      </c>
      <c r="F81" s="7">
        <f t="shared" si="0"/>
        <v>8995.5</v>
      </c>
      <c r="G81" s="7">
        <f t="shared" si="1"/>
        <v>2248.875</v>
      </c>
      <c r="H81" s="8">
        <f t="shared" si="2"/>
        <v>0.11594686232004892</v>
      </c>
      <c r="I81" s="18">
        <f t="shared" si="3"/>
        <v>0</v>
      </c>
      <c r="J81" s="7">
        <f t="shared" si="4"/>
        <v>1205.875</v>
      </c>
      <c r="K81" s="5">
        <v>2025</v>
      </c>
      <c r="L81" s="5">
        <v>30</v>
      </c>
      <c r="M81" s="5" t="s">
        <v>297</v>
      </c>
      <c r="N81" s="5" t="b">
        <v>0</v>
      </c>
      <c r="O81" s="5" t="b">
        <v>0</v>
      </c>
      <c r="P81" s="5" t="b">
        <v>0</v>
      </c>
      <c r="Q81" s="5"/>
      <c r="R81" s="5" t="b">
        <v>0</v>
      </c>
    </row>
    <row r="82" spans="1:18" x14ac:dyDescent="0.2">
      <c r="A82" s="6">
        <v>45863</v>
      </c>
      <c r="B82" s="7">
        <v>1098</v>
      </c>
      <c r="C82" s="17">
        <v>19.5808</v>
      </c>
      <c r="D82" s="17">
        <v>19.515999999999998</v>
      </c>
      <c r="E82" s="7">
        <v>7715</v>
      </c>
      <c r="F82" s="7">
        <f t="shared" si="0"/>
        <v>9314.0499999999993</v>
      </c>
      <c r="G82" s="7">
        <f t="shared" si="1"/>
        <v>2328.5124999999998</v>
      </c>
      <c r="H82" s="8">
        <f t="shared" si="2"/>
        <v>0.1178864189047729</v>
      </c>
      <c r="I82" s="18">
        <f t="shared" si="3"/>
        <v>0</v>
      </c>
      <c r="J82" s="7">
        <f t="shared" si="4"/>
        <v>1230.5124999999998</v>
      </c>
      <c r="K82" s="5">
        <v>2025</v>
      </c>
      <c r="L82" s="5">
        <v>30</v>
      </c>
      <c r="M82" s="5" t="s">
        <v>297</v>
      </c>
      <c r="N82" s="5" t="b">
        <v>0</v>
      </c>
      <c r="O82" s="5" t="b">
        <v>0</v>
      </c>
      <c r="P82" s="5" t="b">
        <v>0</v>
      </c>
      <c r="Q82" s="5"/>
      <c r="R82" s="5" t="b">
        <v>0</v>
      </c>
    </row>
    <row r="83" spans="1:18" x14ac:dyDescent="0.2">
      <c r="A83" s="6">
        <v>45866</v>
      </c>
      <c r="B83" s="7">
        <v>1112</v>
      </c>
      <c r="C83" s="17">
        <v>19.572299999999998</v>
      </c>
      <c r="D83" s="17">
        <v>19.547999999999998</v>
      </c>
      <c r="E83" s="7">
        <v>4313</v>
      </c>
      <c r="F83" s="7">
        <f t="shared" si="0"/>
        <v>9390.75</v>
      </c>
      <c r="G83" s="7">
        <f t="shared" si="1"/>
        <v>2347.6875</v>
      </c>
      <c r="H83" s="8">
        <f t="shared" si="2"/>
        <v>0.11841439714612784</v>
      </c>
      <c r="I83" s="18">
        <f t="shared" si="3"/>
        <v>0</v>
      </c>
      <c r="J83" s="7">
        <f t="shared" si="4"/>
        <v>1235.6875</v>
      </c>
      <c r="K83" s="5">
        <v>2025</v>
      </c>
      <c r="L83" s="5">
        <v>31</v>
      </c>
      <c r="M83" s="5" t="s">
        <v>298</v>
      </c>
      <c r="N83" s="5" t="b">
        <v>0</v>
      </c>
      <c r="O83" s="5" t="b">
        <v>0</v>
      </c>
      <c r="P83" s="5" t="b">
        <v>0</v>
      </c>
      <c r="Q83" s="5"/>
      <c r="R83" s="5" t="b">
        <v>0</v>
      </c>
    </row>
    <row r="84" spans="1:18" x14ac:dyDescent="0.2">
      <c r="A84" s="6">
        <v>45867</v>
      </c>
      <c r="B84" s="7">
        <v>1102</v>
      </c>
      <c r="C84" s="17">
        <v>19.683299999999999</v>
      </c>
      <c r="D84" s="17">
        <v>19.696000000000002</v>
      </c>
      <c r="E84" s="7">
        <v>12013</v>
      </c>
      <c r="F84" s="7">
        <f t="shared" si="0"/>
        <v>9384.4500000000007</v>
      </c>
      <c r="G84" s="7">
        <f t="shared" si="1"/>
        <v>2346.1125000000002</v>
      </c>
      <c r="H84" s="8">
        <f t="shared" si="2"/>
        <v>0.11742829894133379</v>
      </c>
      <c r="I84" s="18">
        <f t="shared" si="3"/>
        <v>0</v>
      </c>
      <c r="J84" s="7">
        <f t="shared" si="4"/>
        <v>1244.1125000000002</v>
      </c>
      <c r="K84" s="5">
        <v>2025</v>
      </c>
      <c r="L84" s="5">
        <v>31</v>
      </c>
      <c r="M84" s="5" t="s">
        <v>298</v>
      </c>
      <c r="N84" s="5" t="b">
        <v>0</v>
      </c>
      <c r="O84" s="5" t="b">
        <v>0</v>
      </c>
      <c r="P84" s="5" t="b">
        <v>0</v>
      </c>
      <c r="Q84" s="5"/>
      <c r="R84" s="5" t="b">
        <v>0</v>
      </c>
    </row>
    <row r="85" spans="1:18" x14ac:dyDescent="0.2">
      <c r="A85" s="6">
        <v>45868</v>
      </c>
      <c r="B85" s="7">
        <v>1126</v>
      </c>
      <c r="C85" s="17">
        <v>20.300599999999999</v>
      </c>
      <c r="D85" s="17">
        <v>20.72</v>
      </c>
      <c r="E85" s="7">
        <v>8826</v>
      </c>
      <c r="F85" s="7">
        <f t="shared" si="0"/>
        <v>9520.75</v>
      </c>
      <c r="G85" s="7">
        <f t="shared" si="1"/>
        <v>2380.1875</v>
      </c>
      <c r="H85" s="8">
        <f t="shared" si="2"/>
        <v>0.11826799359294174</v>
      </c>
      <c r="I85" s="18">
        <f t="shared" si="3"/>
        <v>0</v>
      </c>
      <c r="J85" s="7">
        <f t="shared" si="4"/>
        <v>1254.1875</v>
      </c>
      <c r="K85" s="5">
        <v>2025</v>
      </c>
      <c r="L85" s="5">
        <v>31</v>
      </c>
      <c r="M85" s="5" t="s">
        <v>298</v>
      </c>
      <c r="N85" s="5" t="b">
        <v>0</v>
      </c>
      <c r="O85" s="5" t="b">
        <v>0</v>
      </c>
      <c r="P85" s="5" t="b">
        <v>0</v>
      </c>
      <c r="Q85" s="5"/>
      <c r="R85" s="5" t="b">
        <v>0</v>
      </c>
    </row>
    <row r="86" spans="1:18" x14ac:dyDescent="0.2">
      <c r="A86" s="6">
        <v>45869</v>
      </c>
      <c r="B86" s="7">
        <v>611</v>
      </c>
      <c r="C86" s="17">
        <v>20.578600000000002</v>
      </c>
      <c r="D86" s="17">
        <v>20.6</v>
      </c>
      <c r="E86" s="7">
        <v>21398</v>
      </c>
      <c r="F86" s="7">
        <f t="shared" ref="F86:F149" si="5">IFERROR(AVERAGE(E66:E85),"")</f>
        <v>8603.1</v>
      </c>
      <c r="G86" s="7">
        <f t="shared" ref="G86:G149" si="6">IF(N(F86)=0,"",0.25*F86)</f>
        <v>2150.7750000000001</v>
      </c>
      <c r="H86" s="8">
        <f t="shared" ref="H86:H149" si="7">IF(OR(N(F86)=0,NOT(ISNUMBER(B86))),"",B86/F86)</f>
        <v>7.1020911066940987E-2</v>
      </c>
      <c r="I86" s="18">
        <f t="shared" ref="I86:I149" si="8">IF(OR(N(F86)=0,NOT(ISNUMBER(B86))),"",IF(B86/F86&gt;0.25,1,0))</f>
        <v>0</v>
      </c>
      <c r="J86" s="7">
        <f t="shared" ref="J86:J149" si="9">IF(OR(N(F86)=0,NOT(ISNUMBER(B86))),"",MAX(0,0.25*F86-B86))</f>
        <v>1539.7750000000001</v>
      </c>
      <c r="K86" s="5">
        <v>2025</v>
      </c>
      <c r="L86" s="5">
        <v>31</v>
      </c>
      <c r="M86" s="5" t="s">
        <v>298</v>
      </c>
      <c r="N86" s="5" t="b">
        <v>0</v>
      </c>
      <c r="O86" s="5" t="b">
        <v>0</v>
      </c>
      <c r="P86" s="5" t="b">
        <v>0</v>
      </c>
      <c r="Q86" s="5"/>
      <c r="R86" s="5" t="b">
        <v>0</v>
      </c>
    </row>
    <row r="87" spans="1:18" x14ac:dyDescent="0.2">
      <c r="A87" s="6">
        <v>45870</v>
      </c>
      <c r="B87" s="7">
        <v>20794</v>
      </c>
      <c r="C87" s="17">
        <v>20.318999999999999</v>
      </c>
      <c r="D87" s="17">
        <v>20.39</v>
      </c>
      <c r="E87" s="7">
        <v>47310</v>
      </c>
      <c r="F87" s="7">
        <f t="shared" si="5"/>
        <v>9410.5</v>
      </c>
      <c r="G87" s="7">
        <f t="shared" si="6"/>
        <v>2352.625</v>
      </c>
      <c r="H87" s="8">
        <f t="shared" si="7"/>
        <v>2.2096594229849638</v>
      </c>
      <c r="I87" s="18">
        <f t="shared" si="8"/>
        <v>1</v>
      </c>
      <c r="J87" s="7">
        <f t="shared" si="9"/>
        <v>0</v>
      </c>
      <c r="K87" s="5">
        <v>2025</v>
      </c>
      <c r="L87" s="5">
        <v>31</v>
      </c>
      <c r="M87" s="5" t="s">
        <v>298</v>
      </c>
      <c r="N87" s="5" t="b">
        <v>0</v>
      </c>
      <c r="O87" s="5" t="b">
        <v>0</v>
      </c>
      <c r="P87" s="5" t="b">
        <v>0</v>
      </c>
      <c r="Q87" s="5"/>
      <c r="R87" s="5" t="b">
        <v>0</v>
      </c>
    </row>
    <row r="88" spans="1:18" x14ac:dyDescent="0.2">
      <c r="A88" s="6">
        <v>45873</v>
      </c>
      <c r="B88" s="7">
        <v>1416</v>
      </c>
      <c r="C88" s="17">
        <v>20.594999999999999</v>
      </c>
      <c r="D88" s="17">
        <v>20.83</v>
      </c>
      <c r="E88" s="7">
        <v>15642</v>
      </c>
      <c r="F88" s="7">
        <f t="shared" si="5"/>
        <v>11555.4</v>
      </c>
      <c r="G88" s="7">
        <f t="shared" si="6"/>
        <v>2888.85</v>
      </c>
      <c r="H88" s="8">
        <f t="shared" si="7"/>
        <v>0.12254011111688043</v>
      </c>
      <c r="I88" s="18">
        <f t="shared" si="8"/>
        <v>0</v>
      </c>
      <c r="J88" s="7">
        <f t="shared" si="9"/>
        <v>1472.85</v>
      </c>
      <c r="K88" s="5">
        <v>2025</v>
      </c>
      <c r="L88" s="5">
        <v>32</v>
      </c>
      <c r="M88" s="5" t="s">
        <v>299</v>
      </c>
      <c r="N88" s="5" t="b">
        <v>0</v>
      </c>
      <c r="O88" s="5" t="b">
        <v>0</v>
      </c>
      <c r="P88" s="5" t="b">
        <v>0</v>
      </c>
      <c r="Q88" s="5"/>
      <c r="R88" s="5" t="b">
        <v>0</v>
      </c>
    </row>
    <row r="89" spans="1:18" x14ac:dyDescent="0.2">
      <c r="A89" s="6">
        <v>45874</v>
      </c>
      <c r="B89" s="7">
        <v>1510</v>
      </c>
      <c r="C89" s="17">
        <v>20.479600000000001</v>
      </c>
      <c r="D89" s="17">
        <v>20.9</v>
      </c>
      <c r="E89" s="7">
        <v>35844</v>
      </c>
      <c r="F89" s="7">
        <f t="shared" si="5"/>
        <v>12052.05</v>
      </c>
      <c r="G89" s="7">
        <f t="shared" si="6"/>
        <v>3013.0124999999998</v>
      </c>
      <c r="H89" s="8">
        <f t="shared" si="7"/>
        <v>0.12528988844221522</v>
      </c>
      <c r="I89" s="18">
        <f t="shared" si="8"/>
        <v>0</v>
      </c>
      <c r="J89" s="7">
        <f t="shared" si="9"/>
        <v>1503.0124999999998</v>
      </c>
      <c r="K89" s="5">
        <v>2025</v>
      </c>
      <c r="L89" s="5">
        <v>32</v>
      </c>
      <c r="M89" s="5" t="s">
        <v>299</v>
      </c>
      <c r="N89" s="5" t="b">
        <v>0</v>
      </c>
      <c r="O89" s="5" t="b">
        <v>0</v>
      </c>
      <c r="P89" s="5" t="b">
        <v>0</v>
      </c>
      <c r="Q89" s="5"/>
      <c r="R89" s="5" t="b">
        <v>0</v>
      </c>
    </row>
    <row r="90" spans="1:18" x14ac:dyDescent="0.2">
      <c r="A90" s="6">
        <v>45875</v>
      </c>
      <c r="B90" s="7">
        <v>1824</v>
      </c>
      <c r="C90" s="17">
        <v>20.786799999999999</v>
      </c>
      <c r="D90" s="17">
        <v>20.625</v>
      </c>
      <c r="E90" s="7">
        <v>22483</v>
      </c>
      <c r="F90" s="7">
        <f t="shared" si="5"/>
        <v>13644.95</v>
      </c>
      <c r="G90" s="7">
        <f t="shared" si="6"/>
        <v>3411.2375000000002</v>
      </c>
      <c r="H90" s="8">
        <f t="shared" si="7"/>
        <v>0.1336758287864741</v>
      </c>
      <c r="I90" s="18">
        <f t="shared" si="8"/>
        <v>0</v>
      </c>
      <c r="J90" s="7">
        <f t="shared" si="9"/>
        <v>1587.2375000000002</v>
      </c>
      <c r="K90" s="5">
        <v>2025</v>
      </c>
      <c r="L90" s="5">
        <v>32</v>
      </c>
      <c r="M90" s="5" t="s">
        <v>299</v>
      </c>
      <c r="N90" s="5" t="b">
        <v>0</v>
      </c>
      <c r="O90" s="5" t="b">
        <v>0</v>
      </c>
      <c r="P90" s="5" t="b">
        <v>0</v>
      </c>
      <c r="Q90" s="5"/>
      <c r="R90" s="5" t="b">
        <v>0</v>
      </c>
    </row>
    <row r="91" spans="1:18" x14ac:dyDescent="0.2">
      <c r="A91" s="6">
        <v>45876</v>
      </c>
      <c r="B91" s="7">
        <v>1983</v>
      </c>
      <c r="C91" s="17">
        <v>20.683900000000001</v>
      </c>
      <c r="D91" s="17">
        <v>20.824999999999999</v>
      </c>
      <c r="E91" s="7">
        <v>35929</v>
      </c>
      <c r="F91" s="7">
        <f t="shared" si="5"/>
        <v>14611.95</v>
      </c>
      <c r="G91" s="7">
        <f t="shared" si="6"/>
        <v>3652.9875000000002</v>
      </c>
      <c r="H91" s="8">
        <f t="shared" si="7"/>
        <v>0.13571083941568374</v>
      </c>
      <c r="I91" s="18">
        <f t="shared" si="8"/>
        <v>0</v>
      </c>
      <c r="J91" s="7">
        <f t="shared" si="9"/>
        <v>1669.9875000000002</v>
      </c>
      <c r="K91" s="5">
        <v>2025</v>
      </c>
      <c r="L91" s="5">
        <v>32</v>
      </c>
      <c r="M91" s="5" t="s">
        <v>299</v>
      </c>
      <c r="N91" s="5" t="b">
        <v>0</v>
      </c>
      <c r="O91" s="5" t="b">
        <v>0</v>
      </c>
      <c r="P91" s="5" t="b">
        <v>0</v>
      </c>
      <c r="Q91" s="5"/>
      <c r="R91" s="5" t="b">
        <v>0</v>
      </c>
    </row>
    <row r="92" spans="1:18" x14ac:dyDescent="0.2">
      <c r="A92" s="6">
        <v>45877</v>
      </c>
      <c r="B92" s="7">
        <v>2211</v>
      </c>
      <c r="C92" s="17">
        <v>20.875</v>
      </c>
      <c r="D92" s="17">
        <v>20.815000000000001</v>
      </c>
      <c r="E92" s="7">
        <v>26744</v>
      </c>
      <c r="F92" s="7">
        <f t="shared" si="5"/>
        <v>15851</v>
      </c>
      <c r="G92" s="7">
        <f t="shared" si="6"/>
        <v>3962.75</v>
      </c>
      <c r="H92" s="8">
        <f t="shared" si="7"/>
        <v>0.13948646773074255</v>
      </c>
      <c r="I92" s="18">
        <f t="shared" si="8"/>
        <v>0</v>
      </c>
      <c r="J92" s="7">
        <f t="shared" si="9"/>
        <v>1751.75</v>
      </c>
      <c r="K92" s="5">
        <v>2025</v>
      </c>
      <c r="L92" s="5">
        <v>32</v>
      </c>
      <c r="M92" s="5" t="s">
        <v>299</v>
      </c>
      <c r="N92" s="5" t="b">
        <v>0</v>
      </c>
      <c r="O92" s="5" t="b">
        <v>0</v>
      </c>
      <c r="P92" s="5" t="b">
        <v>1</v>
      </c>
      <c r="Q92" s="5" t="s">
        <v>300</v>
      </c>
      <c r="R92" s="5" t="b">
        <v>0</v>
      </c>
    </row>
    <row r="93" spans="1:18" x14ac:dyDescent="0.2">
      <c r="A93" s="6">
        <v>45880</v>
      </c>
      <c r="B93" s="7">
        <v>2413</v>
      </c>
      <c r="C93" s="17">
        <v>20.759399999999999</v>
      </c>
      <c r="D93" s="17">
        <v>20.734999999999999</v>
      </c>
      <c r="E93" s="7">
        <v>31162</v>
      </c>
      <c r="F93" s="7">
        <f t="shared" si="5"/>
        <v>16234.25</v>
      </c>
      <c r="G93" s="7">
        <f t="shared" si="6"/>
        <v>4058.5625</v>
      </c>
      <c r="H93" s="8">
        <f t="shared" si="7"/>
        <v>0.14863637063615504</v>
      </c>
      <c r="I93" s="18">
        <f t="shared" si="8"/>
        <v>0</v>
      </c>
      <c r="J93" s="7">
        <f t="shared" si="9"/>
        <v>1645.5625</v>
      </c>
      <c r="K93" s="5">
        <v>2025</v>
      </c>
      <c r="L93" s="5">
        <v>33</v>
      </c>
      <c r="M93" s="5" t="s">
        <v>301</v>
      </c>
      <c r="N93" s="5" t="b">
        <v>0</v>
      </c>
      <c r="O93" s="5" t="b">
        <v>0</v>
      </c>
      <c r="P93" s="5" t="b">
        <v>0</v>
      </c>
      <c r="Q93" s="5"/>
      <c r="R93" s="5" t="b">
        <v>0</v>
      </c>
    </row>
    <row r="94" spans="1:18" x14ac:dyDescent="0.2">
      <c r="A94" s="6">
        <v>45881</v>
      </c>
      <c r="B94" s="7">
        <v>2709</v>
      </c>
      <c r="C94" s="17">
        <v>20.705200000000001</v>
      </c>
      <c r="D94" s="17">
        <v>20.8</v>
      </c>
      <c r="E94" s="7">
        <v>28664</v>
      </c>
      <c r="F94" s="7">
        <f t="shared" si="5"/>
        <v>17732</v>
      </c>
      <c r="G94" s="7">
        <f t="shared" si="6"/>
        <v>4433</v>
      </c>
      <c r="H94" s="8">
        <f t="shared" si="7"/>
        <v>0.15277464471012858</v>
      </c>
      <c r="I94" s="18">
        <f t="shared" si="8"/>
        <v>0</v>
      </c>
      <c r="J94" s="7">
        <f t="shared" si="9"/>
        <v>1724</v>
      </c>
      <c r="K94" s="5">
        <v>2025</v>
      </c>
      <c r="L94" s="5">
        <v>33</v>
      </c>
      <c r="M94" s="5" t="s">
        <v>301</v>
      </c>
      <c r="N94" s="5" t="b">
        <v>0</v>
      </c>
      <c r="O94" s="5" t="b">
        <v>0</v>
      </c>
      <c r="P94" s="5" t="b">
        <v>0</v>
      </c>
      <c r="Q94" s="5"/>
      <c r="R94" s="5" t="b">
        <v>0</v>
      </c>
    </row>
    <row r="95" spans="1:18" x14ac:dyDescent="0.2">
      <c r="A95" s="6">
        <v>45882</v>
      </c>
      <c r="B95" s="7">
        <v>2576</v>
      </c>
      <c r="C95" s="17">
        <v>20.708100000000002</v>
      </c>
      <c r="D95" s="17">
        <v>21.17</v>
      </c>
      <c r="E95" s="7">
        <v>25759</v>
      </c>
      <c r="F95" s="7">
        <f t="shared" si="5"/>
        <v>19025.599999999999</v>
      </c>
      <c r="G95" s="7">
        <f t="shared" si="6"/>
        <v>4756.3999999999996</v>
      </c>
      <c r="H95" s="8">
        <f t="shared" si="7"/>
        <v>0.1353965183752418</v>
      </c>
      <c r="I95" s="18">
        <f t="shared" si="8"/>
        <v>0</v>
      </c>
      <c r="J95" s="7">
        <f t="shared" si="9"/>
        <v>2180.3999999999996</v>
      </c>
      <c r="K95" s="5">
        <v>2025</v>
      </c>
      <c r="L95" s="5">
        <v>33</v>
      </c>
      <c r="M95" s="5" t="s">
        <v>301</v>
      </c>
      <c r="N95" s="5" t="b">
        <v>0</v>
      </c>
      <c r="O95" s="5" t="b">
        <v>0</v>
      </c>
      <c r="P95" s="5" t="b">
        <v>0</v>
      </c>
      <c r="Q95" s="5"/>
      <c r="R95" s="5" t="b">
        <v>0</v>
      </c>
    </row>
    <row r="96" spans="1:18" x14ac:dyDescent="0.2">
      <c r="A96" s="6">
        <v>45883</v>
      </c>
      <c r="B96" s="7">
        <v>2310</v>
      </c>
      <c r="C96" s="17">
        <v>20.95</v>
      </c>
      <c r="D96" s="17">
        <v>22.08</v>
      </c>
      <c r="E96" s="7">
        <v>29341</v>
      </c>
      <c r="F96" s="7">
        <f t="shared" si="5"/>
        <v>20058.25</v>
      </c>
      <c r="G96" s="7">
        <f t="shared" si="6"/>
        <v>5014.5625</v>
      </c>
      <c r="H96" s="8">
        <f t="shared" si="7"/>
        <v>0.11516458315157105</v>
      </c>
      <c r="I96" s="18">
        <f t="shared" si="8"/>
        <v>0</v>
      </c>
      <c r="J96" s="7">
        <f t="shared" si="9"/>
        <v>2704.5625</v>
      </c>
      <c r="K96" s="5">
        <v>2025</v>
      </c>
      <c r="L96" s="5">
        <v>33</v>
      </c>
      <c r="M96" s="5" t="s">
        <v>301</v>
      </c>
      <c r="N96" s="5" t="b">
        <v>0</v>
      </c>
      <c r="O96" s="5" t="b">
        <v>0</v>
      </c>
      <c r="P96" s="5" t="b">
        <v>0</v>
      </c>
      <c r="Q96" s="5"/>
      <c r="R96" s="5" t="b">
        <v>0</v>
      </c>
    </row>
    <row r="97" spans="1:18" x14ac:dyDescent="0.2">
      <c r="A97" s="6">
        <v>45884</v>
      </c>
      <c r="B97" s="7">
        <v>66</v>
      </c>
      <c r="C97" s="17">
        <v>22.2</v>
      </c>
      <c r="D97" s="17">
        <v>22.9</v>
      </c>
      <c r="E97" s="7">
        <v>19153</v>
      </c>
      <c r="F97" s="7">
        <f t="shared" si="5"/>
        <v>21256.75</v>
      </c>
      <c r="G97" s="7">
        <f t="shared" si="6"/>
        <v>5314.1875</v>
      </c>
      <c r="H97" s="8">
        <f t="shared" si="7"/>
        <v>3.1048960918296539E-3</v>
      </c>
      <c r="I97" s="18">
        <f t="shared" si="8"/>
        <v>0</v>
      </c>
      <c r="J97" s="7">
        <f t="shared" si="9"/>
        <v>5248.1875</v>
      </c>
      <c r="K97" s="5">
        <v>2025</v>
      </c>
      <c r="L97" s="5">
        <v>33</v>
      </c>
      <c r="M97" s="5" t="s">
        <v>301</v>
      </c>
      <c r="N97" s="5" t="b">
        <v>0</v>
      </c>
      <c r="O97" s="5" t="b">
        <v>0</v>
      </c>
      <c r="P97" s="5" t="b">
        <v>0</v>
      </c>
      <c r="Q97" s="5"/>
      <c r="R97" s="5" t="b">
        <v>0</v>
      </c>
    </row>
    <row r="98" spans="1:18" x14ac:dyDescent="0.2">
      <c r="A98" s="6">
        <v>45887</v>
      </c>
      <c r="B98" s="7">
        <v>1750</v>
      </c>
      <c r="C98" s="17">
        <v>23.9481</v>
      </c>
      <c r="D98" s="17">
        <v>23.934999999999999</v>
      </c>
      <c r="E98" s="7">
        <v>29960</v>
      </c>
      <c r="F98" s="7">
        <f t="shared" si="5"/>
        <v>21958</v>
      </c>
      <c r="G98" s="7">
        <f t="shared" si="6"/>
        <v>5489.5</v>
      </c>
      <c r="H98" s="8">
        <f t="shared" si="7"/>
        <v>7.9697604517715639E-2</v>
      </c>
      <c r="I98" s="18">
        <f t="shared" si="8"/>
        <v>0</v>
      </c>
      <c r="J98" s="7">
        <f t="shared" si="9"/>
        <v>3739.5</v>
      </c>
      <c r="K98" s="5">
        <v>2025</v>
      </c>
      <c r="L98" s="5">
        <v>34</v>
      </c>
      <c r="M98" s="5" t="s">
        <v>302</v>
      </c>
      <c r="N98" s="5" t="b">
        <v>0</v>
      </c>
      <c r="O98" s="5" t="b">
        <v>0</v>
      </c>
      <c r="P98" s="5" t="b">
        <v>0</v>
      </c>
      <c r="Q98" s="5"/>
      <c r="R98" s="5" t="b">
        <v>0</v>
      </c>
    </row>
    <row r="99" spans="1:18" x14ac:dyDescent="0.2">
      <c r="A99" s="6">
        <v>45888</v>
      </c>
      <c r="B99" s="7">
        <v>2523</v>
      </c>
      <c r="C99" s="17">
        <v>23.807200000000002</v>
      </c>
      <c r="D99" s="17">
        <v>23.85</v>
      </c>
      <c r="E99" s="7">
        <v>28159</v>
      </c>
      <c r="F99" s="7">
        <f t="shared" si="5"/>
        <v>22882.95</v>
      </c>
      <c r="G99" s="7">
        <f t="shared" si="6"/>
        <v>5720.7375000000002</v>
      </c>
      <c r="H99" s="8">
        <f t="shared" si="7"/>
        <v>0.11025676322327321</v>
      </c>
      <c r="I99" s="18">
        <f t="shared" si="8"/>
        <v>0</v>
      </c>
      <c r="J99" s="7">
        <f t="shared" si="9"/>
        <v>3197.7375000000002</v>
      </c>
      <c r="K99" s="5">
        <v>2025</v>
      </c>
      <c r="L99" s="5">
        <v>34</v>
      </c>
      <c r="M99" s="5" t="s">
        <v>302</v>
      </c>
      <c r="N99" s="5" t="b">
        <v>0</v>
      </c>
      <c r="O99" s="5" t="b">
        <v>0</v>
      </c>
      <c r="P99" s="5" t="b">
        <v>0</v>
      </c>
      <c r="Q99" s="5"/>
      <c r="R99" s="5" t="b">
        <v>0</v>
      </c>
    </row>
    <row r="100" spans="1:18" x14ac:dyDescent="0.2">
      <c r="A100" s="6">
        <v>45889</v>
      </c>
      <c r="B100" s="7">
        <v>3312</v>
      </c>
      <c r="C100" s="17">
        <v>23.704599999999999</v>
      </c>
      <c r="D100" s="17">
        <v>23.914999999999999</v>
      </c>
      <c r="E100" s="7">
        <v>26933</v>
      </c>
      <c r="F100" s="7">
        <f t="shared" si="5"/>
        <v>23991.8</v>
      </c>
      <c r="G100" s="7">
        <f t="shared" si="6"/>
        <v>5997.95</v>
      </c>
      <c r="H100" s="8">
        <f t="shared" si="7"/>
        <v>0.13804716611508933</v>
      </c>
      <c r="I100" s="18">
        <f t="shared" si="8"/>
        <v>0</v>
      </c>
      <c r="J100" s="7">
        <f t="shared" si="9"/>
        <v>2685.95</v>
      </c>
      <c r="K100" s="5">
        <v>2025</v>
      </c>
      <c r="L100" s="5">
        <v>34</v>
      </c>
      <c r="M100" s="5" t="s">
        <v>302</v>
      </c>
      <c r="N100" s="5" t="b">
        <v>0</v>
      </c>
      <c r="O100" s="5" t="b">
        <v>0</v>
      </c>
      <c r="P100" s="5" t="b">
        <v>0</v>
      </c>
      <c r="Q100" s="5"/>
      <c r="R100" s="5" t="b">
        <v>0</v>
      </c>
    </row>
    <row r="101" spans="1:18" x14ac:dyDescent="0.2">
      <c r="A101" s="6">
        <v>45890</v>
      </c>
      <c r="B101" s="7">
        <v>3861</v>
      </c>
      <c r="C101" s="17">
        <v>23.6524</v>
      </c>
      <c r="D101" s="17">
        <v>23.635000000000002</v>
      </c>
      <c r="E101" s="7">
        <v>30543</v>
      </c>
      <c r="F101" s="7">
        <f t="shared" si="5"/>
        <v>23335.599999999999</v>
      </c>
      <c r="G101" s="7">
        <f t="shared" si="6"/>
        <v>5833.9</v>
      </c>
      <c r="H101" s="8">
        <f t="shared" si="7"/>
        <v>0.16545535576543993</v>
      </c>
      <c r="I101" s="18">
        <f t="shared" si="8"/>
        <v>0</v>
      </c>
      <c r="J101" s="7">
        <f t="shared" si="9"/>
        <v>1972.8999999999996</v>
      </c>
      <c r="K101" s="5">
        <v>2025</v>
      </c>
      <c r="L101" s="5">
        <v>34</v>
      </c>
      <c r="M101" s="5" t="s">
        <v>302</v>
      </c>
      <c r="N101" s="5" t="b">
        <v>0</v>
      </c>
      <c r="O101" s="5" t="b">
        <v>0</v>
      </c>
      <c r="P101" s="5" t="b">
        <v>0</v>
      </c>
      <c r="Q101" s="5"/>
      <c r="R101" s="5" t="b">
        <v>0</v>
      </c>
    </row>
    <row r="102" spans="1:18" x14ac:dyDescent="0.2">
      <c r="A102" s="6">
        <v>45891</v>
      </c>
      <c r="B102" s="7">
        <v>3510</v>
      </c>
      <c r="C102" s="17">
        <v>23.805099999999999</v>
      </c>
      <c r="D102" s="17">
        <v>24.094999999999999</v>
      </c>
      <c r="E102" s="7">
        <v>35321</v>
      </c>
      <c r="F102" s="7">
        <f t="shared" si="5"/>
        <v>24394.55</v>
      </c>
      <c r="G102" s="7">
        <f t="shared" si="6"/>
        <v>6098.6374999999998</v>
      </c>
      <c r="H102" s="8">
        <f t="shared" si="7"/>
        <v>0.14388459717436886</v>
      </c>
      <c r="I102" s="18">
        <f t="shared" si="8"/>
        <v>0</v>
      </c>
      <c r="J102" s="7">
        <f t="shared" si="9"/>
        <v>2588.6374999999998</v>
      </c>
      <c r="K102" s="5">
        <v>2025</v>
      </c>
      <c r="L102" s="5">
        <v>34</v>
      </c>
      <c r="M102" s="5" t="s">
        <v>302</v>
      </c>
      <c r="N102" s="5" t="b">
        <v>0</v>
      </c>
      <c r="O102" s="5" t="b">
        <v>0</v>
      </c>
      <c r="P102" s="5" t="b">
        <v>0</v>
      </c>
      <c r="Q102" s="5"/>
      <c r="R102" s="5" t="b">
        <v>0</v>
      </c>
    </row>
    <row r="103" spans="1:18" x14ac:dyDescent="0.2">
      <c r="A103" s="6">
        <v>45894</v>
      </c>
      <c r="B103" s="7">
        <v>2000</v>
      </c>
      <c r="C103" s="17">
        <v>24.234999999999999</v>
      </c>
      <c r="D103" s="17">
        <v>25.074999999999999</v>
      </c>
      <c r="E103" s="7">
        <v>40891</v>
      </c>
      <c r="F103" s="7">
        <f t="shared" si="5"/>
        <v>25774.85</v>
      </c>
      <c r="G103" s="7">
        <f t="shared" si="6"/>
        <v>6443.7124999999996</v>
      </c>
      <c r="H103" s="8">
        <f t="shared" si="7"/>
        <v>7.7595019951619507E-2</v>
      </c>
      <c r="I103" s="18">
        <f t="shared" si="8"/>
        <v>0</v>
      </c>
      <c r="J103" s="7">
        <f t="shared" si="9"/>
        <v>4443.7124999999996</v>
      </c>
      <c r="K103" s="5">
        <v>2025</v>
      </c>
      <c r="L103" s="5">
        <v>35</v>
      </c>
      <c r="M103" s="5" t="s">
        <v>303</v>
      </c>
      <c r="N103" s="5" t="b">
        <v>0</v>
      </c>
      <c r="O103" s="5" t="b">
        <v>0</v>
      </c>
      <c r="P103" s="5" t="b">
        <v>0</v>
      </c>
      <c r="Q103" s="5"/>
      <c r="R103" s="5" t="b">
        <v>0</v>
      </c>
    </row>
    <row r="104" spans="1:18" x14ac:dyDescent="0.2">
      <c r="A104" s="6">
        <v>45895</v>
      </c>
      <c r="B104" s="7">
        <v>4770</v>
      </c>
      <c r="C104" s="17">
        <v>24.502400000000002</v>
      </c>
      <c r="D104" s="17">
        <v>23.46</v>
      </c>
      <c r="E104" s="7">
        <v>44617</v>
      </c>
      <c r="F104" s="7">
        <f t="shared" si="5"/>
        <v>27603.75</v>
      </c>
      <c r="G104" s="7">
        <f t="shared" si="6"/>
        <v>6900.9375</v>
      </c>
      <c r="H104" s="8">
        <f t="shared" si="7"/>
        <v>0.17280260834125799</v>
      </c>
      <c r="I104" s="18">
        <f t="shared" si="8"/>
        <v>0</v>
      </c>
      <c r="J104" s="7">
        <f t="shared" si="9"/>
        <v>2130.9375</v>
      </c>
      <c r="K104" s="5">
        <v>2025</v>
      </c>
      <c r="L104" s="5">
        <v>35</v>
      </c>
      <c r="M104" s="5" t="s">
        <v>303</v>
      </c>
      <c r="N104" s="5" t="b">
        <v>0</v>
      </c>
      <c r="O104" s="5" t="b">
        <v>0</v>
      </c>
      <c r="P104" s="5" t="b">
        <v>0</v>
      </c>
      <c r="Q104" s="5"/>
      <c r="R104" s="5" t="b">
        <v>0</v>
      </c>
    </row>
    <row r="105" spans="1:18" x14ac:dyDescent="0.2">
      <c r="A105" s="6">
        <v>45896</v>
      </c>
      <c r="B105" s="7">
        <v>6437</v>
      </c>
      <c r="C105" s="17">
        <v>23.176500000000001</v>
      </c>
      <c r="D105" s="17">
        <v>23.175000000000001</v>
      </c>
      <c r="E105" s="7">
        <v>36958</v>
      </c>
      <c r="F105" s="7">
        <f t="shared" si="5"/>
        <v>29233.95</v>
      </c>
      <c r="G105" s="7">
        <f t="shared" si="6"/>
        <v>7308.4875000000002</v>
      </c>
      <c r="H105" s="8">
        <f t="shared" si="7"/>
        <v>0.22018919783334104</v>
      </c>
      <c r="I105" s="18">
        <f t="shared" si="8"/>
        <v>0</v>
      </c>
      <c r="J105" s="7">
        <f t="shared" si="9"/>
        <v>871.48750000000018</v>
      </c>
      <c r="K105" s="5">
        <v>2025</v>
      </c>
      <c r="L105" s="5">
        <v>35</v>
      </c>
      <c r="M105" s="5" t="s">
        <v>303</v>
      </c>
      <c r="N105" s="5" t="b">
        <v>0</v>
      </c>
      <c r="O105" s="5" t="b">
        <v>0</v>
      </c>
      <c r="P105" s="5" t="b">
        <v>0</v>
      </c>
      <c r="Q105" s="5"/>
      <c r="R105" s="5" t="b">
        <v>0</v>
      </c>
    </row>
    <row r="106" spans="1:18" x14ac:dyDescent="0.2">
      <c r="A106" s="6">
        <v>45897</v>
      </c>
      <c r="B106" s="7">
        <v>600</v>
      </c>
      <c r="C106" s="17">
        <v>23.566700000000001</v>
      </c>
      <c r="D106" s="17">
        <v>23.93</v>
      </c>
      <c r="E106" s="7">
        <v>18191</v>
      </c>
      <c r="F106" s="7">
        <f t="shared" si="5"/>
        <v>30640.55</v>
      </c>
      <c r="G106" s="7">
        <f t="shared" si="6"/>
        <v>7660.1374999999998</v>
      </c>
      <c r="H106" s="8">
        <f t="shared" si="7"/>
        <v>1.9581893928144242E-2</v>
      </c>
      <c r="I106" s="18">
        <f t="shared" si="8"/>
        <v>0</v>
      </c>
      <c r="J106" s="7">
        <f t="shared" si="9"/>
        <v>7060.1374999999998</v>
      </c>
      <c r="K106" s="5">
        <v>2025</v>
      </c>
      <c r="L106" s="5">
        <v>35</v>
      </c>
      <c r="M106" s="5" t="s">
        <v>303</v>
      </c>
      <c r="N106" s="5" t="b">
        <v>0</v>
      </c>
      <c r="O106" s="5" t="b">
        <v>0</v>
      </c>
      <c r="P106" s="5" t="b">
        <v>0</v>
      </c>
      <c r="Q106" s="5"/>
      <c r="R106" s="5" t="b">
        <v>0</v>
      </c>
    </row>
    <row r="107" spans="1:18" x14ac:dyDescent="0.2">
      <c r="A107" s="6">
        <v>45898</v>
      </c>
      <c r="B107" s="7">
        <v>40730</v>
      </c>
      <c r="C107" s="17">
        <v>23.871200000000002</v>
      </c>
      <c r="D107" s="17">
        <v>23.835000000000001</v>
      </c>
      <c r="E107" s="7">
        <v>58339</v>
      </c>
      <c r="F107" s="7">
        <f t="shared" si="5"/>
        <v>30480.2</v>
      </c>
      <c r="G107" s="7">
        <f t="shared" si="6"/>
        <v>7620.05</v>
      </c>
      <c r="H107" s="8">
        <f t="shared" si="7"/>
        <v>1.3362773210149539</v>
      </c>
      <c r="I107" s="18">
        <f t="shared" si="8"/>
        <v>1</v>
      </c>
      <c r="J107" s="7">
        <f t="shared" si="9"/>
        <v>0</v>
      </c>
      <c r="K107" s="5">
        <v>2025</v>
      </c>
      <c r="L107" s="5">
        <v>35</v>
      </c>
      <c r="M107" s="5" t="s">
        <v>303</v>
      </c>
      <c r="N107" s="5" t="b">
        <v>0</v>
      </c>
      <c r="O107" s="5" t="b">
        <v>0</v>
      </c>
      <c r="P107" s="5" t="b">
        <v>0</v>
      </c>
      <c r="Q107" s="5"/>
      <c r="R107" s="5" t="b">
        <v>0</v>
      </c>
    </row>
    <row r="108" spans="1:18" x14ac:dyDescent="0.2">
      <c r="A108" s="6">
        <v>45901</v>
      </c>
      <c r="B108" s="7">
        <v>3289</v>
      </c>
      <c r="C108" s="17">
        <v>24.128</v>
      </c>
      <c r="D108" s="17">
        <v>24.175000000000001</v>
      </c>
      <c r="E108" s="7">
        <v>18906</v>
      </c>
      <c r="F108" s="7">
        <f t="shared" si="5"/>
        <v>31031.65</v>
      </c>
      <c r="G108" s="7">
        <f t="shared" si="6"/>
        <v>7757.9125000000004</v>
      </c>
      <c r="H108" s="8">
        <f t="shared" si="7"/>
        <v>0.1059885632894158</v>
      </c>
      <c r="I108" s="18">
        <f t="shared" si="8"/>
        <v>0</v>
      </c>
      <c r="J108" s="7">
        <f t="shared" si="9"/>
        <v>4468.9125000000004</v>
      </c>
      <c r="K108" s="5">
        <v>2025</v>
      </c>
      <c r="L108" s="5">
        <v>36</v>
      </c>
      <c r="M108" s="5" t="s">
        <v>304</v>
      </c>
      <c r="N108" s="5" t="b">
        <v>0</v>
      </c>
      <c r="O108" s="5" t="b">
        <v>0</v>
      </c>
      <c r="P108" s="5" t="b">
        <v>0</v>
      </c>
      <c r="Q108" s="5"/>
      <c r="R108" s="5" t="b">
        <v>0</v>
      </c>
    </row>
    <row r="109" spans="1:18" x14ac:dyDescent="0.2">
      <c r="A109" s="6">
        <v>45902</v>
      </c>
      <c r="B109" s="7">
        <v>5321</v>
      </c>
      <c r="C109" s="17">
        <v>23.946899999999999</v>
      </c>
      <c r="D109" s="17">
        <v>22.184999999999999</v>
      </c>
      <c r="E109" s="7">
        <v>32656</v>
      </c>
      <c r="F109" s="7">
        <f t="shared" si="5"/>
        <v>31194.85</v>
      </c>
      <c r="G109" s="7">
        <f t="shared" si="6"/>
        <v>7798.7124999999996</v>
      </c>
      <c r="H109" s="8">
        <f t="shared" si="7"/>
        <v>0.17057302727854118</v>
      </c>
      <c r="I109" s="18">
        <f t="shared" si="8"/>
        <v>0</v>
      </c>
      <c r="J109" s="7">
        <f t="shared" si="9"/>
        <v>2477.7124999999996</v>
      </c>
      <c r="K109" s="5">
        <v>2025</v>
      </c>
      <c r="L109" s="5">
        <v>36</v>
      </c>
      <c r="M109" s="5" t="s">
        <v>304</v>
      </c>
      <c r="N109" s="5" t="b">
        <v>0</v>
      </c>
      <c r="O109" s="5" t="b">
        <v>0</v>
      </c>
      <c r="P109" s="5" t="b">
        <v>0</v>
      </c>
      <c r="Q109" s="5"/>
      <c r="R109" s="5" t="b">
        <v>0</v>
      </c>
    </row>
    <row r="110" spans="1:18" x14ac:dyDescent="0.2">
      <c r="A110" s="6">
        <v>45903</v>
      </c>
      <c r="B110" s="7">
        <v>5290</v>
      </c>
      <c r="C110" s="17">
        <v>22.231300000000001</v>
      </c>
      <c r="D110" s="17">
        <v>21.975000000000001</v>
      </c>
      <c r="E110" s="7">
        <v>28315</v>
      </c>
      <c r="F110" s="7">
        <f t="shared" si="5"/>
        <v>31035.45</v>
      </c>
      <c r="G110" s="7">
        <f t="shared" si="6"/>
        <v>7758.8625000000002</v>
      </c>
      <c r="H110" s="8">
        <f t="shared" si="7"/>
        <v>0.1704502431896428</v>
      </c>
      <c r="I110" s="18">
        <f t="shared" si="8"/>
        <v>0</v>
      </c>
      <c r="J110" s="7">
        <f t="shared" si="9"/>
        <v>2468.8625000000002</v>
      </c>
      <c r="K110" s="5">
        <v>2025</v>
      </c>
      <c r="L110" s="5">
        <v>36</v>
      </c>
      <c r="M110" s="5" t="s">
        <v>304</v>
      </c>
      <c r="N110" s="5" t="b">
        <v>0</v>
      </c>
      <c r="O110" s="5" t="b">
        <v>0</v>
      </c>
      <c r="P110" s="5" t="b">
        <v>0</v>
      </c>
      <c r="Q110" s="5"/>
      <c r="R110" s="5" t="b">
        <v>0</v>
      </c>
    </row>
    <row r="111" spans="1:18" x14ac:dyDescent="0.2">
      <c r="A111" s="6">
        <v>45904</v>
      </c>
      <c r="B111" s="7">
        <v>5361</v>
      </c>
      <c r="C111" s="17">
        <v>22.190799999999999</v>
      </c>
      <c r="D111" s="17">
        <v>22.405000000000001</v>
      </c>
      <c r="E111" s="7">
        <v>24708</v>
      </c>
      <c r="F111" s="7">
        <f t="shared" si="5"/>
        <v>31327.05</v>
      </c>
      <c r="G111" s="7">
        <f t="shared" si="6"/>
        <v>7831.7624999999998</v>
      </c>
      <c r="H111" s="8">
        <f t="shared" si="7"/>
        <v>0.17113006171982362</v>
      </c>
      <c r="I111" s="18">
        <f t="shared" si="8"/>
        <v>0</v>
      </c>
      <c r="J111" s="7">
        <f t="shared" si="9"/>
        <v>2470.7624999999998</v>
      </c>
      <c r="K111" s="5">
        <v>2025</v>
      </c>
      <c r="L111" s="5">
        <v>36</v>
      </c>
      <c r="M111" s="5" t="s">
        <v>304</v>
      </c>
      <c r="N111" s="5" t="b">
        <v>0</v>
      </c>
      <c r="O111" s="5" t="b">
        <v>0</v>
      </c>
      <c r="P111" s="5" t="b">
        <v>0</v>
      </c>
      <c r="Q111" s="5"/>
      <c r="R111" s="5" t="b">
        <v>0</v>
      </c>
    </row>
    <row r="112" spans="1:18" x14ac:dyDescent="0.2">
      <c r="A112" s="6">
        <v>45905</v>
      </c>
      <c r="B112" s="7">
        <v>6597</v>
      </c>
      <c r="C112" s="17">
        <v>22.890999999999998</v>
      </c>
      <c r="D112" s="17">
        <v>22.52</v>
      </c>
      <c r="E112" s="7">
        <v>26882</v>
      </c>
      <c r="F112" s="7">
        <f t="shared" si="5"/>
        <v>30766</v>
      </c>
      <c r="G112" s="7">
        <f t="shared" si="6"/>
        <v>7691.5</v>
      </c>
      <c r="H112" s="8">
        <f t="shared" si="7"/>
        <v>0.21442501462653579</v>
      </c>
      <c r="I112" s="18">
        <f t="shared" si="8"/>
        <v>0</v>
      </c>
      <c r="J112" s="7">
        <f t="shared" si="9"/>
        <v>1094.5</v>
      </c>
      <c r="K112" s="5">
        <v>2025</v>
      </c>
      <c r="L112" s="5">
        <v>36</v>
      </c>
      <c r="M112" s="5" t="s">
        <v>304</v>
      </c>
      <c r="N112" s="5" t="b">
        <v>0</v>
      </c>
      <c r="O112" s="5" t="b">
        <v>0</v>
      </c>
      <c r="P112" s="5" t="b">
        <v>0</v>
      </c>
      <c r="Q112" s="5"/>
      <c r="R112" s="5" t="b">
        <v>0</v>
      </c>
    </row>
    <row r="113" spans="1:18" x14ac:dyDescent="0.2">
      <c r="A113" s="6">
        <v>45908</v>
      </c>
      <c r="B113" s="7">
        <v>6601</v>
      </c>
      <c r="C113" s="17">
        <v>22.6523</v>
      </c>
      <c r="D113" s="17">
        <v>22.765000000000001</v>
      </c>
      <c r="E113" s="7">
        <v>22289</v>
      </c>
      <c r="F113" s="7">
        <f t="shared" si="5"/>
        <v>30772.9</v>
      </c>
      <c r="G113" s="7">
        <f t="shared" si="6"/>
        <v>7693.2250000000004</v>
      </c>
      <c r="H113" s="8">
        <f t="shared" si="7"/>
        <v>0.21450692004978406</v>
      </c>
      <c r="I113" s="18">
        <f t="shared" si="8"/>
        <v>0</v>
      </c>
      <c r="J113" s="7">
        <f t="shared" si="9"/>
        <v>1092.2250000000004</v>
      </c>
      <c r="K113" s="5">
        <v>2025</v>
      </c>
      <c r="L113" s="5">
        <v>37</v>
      </c>
      <c r="M113" s="5" t="s">
        <v>305</v>
      </c>
      <c r="N113" s="5" t="b">
        <v>0</v>
      </c>
      <c r="O113" s="5" t="b">
        <v>0</v>
      </c>
      <c r="P113" s="5" t="b">
        <v>0</v>
      </c>
      <c r="Q113" s="5"/>
      <c r="R113" s="5" t="b">
        <v>0</v>
      </c>
    </row>
    <row r="114" spans="1:18" x14ac:dyDescent="0.2">
      <c r="A114" s="6">
        <v>45909</v>
      </c>
      <c r="B114" s="7">
        <v>7082</v>
      </c>
      <c r="C114" s="17">
        <v>23.0288</v>
      </c>
      <c r="D114" s="17">
        <v>23.22</v>
      </c>
      <c r="E114" s="7">
        <v>24719</v>
      </c>
      <c r="F114" s="7">
        <f t="shared" si="5"/>
        <v>30329.25</v>
      </c>
      <c r="G114" s="7">
        <f t="shared" si="6"/>
        <v>7582.3125</v>
      </c>
      <c r="H114" s="8">
        <f t="shared" si="7"/>
        <v>0.23350396069800605</v>
      </c>
      <c r="I114" s="18">
        <f t="shared" si="8"/>
        <v>0</v>
      </c>
      <c r="J114" s="7">
        <f t="shared" si="9"/>
        <v>500.3125</v>
      </c>
      <c r="K114" s="5">
        <v>2025</v>
      </c>
      <c r="L114" s="5">
        <v>37</v>
      </c>
      <c r="M114" s="5" t="s">
        <v>305</v>
      </c>
      <c r="N114" s="5" t="b">
        <v>0</v>
      </c>
      <c r="O114" s="5" t="b">
        <v>0</v>
      </c>
      <c r="P114" s="5" t="b">
        <v>0</v>
      </c>
      <c r="Q114" s="5"/>
      <c r="R114" s="5" t="b">
        <v>0</v>
      </c>
    </row>
    <row r="115" spans="1:18" x14ac:dyDescent="0.2">
      <c r="A115" s="6">
        <v>45910</v>
      </c>
      <c r="B115" s="7">
        <v>6426</v>
      </c>
      <c r="C115" s="17">
        <v>23.0367</v>
      </c>
      <c r="D115" s="17">
        <v>23</v>
      </c>
      <c r="E115" s="7">
        <v>19285</v>
      </c>
      <c r="F115" s="7">
        <f t="shared" si="5"/>
        <v>30132</v>
      </c>
      <c r="G115" s="7">
        <f t="shared" si="6"/>
        <v>7533</v>
      </c>
      <c r="H115" s="8">
        <f t="shared" si="7"/>
        <v>0.2132616487455197</v>
      </c>
      <c r="I115" s="18">
        <f t="shared" si="8"/>
        <v>0</v>
      </c>
      <c r="J115" s="7">
        <f t="shared" si="9"/>
        <v>1107</v>
      </c>
      <c r="K115" s="5">
        <v>2025</v>
      </c>
      <c r="L115" s="5">
        <v>37</v>
      </c>
      <c r="M115" s="5" t="s">
        <v>305</v>
      </c>
      <c r="N115" s="5" t="b">
        <v>0</v>
      </c>
      <c r="O115" s="5" t="b">
        <v>0</v>
      </c>
      <c r="P115" s="5" t="b">
        <v>0</v>
      </c>
      <c r="Q115" s="5"/>
      <c r="R115" s="5" t="b">
        <v>0</v>
      </c>
    </row>
    <row r="116" spans="1:18" x14ac:dyDescent="0.2">
      <c r="A116" s="6">
        <v>45911</v>
      </c>
      <c r="B116" s="7">
        <v>6346</v>
      </c>
      <c r="C116" s="17">
        <v>23.251999999999999</v>
      </c>
      <c r="D116" s="17">
        <v>23.12</v>
      </c>
      <c r="E116" s="7">
        <v>29418</v>
      </c>
      <c r="F116" s="7">
        <f t="shared" si="5"/>
        <v>29808.3</v>
      </c>
      <c r="G116" s="7">
        <f t="shared" si="6"/>
        <v>7452.0749999999998</v>
      </c>
      <c r="H116" s="8">
        <f t="shared" si="7"/>
        <v>0.21289372423117051</v>
      </c>
      <c r="I116" s="18">
        <f t="shared" si="8"/>
        <v>0</v>
      </c>
      <c r="J116" s="7">
        <f t="shared" si="9"/>
        <v>1106.0749999999998</v>
      </c>
      <c r="K116" s="5">
        <v>2025</v>
      </c>
      <c r="L116" s="5">
        <v>37</v>
      </c>
      <c r="M116" s="5" t="s">
        <v>305</v>
      </c>
      <c r="N116" s="5" t="b">
        <v>0</v>
      </c>
      <c r="O116" s="5" t="b">
        <v>0</v>
      </c>
      <c r="P116" s="5" t="b">
        <v>0</v>
      </c>
      <c r="Q116" s="5"/>
      <c r="R116" s="5" t="b">
        <v>0</v>
      </c>
    </row>
    <row r="117" spans="1:18" x14ac:dyDescent="0.2">
      <c r="A117" s="6">
        <v>45912</v>
      </c>
      <c r="B117" s="7">
        <v>6093</v>
      </c>
      <c r="C117" s="17">
        <v>23.299099999999999</v>
      </c>
      <c r="D117" s="17">
        <v>23.32</v>
      </c>
      <c r="E117" s="7">
        <v>13459</v>
      </c>
      <c r="F117" s="7">
        <f t="shared" si="5"/>
        <v>29812.15</v>
      </c>
      <c r="G117" s="7">
        <f t="shared" si="6"/>
        <v>7453.0375000000004</v>
      </c>
      <c r="H117" s="8">
        <f t="shared" si="7"/>
        <v>0.20437975791749335</v>
      </c>
      <c r="I117" s="18">
        <f t="shared" si="8"/>
        <v>0</v>
      </c>
      <c r="J117" s="7">
        <f t="shared" si="9"/>
        <v>1360.0375000000004</v>
      </c>
      <c r="K117" s="5">
        <v>2025</v>
      </c>
      <c r="L117" s="5">
        <v>37</v>
      </c>
      <c r="M117" s="5" t="s">
        <v>305</v>
      </c>
      <c r="N117" s="5" t="b">
        <v>0</v>
      </c>
      <c r="O117" s="5" t="b">
        <v>0</v>
      </c>
      <c r="P117" s="5" t="b">
        <v>0</v>
      </c>
      <c r="Q117" s="5"/>
      <c r="R117" s="5" t="b">
        <v>0</v>
      </c>
    </row>
    <row r="118" spans="1:18" x14ac:dyDescent="0.2">
      <c r="A118" s="6">
        <v>45915</v>
      </c>
      <c r="B118" s="7">
        <v>6287</v>
      </c>
      <c r="C118" s="17">
        <v>23.625599999999999</v>
      </c>
      <c r="D118" s="17">
        <v>23.8</v>
      </c>
      <c r="E118" s="7">
        <v>24162</v>
      </c>
      <c r="F118" s="7">
        <f t="shared" si="5"/>
        <v>29527.45</v>
      </c>
      <c r="G118" s="7">
        <f t="shared" si="6"/>
        <v>7381.8625000000002</v>
      </c>
      <c r="H118" s="8">
        <f t="shared" si="7"/>
        <v>0.21292051971978615</v>
      </c>
      <c r="I118" s="18">
        <f t="shared" si="8"/>
        <v>0</v>
      </c>
      <c r="J118" s="7">
        <f t="shared" si="9"/>
        <v>1094.8625000000002</v>
      </c>
      <c r="K118" s="5">
        <v>2025</v>
      </c>
      <c r="L118" s="5">
        <v>38</v>
      </c>
      <c r="M118" s="5" t="s">
        <v>306</v>
      </c>
      <c r="N118" s="5" t="b">
        <v>0</v>
      </c>
      <c r="O118" s="5" t="b">
        <v>0</v>
      </c>
      <c r="P118" s="5" t="b">
        <v>0</v>
      </c>
      <c r="Q118" s="5"/>
      <c r="R118" s="5" t="b">
        <v>0</v>
      </c>
    </row>
    <row r="119" spans="1:18" x14ac:dyDescent="0.2">
      <c r="A119" s="6">
        <v>45916</v>
      </c>
      <c r="B119" s="7">
        <v>6282</v>
      </c>
      <c r="C119" s="17">
        <v>23.656199999999998</v>
      </c>
      <c r="D119" s="17">
        <v>23.274999999999999</v>
      </c>
      <c r="E119" s="7">
        <v>16443</v>
      </c>
      <c r="F119" s="7">
        <f t="shared" si="5"/>
        <v>29237.55</v>
      </c>
      <c r="G119" s="7">
        <f t="shared" si="6"/>
        <v>7309.3874999999998</v>
      </c>
      <c r="H119" s="8">
        <f t="shared" si="7"/>
        <v>0.21486068429126243</v>
      </c>
      <c r="I119" s="18">
        <f t="shared" si="8"/>
        <v>0</v>
      </c>
      <c r="J119" s="7">
        <f t="shared" si="9"/>
        <v>1027.3874999999998</v>
      </c>
      <c r="K119" s="5">
        <v>2025</v>
      </c>
      <c r="L119" s="5">
        <v>38</v>
      </c>
      <c r="M119" s="5" t="s">
        <v>306</v>
      </c>
      <c r="N119" s="5" t="b">
        <v>0</v>
      </c>
      <c r="O119" s="5" t="b">
        <v>0</v>
      </c>
      <c r="P119" s="5" t="b">
        <v>0</v>
      </c>
      <c r="Q119" s="5"/>
      <c r="R119" s="5" t="b">
        <v>0</v>
      </c>
    </row>
    <row r="120" spans="1:18" x14ac:dyDescent="0.2">
      <c r="A120" s="6">
        <v>45917</v>
      </c>
      <c r="B120" s="7">
        <v>6184</v>
      </c>
      <c r="C120" s="17">
        <v>23.577100000000002</v>
      </c>
      <c r="D120" s="17">
        <v>23.504999999999999</v>
      </c>
      <c r="E120" s="7">
        <v>15881</v>
      </c>
      <c r="F120" s="7">
        <f t="shared" si="5"/>
        <v>28651.75</v>
      </c>
      <c r="G120" s="7">
        <f t="shared" si="6"/>
        <v>7162.9375</v>
      </c>
      <c r="H120" s="8">
        <f t="shared" si="7"/>
        <v>0.21583323880740268</v>
      </c>
      <c r="I120" s="18">
        <f t="shared" si="8"/>
        <v>0</v>
      </c>
      <c r="J120" s="7">
        <f t="shared" si="9"/>
        <v>978.9375</v>
      </c>
      <c r="K120" s="5">
        <v>2025</v>
      </c>
      <c r="L120" s="5">
        <v>38</v>
      </c>
      <c r="M120" s="5" t="s">
        <v>306</v>
      </c>
      <c r="N120" s="5" t="b">
        <v>0</v>
      </c>
      <c r="O120" s="5" t="b">
        <v>0</v>
      </c>
      <c r="P120" s="5" t="b">
        <v>0</v>
      </c>
      <c r="Q120" s="5"/>
      <c r="R120" s="5" t="b">
        <v>0</v>
      </c>
    </row>
    <row r="121" spans="1:18" x14ac:dyDescent="0.2">
      <c r="A121" s="6">
        <v>45918</v>
      </c>
      <c r="B121" s="7">
        <v>8090</v>
      </c>
      <c r="C121" s="17">
        <v>23.825500000000002</v>
      </c>
      <c r="D121" s="17">
        <v>23.48</v>
      </c>
      <c r="E121" s="7">
        <v>23910</v>
      </c>
      <c r="F121" s="7">
        <f t="shared" si="5"/>
        <v>28099.15</v>
      </c>
      <c r="G121" s="7">
        <f t="shared" si="6"/>
        <v>7024.7875000000004</v>
      </c>
      <c r="H121" s="8">
        <f t="shared" si="7"/>
        <v>0.28790906486495144</v>
      </c>
      <c r="I121" s="18">
        <f t="shared" si="8"/>
        <v>1</v>
      </c>
      <c r="J121" s="7">
        <f t="shared" si="9"/>
        <v>0</v>
      </c>
      <c r="K121" s="5">
        <v>2025</v>
      </c>
      <c r="L121" s="5">
        <v>38</v>
      </c>
      <c r="M121" s="5" t="s">
        <v>306</v>
      </c>
      <c r="N121" s="5" t="b">
        <v>0</v>
      </c>
      <c r="O121" s="5" t="b">
        <v>0</v>
      </c>
      <c r="P121" s="5" t="b">
        <v>0</v>
      </c>
      <c r="Q121" s="5"/>
      <c r="R121" s="5" t="b">
        <v>0</v>
      </c>
    </row>
    <row r="122" spans="1:18" x14ac:dyDescent="0.2">
      <c r="A122" s="6">
        <v>45919</v>
      </c>
      <c r="B122" s="7">
        <v>7675</v>
      </c>
      <c r="C122" s="17">
        <v>23.714300000000001</v>
      </c>
      <c r="D122" s="17">
        <v>23.55</v>
      </c>
      <c r="E122" s="7">
        <v>20013</v>
      </c>
      <c r="F122" s="7">
        <f t="shared" si="5"/>
        <v>27767.5</v>
      </c>
      <c r="G122" s="7">
        <f t="shared" si="6"/>
        <v>6941.875</v>
      </c>
      <c r="H122" s="8">
        <f t="shared" si="7"/>
        <v>0.27640226883947061</v>
      </c>
      <c r="I122" s="18">
        <f t="shared" si="8"/>
        <v>1</v>
      </c>
      <c r="J122" s="7">
        <f t="shared" si="9"/>
        <v>0</v>
      </c>
      <c r="K122" s="5">
        <v>2025</v>
      </c>
      <c r="L122" s="5">
        <v>38</v>
      </c>
      <c r="M122" s="5" t="s">
        <v>306</v>
      </c>
      <c r="N122" s="5" t="b">
        <v>0</v>
      </c>
      <c r="O122" s="5" t="b">
        <v>0</v>
      </c>
      <c r="P122" s="5" t="b">
        <v>0</v>
      </c>
      <c r="Q122" s="5"/>
      <c r="R122" s="5" t="b">
        <v>0</v>
      </c>
    </row>
    <row r="123" spans="1:18" x14ac:dyDescent="0.2">
      <c r="A123" s="6">
        <v>45922</v>
      </c>
      <c r="B123" s="7">
        <v>8728</v>
      </c>
      <c r="C123" s="17">
        <v>23.699100000000001</v>
      </c>
      <c r="D123" s="17">
        <v>23.855</v>
      </c>
      <c r="E123" s="7">
        <v>16654</v>
      </c>
      <c r="F123" s="7">
        <f t="shared" si="5"/>
        <v>27002.1</v>
      </c>
      <c r="G123" s="7">
        <f t="shared" si="6"/>
        <v>6750.5249999999996</v>
      </c>
      <c r="H123" s="8">
        <f t="shared" si="7"/>
        <v>0.3232341188277949</v>
      </c>
      <c r="I123" s="18">
        <f t="shared" si="8"/>
        <v>1</v>
      </c>
      <c r="J123" s="7">
        <f t="shared" si="9"/>
        <v>0</v>
      </c>
      <c r="K123" s="5">
        <v>2025</v>
      </c>
      <c r="L123" s="5">
        <v>39</v>
      </c>
      <c r="M123" s="5" t="s">
        <v>307</v>
      </c>
      <c r="N123" s="5" t="b">
        <v>0</v>
      </c>
      <c r="O123" s="5" t="b">
        <v>0</v>
      </c>
      <c r="P123" s="5" t="b">
        <v>0</v>
      </c>
      <c r="Q123" s="5"/>
      <c r="R123" s="5" t="b">
        <v>0</v>
      </c>
    </row>
    <row r="124" spans="1:18" x14ac:dyDescent="0.2">
      <c r="A124" s="6">
        <v>45923</v>
      </c>
      <c r="B124" s="7">
        <v>7117</v>
      </c>
      <c r="C124" s="17">
        <v>23.796900000000001</v>
      </c>
      <c r="D124" s="17">
        <v>23.385000000000002</v>
      </c>
      <c r="E124" s="7">
        <v>24265</v>
      </c>
      <c r="F124" s="7">
        <f t="shared" si="5"/>
        <v>25790.25</v>
      </c>
      <c r="G124" s="7">
        <f t="shared" si="6"/>
        <v>6447.5625</v>
      </c>
      <c r="H124" s="8">
        <f t="shared" si="7"/>
        <v>0.2759569992535939</v>
      </c>
      <c r="I124" s="18">
        <f t="shared" si="8"/>
        <v>1</v>
      </c>
      <c r="J124" s="7">
        <f t="shared" si="9"/>
        <v>0</v>
      </c>
      <c r="K124" s="5">
        <v>2025</v>
      </c>
      <c r="L124" s="5">
        <v>39</v>
      </c>
      <c r="M124" s="5" t="s">
        <v>307</v>
      </c>
      <c r="N124" s="5" t="b">
        <v>0</v>
      </c>
      <c r="O124" s="5" t="b">
        <v>0</v>
      </c>
      <c r="P124" s="5" t="b">
        <v>0</v>
      </c>
      <c r="Q124" s="5"/>
      <c r="R124" s="5" t="b">
        <v>0</v>
      </c>
    </row>
    <row r="125" spans="1:18" x14ac:dyDescent="0.2">
      <c r="A125" s="6">
        <v>45924</v>
      </c>
      <c r="B125" s="7">
        <v>8999</v>
      </c>
      <c r="C125" s="17">
        <v>23.764199999999999</v>
      </c>
      <c r="D125" s="17">
        <v>23.84</v>
      </c>
      <c r="E125" s="7">
        <v>21444</v>
      </c>
      <c r="F125" s="7">
        <f t="shared" si="5"/>
        <v>24772.65</v>
      </c>
      <c r="G125" s="7">
        <f t="shared" si="6"/>
        <v>6193.1625000000004</v>
      </c>
      <c r="H125" s="8">
        <f t="shared" si="7"/>
        <v>0.36326351843666299</v>
      </c>
      <c r="I125" s="18">
        <f t="shared" si="8"/>
        <v>1</v>
      </c>
      <c r="J125" s="7">
        <f t="shared" si="9"/>
        <v>0</v>
      </c>
      <c r="K125" s="5">
        <v>2025</v>
      </c>
      <c r="L125" s="5">
        <v>39</v>
      </c>
      <c r="M125" s="5" t="s">
        <v>307</v>
      </c>
      <c r="N125" s="5" t="b">
        <v>0</v>
      </c>
      <c r="O125" s="5" t="b">
        <v>0</v>
      </c>
      <c r="P125" s="5" t="b">
        <v>0</v>
      </c>
      <c r="Q125" s="5"/>
      <c r="R125" s="5" t="b">
        <v>0</v>
      </c>
    </row>
    <row r="126" spans="1:18" x14ac:dyDescent="0.2">
      <c r="A126" s="6">
        <v>45925</v>
      </c>
      <c r="B126" s="7">
        <v>5140</v>
      </c>
      <c r="C126" s="17">
        <v>24.0029</v>
      </c>
      <c r="D126" s="17">
        <v>23.92</v>
      </c>
      <c r="E126" s="7">
        <v>14961</v>
      </c>
      <c r="F126" s="7">
        <f t="shared" si="5"/>
        <v>23996.95</v>
      </c>
      <c r="G126" s="7">
        <f t="shared" si="6"/>
        <v>5999.2375000000002</v>
      </c>
      <c r="H126" s="8">
        <f t="shared" si="7"/>
        <v>0.21419388713982401</v>
      </c>
      <c r="I126" s="18">
        <f t="shared" si="8"/>
        <v>0</v>
      </c>
      <c r="J126" s="7">
        <f t="shared" si="9"/>
        <v>859.23750000000018</v>
      </c>
      <c r="K126" s="5">
        <v>2025</v>
      </c>
      <c r="L126" s="5">
        <v>39</v>
      </c>
      <c r="M126" s="5" t="s">
        <v>307</v>
      </c>
      <c r="N126" s="5" t="b">
        <v>0</v>
      </c>
      <c r="O126" s="5" t="b">
        <v>0</v>
      </c>
      <c r="P126" s="5" t="b">
        <v>0</v>
      </c>
      <c r="Q126" s="5"/>
      <c r="R126" s="5" t="b">
        <v>0</v>
      </c>
    </row>
    <row r="127" spans="1:18" x14ac:dyDescent="0.2">
      <c r="A127" s="6">
        <v>45926</v>
      </c>
      <c r="B127" s="7">
        <v>14245</v>
      </c>
      <c r="C127" s="17">
        <v>24.3596</v>
      </c>
      <c r="D127" s="17">
        <v>25.2</v>
      </c>
      <c r="E127" s="7">
        <v>43377</v>
      </c>
      <c r="F127" s="7">
        <f t="shared" si="5"/>
        <v>23835.45</v>
      </c>
      <c r="G127" s="7">
        <f t="shared" si="6"/>
        <v>5958.8625000000002</v>
      </c>
      <c r="H127" s="8">
        <f t="shared" si="7"/>
        <v>0.59763923064175417</v>
      </c>
      <c r="I127" s="18">
        <f t="shared" si="8"/>
        <v>1</v>
      </c>
      <c r="J127" s="7">
        <f t="shared" si="9"/>
        <v>0</v>
      </c>
      <c r="K127" s="5">
        <v>2025</v>
      </c>
      <c r="L127" s="5">
        <v>39</v>
      </c>
      <c r="M127" s="5" t="s">
        <v>307</v>
      </c>
      <c r="N127" s="5" t="b">
        <v>0</v>
      </c>
      <c r="O127" s="5" t="b">
        <v>0</v>
      </c>
      <c r="P127" s="5" t="b">
        <v>0</v>
      </c>
      <c r="Q127" s="5"/>
      <c r="R127" s="5" t="b">
        <v>0</v>
      </c>
    </row>
    <row r="128" spans="1:18" x14ac:dyDescent="0.2">
      <c r="A128" s="6">
        <v>45929</v>
      </c>
      <c r="B128" s="7">
        <v>5244</v>
      </c>
      <c r="C128" s="17">
        <v>25.9512</v>
      </c>
      <c r="D128" s="17">
        <v>26.32</v>
      </c>
      <c r="E128" s="7">
        <v>56602</v>
      </c>
      <c r="F128" s="7">
        <f t="shared" si="5"/>
        <v>23087.35</v>
      </c>
      <c r="G128" s="7">
        <f t="shared" si="6"/>
        <v>5771.8374999999996</v>
      </c>
      <c r="H128" s="8">
        <f t="shared" si="7"/>
        <v>0.22713737176419121</v>
      </c>
      <c r="I128" s="18">
        <f t="shared" si="8"/>
        <v>0</v>
      </c>
      <c r="J128" s="7">
        <f t="shared" si="9"/>
        <v>527.83749999999964</v>
      </c>
      <c r="K128" s="5">
        <v>2025</v>
      </c>
      <c r="L128" s="5">
        <v>40</v>
      </c>
      <c r="M128" s="5" t="s">
        <v>308</v>
      </c>
      <c r="N128" s="5" t="b">
        <v>0</v>
      </c>
      <c r="O128" s="5" t="b">
        <v>0</v>
      </c>
      <c r="P128" s="5" t="b">
        <v>0</v>
      </c>
      <c r="Q128" s="5"/>
      <c r="R128" s="5" t="b">
        <v>0</v>
      </c>
    </row>
    <row r="129" spans="1:18" x14ac:dyDescent="0.2">
      <c r="A129" s="6">
        <v>45930</v>
      </c>
      <c r="B129" s="7">
        <v>26897</v>
      </c>
      <c r="C129" s="17">
        <v>26.5413</v>
      </c>
      <c r="D129" s="17">
        <v>26.53</v>
      </c>
      <c r="E129" s="7">
        <v>45054</v>
      </c>
      <c r="F129" s="7">
        <f t="shared" si="5"/>
        <v>24972.15</v>
      </c>
      <c r="G129" s="7">
        <f t="shared" si="6"/>
        <v>6243.0375000000004</v>
      </c>
      <c r="H129" s="8">
        <f t="shared" si="7"/>
        <v>1.0770798669718065</v>
      </c>
      <c r="I129" s="18">
        <f t="shared" si="8"/>
        <v>1</v>
      </c>
      <c r="J129" s="7">
        <f t="shared" si="9"/>
        <v>0</v>
      </c>
      <c r="K129" s="5">
        <v>2025</v>
      </c>
      <c r="L129" s="5">
        <v>40</v>
      </c>
      <c r="M129" s="5" t="s">
        <v>308</v>
      </c>
      <c r="N129" s="5" t="b">
        <v>0</v>
      </c>
      <c r="O129" s="5" t="b">
        <v>0</v>
      </c>
      <c r="P129" s="5" t="b">
        <v>0</v>
      </c>
      <c r="Q129" s="5"/>
      <c r="R129" s="5" t="b">
        <v>0</v>
      </c>
    </row>
    <row r="130" spans="1:18" x14ac:dyDescent="0.2">
      <c r="A130" s="6">
        <v>45931</v>
      </c>
      <c r="B130" s="7">
        <v>5361</v>
      </c>
      <c r="C130" s="17">
        <v>27.200500000000002</v>
      </c>
      <c r="D130" s="17">
        <v>26.8</v>
      </c>
      <c r="E130" s="7">
        <v>24414</v>
      </c>
      <c r="F130" s="7">
        <f t="shared" si="5"/>
        <v>25592.05</v>
      </c>
      <c r="G130" s="7">
        <f t="shared" si="6"/>
        <v>6398.0124999999998</v>
      </c>
      <c r="H130" s="8">
        <f t="shared" si="7"/>
        <v>0.2094791155847226</v>
      </c>
      <c r="I130" s="18">
        <f t="shared" si="8"/>
        <v>0</v>
      </c>
      <c r="J130" s="7">
        <f t="shared" si="9"/>
        <v>1037.0124999999998</v>
      </c>
      <c r="K130" s="5">
        <v>2025</v>
      </c>
      <c r="L130" s="5">
        <v>40</v>
      </c>
      <c r="M130" s="5" t="s">
        <v>308</v>
      </c>
      <c r="N130" s="5" t="b">
        <v>0</v>
      </c>
      <c r="O130" s="5" t="b">
        <v>0</v>
      </c>
      <c r="P130" s="5" t="b">
        <v>0</v>
      </c>
      <c r="Q130" s="5"/>
      <c r="R130" s="5" t="b">
        <v>0</v>
      </c>
    </row>
    <row r="131" spans="1:18" x14ac:dyDescent="0.2">
      <c r="A131" s="6">
        <v>45932</v>
      </c>
      <c r="B131" s="7">
        <v>5533</v>
      </c>
      <c r="C131" s="17">
        <v>27.5031</v>
      </c>
      <c r="D131" s="17">
        <v>27.67</v>
      </c>
      <c r="E131" s="7">
        <v>18327</v>
      </c>
      <c r="F131" s="7">
        <f t="shared" si="5"/>
        <v>25397</v>
      </c>
      <c r="G131" s="7">
        <f t="shared" si="6"/>
        <v>6349.25</v>
      </c>
      <c r="H131" s="8">
        <f t="shared" si="7"/>
        <v>0.21786037720990667</v>
      </c>
      <c r="I131" s="18">
        <f t="shared" si="8"/>
        <v>0</v>
      </c>
      <c r="J131" s="7">
        <f t="shared" si="9"/>
        <v>816.25</v>
      </c>
      <c r="K131" s="5">
        <v>2025</v>
      </c>
      <c r="L131" s="5">
        <v>40</v>
      </c>
      <c r="M131" s="5" t="s">
        <v>308</v>
      </c>
      <c r="N131" s="5" t="b">
        <v>0</v>
      </c>
      <c r="O131" s="5" t="b">
        <v>0</v>
      </c>
      <c r="P131" s="5" t="b">
        <v>0</v>
      </c>
      <c r="Q131" s="5"/>
      <c r="R131" s="5" t="b">
        <v>0</v>
      </c>
    </row>
    <row r="132" spans="1:18" x14ac:dyDescent="0.2">
      <c r="A132" s="6">
        <v>45933</v>
      </c>
      <c r="B132" s="7">
        <v>5442</v>
      </c>
      <c r="C132" s="17">
        <v>27.814699999999998</v>
      </c>
      <c r="D132" s="17">
        <v>27.6</v>
      </c>
      <c r="E132" s="7">
        <v>25414</v>
      </c>
      <c r="F132" s="7">
        <f t="shared" si="5"/>
        <v>25077.95</v>
      </c>
      <c r="G132" s="7">
        <f t="shared" si="6"/>
        <v>6269.4875000000002</v>
      </c>
      <c r="H132" s="8">
        <f t="shared" si="7"/>
        <v>0.21700338345040165</v>
      </c>
      <c r="I132" s="18">
        <f t="shared" si="8"/>
        <v>0</v>
      </c>
      <c r="J132" s="7">
        <f t="shared" si="9"/>
        <v>827.48750000000018</v>
      </c>
      <c r="K132" s="5">
        <v>2025</v>
      </c>
      <c r="L132" s="5">
        <v>40</v>
      </c>
      <c r="M132" s="5" t="s">
        <v>308</v>
      </c>
      <c r="N132" s="5" t="b">
        <v>0</v>
      </c>
      <c r="O132" s="5" t="b">
        <v>0</v>
      </c>
      <c r="P132" s="5" t="b">
        <v>0</v>
      </c>
      <c r="Q132" s="5"/>
      <c r="R132" s="5" t="b">
        <v>0</v>
      </c>
    </row>
    <row r="133" spans="1:18" x14ac:dyDescent="0.2">
      <c r="A133" s="6">
        <v>45936</v>
      </c>
      <c r="B133" s="7">
        <v>5422</v>
      </c>
      <c r="C133" s="17">
        <v>27.3126</v>
      </c>
      <c r="D133" s="17">
        <v>27.01</v>
      </c>
      <c r="E133" s="7">
        <v>26034</v>
      </c>
      <c r="F133" s="7">
        <f t="shared" si="5"/>
        <v>25004.55</v>
      </c>
      <c r="G133" s="7">
        <f t="shared" si="6"/>
        <v>6251.1374999999998</v>
      </c>
      <c r="H133" s="8">
        <f t="shared" si="7"/>
        <v>0.2168405350226259</v>
      </c>
      <c r="I133" s="18">
        <f t="shared" si="8"/>
        <v>0</v>
      </c>
      <c r="J133" s="7">
        <f t="shared" si="9"/>
        <v>829.13749999999982</v>
      </c>
      <c r="K133" s="5">
        <v>2025</v>
      </c>
      <c r="L133" s="5">
        <v>41</v>
      </c>
      <c r="M133" s="5" t="s">
        <v>309</v>
      </c>
      <c r="N133" s="5" t="b">
        <v>0</v>
      </c>
      <c r="O133" s="5" t="b">
        <v>0</v>
      </c>
      <c r="P133" s="5" t="b">
        <v>0</v>
      </c>
      <c r="Q133" s="5"/>
      <c r="R133" s="5" t="b">
        <v>0</v>
      </c>
    </row>
    <row r="134" spans="1:18" x14ac:dyDescent="0.2">
      <c r="A134" s="6">
        <v>45937</v>
      </c>
      <c r="B134" s="7">
        <v>5440</v>
      </c>
      <c r="C134" s="17">
        <v>27.2652</v>
      </c>
      <c r="D134" s="17">
        <v>27.77</v>
      </c>
      <c r="E134" s="7">
        <v>25618</v>
      </c>
      <c r="F134" s="7">
        <f t="shared" si="5"/>
        <v>25191.8</v>
      </c>
      <c r="G134" s="7">
        <f t="shared" si="6"/>
        <v>6297.95</v>
      </c>
      <c r="H134" s="8">
        <f t="shared" si="7"/>
        <v>0.21594328313181274</v>
      </c>
      <c r="I134" s="18">
        <f t="shared" si="8"/>
        <v>0</v>
      </c>
      <c r="J134" s="7">
        <f t="shared" si="9"/>
        <v>857.94999999999982</v>
      </c>
      <c r="K134" s="5">
        <v>2025</v>
      </c>
      <c r="L134" s="5">
        <v>41</v>
      </c>
      <c r="M134" s="5" t="s">
        <v>309</v>
      </c>
      <c r="N134" s="5" t="b">
        <v>0</v>
      </c>
      <c r="O134" s="5" t="b">
        <v>0</v>
      </c>
      <c r="P134" s="5" t="b">
        <v>0</v>
      </c>
      <c r="Q134" s="5"/>
      <c r="R134" s="5" t="b">
        <v>0</v>
      </c>
    </row>
    <row r="135" spans="1:18" x14ac:dyDescent="0.2">
      <c r="A135" s="6">
        <v>45938</v>
      </c>
      <c r="B135" s="7">
        <v>6955</v>
      </c>
      <c r="C135" s="17">
        <v>28.420999999999999</v>
      </c>
      <c r="D135" s="17">
        <v>28.745000000000001</v>
      </c>
      <c r="E135" s="7">
        <v>36195</v>
      </c>
      <c r="F135" s="7">
        <f t="shared" si="5"/>
        <v>25236.75</v>
      </c>
      <c r="G135" s="7">
        <f t="shared" si="6"/>
        <v>6309.1875</v>
      </c>
      <c r="H135" s="8">
        <f t="shared" si="7"/>
        <v>0.27559016117368518</v>
      </c>
      <c r="I135" s="18">
        <f t="shared" si="8"/>
        <v>1</v>
      </c>
      <c r="J135" s="7">
        <f t="shared" si="9"/>
        <v>0</v>
      </c>
      <c r="K135" s="5">
        <v>2025</v>
      </c>
      <c r="L135" s="5">
        <v>41</v>
      </c>
      <c r="M135" s="5" t="s">
        <v>309</v>
      </c>
      <c r="N135" s="5" t="b">
        <v>0</v>
      </c>
      <c r="O135" s="5" t="b">
        <v>0</v>
      </c>
      <c r="P135" s="5" t="b">
        <v>0</v>
      </c>
      <c r="Q135" s="5"/>
      <c r="R135" s="5" t="b">
        <v>0</v>
      </c>
    </row>
    <row r="136" spans="1:18" x14ac:dyDescent="0.2">
      <c r="A136" s="6">
        <v>45939</v>
      </c>
      <c r="B136" s="7">
        <v>5621</v>
      </c>
      <c r="C136" s="17">
        <v>28.264700000000001</v>
      </c>
      <c r="D136" s="17">
        <v>27.96</v>
      </c>
      <c r="E136" s="7">
        <v>24734</v>
      </c>
      <c r="F136" s="7">
        <f t="shared" si="5"/>
        <v>26082.25</v>
      </c>
      <c r="G136" s="7">
        <f t="shared" si="6"/>
        <v>6520.5625</v>
      </c>
      <c r="H136" s="8">
        <f t="shared" si="7"/>
        <v>0.21551054836143355</v>
      </c>
      <c r="I136" s="18">
        <f t="shared" si="8"/>
        <v>0</v>
      </c>
      <c r="J136" s="7">
        <f t="shared" si="9"/>
        <v>899.5625</v>
      </c>
      <c r="K136" s="5">
        <v>2025</v>
      </c>
      <c r="L136" s="5">
        <v>41</v>
      </c>
      <c r="M136" s="5" t="s">
        <v>309</v>
      </c>
      <c r="N136" s="5" t="b">
        <v>0</v>
      </c>
      <c r="O136" s="5" t="b">
        <v>0</v>
      </c>
      <c r="P136" s="5" t="b">
        <v>0</v>
      </c>
      <c r="Q136" s="5"/>
      <c r="R136" s="5" t="b">
        <v>0</v>
      </c>
    </row>
    <row r="137" spans="1:18" x14ac:dyDescent="0.2">
      <c r="A137" s="6">
        <v>45940</v>
      </c>
      <c r="B137" s="7">
        <v>5547</v>
      </c>
      <c r="C137" s="17">
        <v>27.761099999999999</v>
      </c>
      <c r="D137" s="17">
        <v>27.195</v>
      </c>
      <c r="E137" s="7">
        <v>23468</v>
      </c>
      <c r="F137" s="7">
        <f t="shared" si="5"/>
        <v>25848.05</v>
      </c>
      <c r="G137" s="7">
        <f t="shared" si="6"/>
        <v>6462.0124999999998</v>
      </c>
      <c r="H137" s="8">
        <f t="shared" si="7"/>
        <v>0.21460032768429341</v>
      </c>
      <c r="I137" s="18">
        <f t="shared" si="8"/>
        <v>0</v>
      </c>
      <c r="J137" s="7">
        <f t="shared" si="9"/>
        <v>915.01249999999982</v>
      </c>
      <c r="K137" s="5">
        <v>2025</v>
      </c>
      <c r="L137" s="5">
        <v>41</v>
      </c>
      <c r="M137" s="5" t="s">
        <v>309</v>
      </c>
      <c r="N137" s="5" t="b">
        <v>0</v>
      </c>
      <c r="O137" s="5" t="b">
        <v>0</v>
      </c>
      <c r="P137" s="5" t="b">
        <v>0</v>
      </c>
      <c r="Q137" s="5"/>
      <c r="R137" s="5" t="b">
        <v>0</v>
      </c>
    </row>
    <row r="138" spans="1:18" x14ac:dyDescent="0.2">
      <c r="A138" s="6">
        <v>45943</v>
      </c>
      <c r="B138" s="7">
        <v>8074</v>
      </c>
      <c r="C138" s="17">
        <v>26.813400000000001</v>
      </c>
      <c r="D138" s="17">
        <v>26.15</v>
      </c>
      <c r="E138" s="7">
        <v>34328</v>
      </c>
      <c r="F138" s="7">
        <f t="shared" si="5"/>
        <v>26348.5</v>
      </c>
      <c r="G138" s="7">
        <f t="shared" si="6"/>
        <v>6587.125</v>
      </c>
      <c r="H138" s="8">
        <f t="shared" si="7"/>
        <v>0.30643110613507413</v>
      </c>
      <c r="I138" s="18">
        <f t="shared" si="8"/>
        <v>1</v>
      </c>
      <c r="J138" s="7">
        <f t="shared" si="9"/>
        <v>0</v>
      </c>
      <c r="K138" s="5">
        <v>2025</v>
      </c>
      <c r="L138" s="5">
        <v>42</v>
      </c>
      <c r="M138" s="5" t="s">
        <v>310</v>
      </c>
      <c r="N138" s="5" t="b">
        <v>0</v>
      </c>
      <c r="O138" s="5" t="b">
        <v>0</v>
      </c>
      <c r="P138" s="5" t="b">
        <v>0</v>
      </c>
      <c r="Q138" s="5"/>
      <c r="R138" s="5" t="b">
        <v>0</v>
      </c>
    </row>
    <row r="139" spans="1:18" x14ac:dyDescent="0.2">
      <c r="A139" s="6">
        <v>45944</v>
      </c>
      <c r="B139" s="7">
        <v>5017</v>
      </c>
      <c r="C139" s="17">
        <v>25.700500000000002</v>
      </c>
      <c r="D139" s="17">
        <v>26.75</v>
      </c>
      <c r="E139" s="7">
        <v>23489</v>
      </c>
      <c r="F139" s="7">
        <f t="shared" si="5"/>
        <v>26856.799999999999</v>
      </c>
      <c r="G139" s="7">
        <f t="shared" si="6"/>
        <v>6714.2</v>
      </c>
      <c r="H139" s="8">
        <f t="shared" si="7"/>
        <v>0.18680557624139882</v>
      </c>
      <c r="I139" s="18">
        <f t="shared" si="8"/>
        <v>0</v>
      </c>
      <c r="J139" s="7">
        <f t="shared" si="9"/>
        <v>1697.1999999999998</v>
      </c>
      <c r="K139" s="5">
        <v>2025</v>
      </c>
      <c r="L139" s="5">
        <v>42</v>
      </c>
      <c r="M139" s="5" t="s">
        <v>310</v>
      </c>
      <c r="N139" s="5" t="b">
        <v>0</v>
      </c>
      <c r="O139" s="5" t="b">
        <v>0</v>
      </c>
      <c r="P139" s="5" t="b">
        <v>0</v>
      </c>
      <c r="Q139" s="5"/>
      <c r="R139" s="5" t="b">
        <v>0</v>
      </c>
    </row>
    <row r="140" spans="1:18" x14ac:dyDescent="0.2">
      <c r="A140" s="6">
        <v>45945</v>
      </c>
      <c r="B140" s="7">
        <v>5780</v>
      </c>
      <c r="C140" s="17">
        <v>27.605599999999999</v>
      </c>
      <c r="D140" s="17">
        <v>27.63</v>
      </c>
      <c r="E140" s="7">
        <v>22951</v>
      </c>
      <c r="F140" s="7">
        <f t="shared" si="5"/>
        <v>27209.1</v>
      </c>
      <c r="G140" s="7">
        <f t="shared" si="6"/>
        <v>6802.2749999999996</v>
      </c>
      <c r="H140" s="8">
        <f t="shared" si="7"/>
        <v>0.21242893002708654</v>
      </c>
      <c r="I140" s="18">
        <f t="shared" si="8"/>
        <v>0</v>
      </c>
      <c r="J140" s="7">
        <f t="shared" si="9"/>
        <v>1022.2749999999996</v>
      </c>
      <c r="K140" s="5">
        <v>2025</v>
      </c>
      <c r="L140" s="5">
        <v>42</v>
      </c>
      <c r="M140" s="5" t="s">
        <v>310</v>
      </c>
      <c r="N140" s="5" t="b">
        <v>0</v>
      </c>
      <c r="O140" s="5" t="b">
        <v>0</v>
      </c>
      <c r="P140" s="5" t="b">
        <v>0</v>
      </c>
      <c r="Q140" s="5"/>
      <c r="R140" s="5" t="b">
        <v>0</v>
      </c>
    </row>
    <row r="141" spans="1:18" x14ac:dyDescent="0.2">
      <c r="A141" s="6">
        <v>45946</v>
      </c>
      <c r="B141" s="7">
        <v>5836</v>
      </c>
      <c r="C141" s="17">
        <v>28.279</v>
      </c>
      <c r="D141" s="17">
        <v>28.65</v>
      </c>
      <c r="E141" s="7">
        <v>24776</v>
      </c>
      <c r="F141" s="7">
        <f t="shared" si="5"/>
        <v>27562.6</v>
      </c>
      <c r="G141" s="7">
        <f t="shared" si="6"/>
        <v>6890.65</v>
      </c>
      <c r="H141" s="8">
        <f t="shared" si="7"/>
        <v>0.21173619324737145</v>
      </c>
      <c r="I141" s="18">
        <f t="shared" si="8"/>
        <v>0</v>
      </c>
      <c r="J141" s="7">
        <f t="shared" si="9"/>
        <v>1054.6499999999996</v>
      </c>
      <c r="K141" s="5">
        <v>2025</v>
      </c>
      <c r="L141" s="5">
        <v>42</v>
      </c>
      <c r="M141" s="5" t="s">
        <v>310</v>
      </c>
      <c r="N141" s="5" t="b">
        <v>0</v>
      </c>
      <c r="O141" s="5" t="b">
        <v>0</v>
      </c>
      <c r="P141" s="5" t="b">
        <v>0</v>
      </c>
      <c r="Q141" s="5"/>
      <c r="R141" s="5" t="b">
        <v>0</v>
      </c>
    </row>
    <row r="142" spans="1:18" x14ac:dyDescent="0.2">
      <c r="A142" s="6">
        <v>45947</v>
      </c>
      <c r="B142" s="7">
        <v>5871</v>
      </c>
      <c r="C142" s="17">
        <v>28.1037</v>
      </c>
      <c r="D142" s="17">
        <v>27.48</v>
      </c>
      <c r="E142" s="7">
        <v>21434</v>
      </c>
      <c r="F142" s="7">
        <f t="shared" si="5"/>
        <v>27605.9</v>
      </c>
      <c r="G142" s="7">
        <f t="shared" si="6"/>
        <v>6901.4750000000004</v>
      </c>
      <c r="H142" s="8">
        <f t="shared" si="7"/>
        <v>0.21267192882680874</v>
      </c>
      <c r="I142" s="18">
        <f t="shared" si="8"/>
        <v>0</v>
      </c>
      <c r="J142" s="7">
        <f t="shared" si="9"/>
        <v>1030.4750000000004</v>
      </c>
      <c r="K142" s="5">
        <v>2025</v>
      </c>
      <c r="L142" s="5">
        <v>42</v>
      </c>
      <c r="M142" s="5" t="s">
        <v>310</v>
      </c>
      <c r="N142" s="5" t="b">
        <v>0</v>
      </c>
      <c r="O142" s="5" t="b">
        <v>0</v>
      </c>
      <c r="P142" s="5" t="b">
        <v>0</v>
      </c>
      <c r="Q142" s="5"/>
      <c r="R142" s="5" t="b">
        <v>0</v>
      </c>
    </row>
    <row r="143" spans="1:18" x14ac:dyDescent="0.2">
      <c r="A143" s="6">
        <v>45950</v>
      </c>
      <c r="B143" s="7">
        <v>5916</v>
      </c>
      <c r="C143" s="17">
        <v>27.403099999999998</v>
      </c>
      <c r="D143" s="17">
        <v>27.45</v>
      </c>
      <c r="E143" s="7">
        <v>23134</v>
      </c>
      <c r="F143" s="7">
        <f t="shared" si="5"/>
        <v>27676.95</v>
      </c>
      <c r="G143" s="7">
        <f t="shared" si="6"/>
        <v>6919.2375000000002</v>
      </c>
      <c r="H143" s="8">
        <f t="shared" si="7"/>
        <v>0.2137518765615431</v>
      </c>
      <c r="I143" s="18">
        <f t="shared" si="8"/>
        <v>0</v>
      </c>
      <c r="J143" s="7">
        <f t="shared" si="9"/>
        <v>1003.2375000000002</v>
      </c>
      <c r="K143" s="5">
        <v>2025</v>
      </c>
      <c r="L143" s="5">
        <v>43</v>
      </c>
      <c r="M143" s="5" t="s">
        <v>311</v>
      </c>
      <c r="N143" s="5" t="b">
        <v>0</v>
      </c>
      <c r="O143" s="5" t="b">
        <v>0</v>
      </c>
      <c r="P143" s="5" t="b">
        <v>0</v>
      </c>
      <c r="Q143" s="5"/>
      <c r="R143" s="5" t="b">
        <v>0</v>
      </c>
    </row>
    <row r="144" spans="1:18" x14ac:dyDescent="0.2">
      <c r="A144" s="6">
        <v>45951</v>
      </c>
      <c r="B144" s="7">
        <v>6009</v>
      </c>
      <c r="C144" s="17">
        <v>27.194700000000001</v>
      </c>
      <c r="D144" s="17">
        <v>27.015000000000001</v>
      </c>
      <c r="E144" s="7">
        <v>23237</v>
      </c>
      <c r="F144" s="7">
        <f t="shared" si="5"/>
        <v>28000.95</v>
      </c>
      <c r="G144" s="7">
        <f t="shared" si="6"/>
        <v>7000.2375000000002</v>
      </c>
      <c r="H144" s="8">
        <f t="shared" si="7"/>
        <v>0.21459986179040352</v>
      </c>
      <c r="I144" s="18">
        <f t="shared" si="8"/>
        <v>0</v>
      </c>
      <c r="J144" s="7">
        <f t="shared" si="9"/>
        <v>991.23750000000018</v>
      </c>
      <c r="K144" s="5">
        <v>2025</v>
      </c>
      <c r="L144" s="5">
        <v>43</v>
      </c>
      <c r="M144" s="5" t="s">
        <v>311</v>
      </c>
      <c r="N144" s="5" t="b">
        <v>0</v>
      </c>
      <c r="O144" s="5" t="b">
        <v>0</v>
      </c>
      <c r="P144" s="5" t="b">
        <v>0</v>
      </c>
      <c r="Q144" s="5"/>
      <c r="R144" s="5" t="b">
        <v>0</v>
      </c>
    </row>
    <row r="145" spans="1:18" x14ac:dyDescent="0.2">
      <c r="A145" s="6">
        <v>45952</v>
      </c>
      <c r="B145" s="7">
        <v>6018</v>
      </c>
      <c r="C145" s="17">
        <v>27.165299999999998</v>
      </c>
      <c r="D145" s="17">
        <v>26.925000000000001</v>
      </c>
      <c r="E145" s="7">
        <v>29771</v>
      </c>
      <c r="F145" s="7">
        <f t="shared" si="5"/>
        <v>27949.55</v>
      </c>
      <c r="G145" s="7">
        <f t="shared" si="6"/>
        <v>6987.3874999999998</v>
      </c>
      <c r="H145" s="8">
        <f t="shared" si="7"/>
        <v>0.21531652566857071</v>
      </c>
      <c r="I145" s="18">
        <f t="shared" si="8"/>
        <v>0</v>
      </c>
      <c r="J145" s="7">
        <f t="shared" si="9"/>
        <v>969.38749999999982</v>
      </c>
      <c r="K145" s="5">
        <v>2025</v>
      </c>
      <c r="L145" s="5">
        <v>43</v>
      </c>
      <c r="M145" s="5" t="s">
        <v>311</v>
      </c>
      <c r="N145" s="5" t="b">
        <v>0</v>
      </c>
      <c r="O145" s="5" t="b">
        <v>0</v>
      </c>
      <c r="P145" s="5" t="b">
        <v>0</v>
      </c>
      <c r="Q145" s="5"/>
      <c r="R145" s="5" t="b">
        <v>0</v>
      </c>
    </row>
    <row r="146" spans="1:18" x14ac:dyDescent="0.2">
      <c r="A146" s="6">
        <v>45953</v>
      </c>
      <c r="B146" s="7">
        <v>6179</v>
      </c>
      <c r="C146" s="17">
        <v>27.5397</v>
      </c>
      <c r="D146" s="17">
        <v>27.34</v>
      </c>
      <c r="E146" s="7">
        <v>22060</v>
      </c>
      <c r="F146" s="7">
        <f t="shared" si="5"/>
        <v>28365.9</v>
      </c>
      <c r="G146" s="7">
        <f t="shared" si="6"/>
        <v>7091.4750000000004</v>
      </c>
      <c r="H146" s="8">
        <f t="shared" si="7"/>
        <v>0.21783197430717868</v>
      </c>
      <c r="I146" s="18">
        <f t="shared" si="8"/>
        <v>0</v>
      </c>
      <c r="J146" s="7">
        <f t="shared" si="9"/>
        <v>912.47500000000036</v>
      </c>
      <c r="K146" s="5">
        <v>2025</v>
      </c>
      <c r="L146" s="5">
        <v>43</v>
      </c>
      <c r="M146" s="5" t="s">
        <v>311</v>
      </c>
      <c r="N146" s="5" t="b">
        <v>0</v>
      </c>
      <c r="O146" s="5" t="b">
        <v>0</v>
      </c>
      <c r="P146" s="5" t="b">
        <v>0</v>
      </c>
      <c r="Q146" s="5"/>
      <c r="R146" s="5" t="b">
        <v>0</v>
      </c>
    </row>
    <row r="147" spans="1:18" x14ac:dyDescent="0.2">
      <c r="A147" s="6">
        <v>45954</v>
      </c>
      <c r="B147" s="7">
        <v>10274</v>
      </c>
      <c r="C147" s="17">
        <v>27.277000000000001</v>
      </c>
      <c r="D147" s="17">
        <v>27.66</v>
      </c>
      <c r="E147" s="7">
        <v>25641</v>
      </c>
      <c r="F147" s="7">
        <f t="shared" si="5"/>
        <v>28720.85</v>
      </c>
      <c r="G147" s="7">
        <f t="shared" si="6"/>
        <v>7180.2124999999996</v>
      </c>
      <c r="H147" s="8">
        <f t="shared" si="7"/>
        <v>0.35771921792008249</v>
      </c>
      <c r="I147" s="18">
        <f t="shared" si="8"/>
        <v>1</v>
      </c>
      <c r="J147" s="7">
        <f t="shared" si="9"/>
        <v>0</v>
      </c>
      <c r="K147" s="5">
        <v>2025</v>
      </c>
      <c r="L147" s="5">
        <v>43</v>
      </c>
      <c r="M147" s="5" t="s">
        <v>311</v>
      </c>
      <c r="N147" s="5" t="b">
        <v>0</v>
      </c>
      <c r="O147" s="5" t="b">
        <v>0</v>
      </c>
      <c r="P147" s="5" t="b">
        <v>0</v>
      </c>
      <c r="Q147" s="5"/>
      <c r="R147" s="5" t="b">
        <v>0</v>
      </c>
    </row>
    <row r="148" spans="1:18" x14ac:dyDescent="0.2">
      <c r="A148" s="6">
        <v>45957</v>
      </c>
      <c r="B148" s="7">
        <v>6143</v>
      </c>
      <c r="C148" s="17">
        <v>27.3124</v>
      </c>
      <c r="D148" s="17">
        <v>27.3</v>
      </c>
      <c r="E148" s="7">
        <v>20134</v>
      </c>
      <c r="F148" s="7">
        <f t="shared" si="5"/>
        <v>27834.05</v>
      </c>
      <c r="G148" s="7">
        <f t="shared" si="6"/>
        <v>6958.5124999999998</v>
      </c>
      <c r="H148" s="8">
        <f t="shared" si="7"/>
        <v>0.22070090410845708</v>
      </c>
      <c r="I148" s="18">
        <f t="shared" si="8"/>
        <v>0</v>
      </c>
      <c r="J148" s="7">
        <f t="shared" si="9"/>
        <v>815.51249999999982</v>
      </c>
      <c r="K148" s="5">
        <v>2025</v>
      </c>
      <c r="L148" s="5">
        <v>44</v>
      </c>
      <c r="M148" s="5" t="s">
        <v>312</v>
      </c>
      <c r="N148" s="5" t="b">
        <v>0</v>
      </c>
      <c r="O148" s="5" t="b">
        <v>0</v>
      </c>
      <c r="P148" s="5" t="b">
        <v>0</v>
      </c>
      <c r="Q148" s="5"/>
      <c r="R148" s="5" t="b">
        <v>0</v>
      </c>
    </row>
    <row r="149" spans="1:18" x14ac:dyDescent="0.2">
      <c r="A149" s="6">
        <v>45958</v>
      </c>
      <c r="B149" s="7">
        <v>5677</v>
      </c>
      <c r="C149" s="17">
        <v>27.229500000000002</v>
      </c>
      <c r="D149" s="17">
        <v>26.9</v>
      </c>
      <c r="E149" s="7">
        <v>17685</v>
      </c>
      <c r="F149" s="7">
        <f t="shared" si="5"/>
        <v>26010.65</v>
      </c>
      <c r="G149" s="7">
        <f t="shared" si="6"/>
        <v>6502.6625000000004</v>
      </c>
      <c r="H149" s="8">
        <f t="shared" si="7"/>
        <v>0.21825675252252441</v>
      </c>
      <c r="I149" s="18">
        <f t="shared" si="8"/>
        <v>0</v>
      </c>
      <c r="J149" s="7">
        <f t="shared" si="9"/>
        <v>825.66250000000036</v>
      </c>
      <c r="K149" s="5">
        <v>2025</v>
      </c>
      <c r="L149" s="5">
        <v>44</v>
      </c>
      <c r="M149" s="5" t="s">
        <v>312</v>
      </c>
      <c r="N149" s="5" t="b">
        <v>0</v>
      </c>
      <c r="O149" s="5" t="b">
        <v>0</v>
      </c>
      <c r="P149" s="5" t="b">
        <v>0</v>
      </c>
      <c r="Q149" s="5"/>
      <c r="R149" s="5" t="b">
        <v>0</v>
      </c>
    </row>
    <row r="150" spans="1:18" x14ac:dyDescent="0.2">
      <c r="A150" s="6">
        <v>45959</v>
      </c>
      <c r="B150" s="7">
        <v>9089</v>
      </c>
      <c r="C150" s="17">
        <v>26.817399999999999</v>
      </c>
      <c r="D150" s="17">
        <v>27.1</v>
      </c>
      <c r="E150" s="7">
        <v>33928</v>
      </c>
      <c r="F150" s="7">
        <f t="shared" ref="F150:F213" si="10">IFERROR(AVERAGE(E130:E149),"")</f>
        <v>24642.2</v>
      </c>
      <c r="G150" s="7">
        <f t="shared" ref="G150:G213" si="11">IF(N(F150)=0,"",0.25*F150)</f>
        <v>6160.55</v>
      </c>
      <c r="H150" s="8">
        <f t="shared" ref="H150:H213" si="12">IF(OR(N(F150)=0,NOT(ISNUMBER(B150))),"",B150/F150)</f>
        <v>0.3688388212091453</v>
      </c>
      <c r="I150" s="18">
        <f t="shared" ref="I150:I213" si="13">IF(OR(N(F150)=0,NOT(ISNUMBER(B150))),"",IF(B150/F150&gt;0.25,1,0))</f>
        <v>1</v>
      </c>
      <c r="J150" s="7">
        <f t="shared" ref="J150:J213" si="14">IF(OR(N(F150)=0,NOT(ISNUMBER(B150))),"",MAX(0,0.25*F150-B150))</f>
        <v>0</v>
      </c>
      <c r="K150" s="5">
        <v>2025</v>
      </c>
      <c r="L150" s="5">
        <v>44</v>
      </c>
      <c r="M150" s="5" t="s">
        <v>312</v>
      </c>
      <c r="N150" s="5" t="b">
        <v>0</v>
      </c>
      <c r="O150" s="5" t="b">
        <v>0</v>
      </c>
      <c r="P150" s="5" t="b">
        <v>0</v>
      </c>
      <c r="Q150" s="5"/>
      <c r="R150" s="5" t="b">
        <v>0</v>
      </c>
    </row>
    <row r="151" spans="1:18" x14ac:dyDescent="0.2">
      <c r="A151" s="6">
        <v>45960</v>
      </c>
      <c r="B151" s="7">
        <v>5676</v>
      </c>
      <c r="C151" s="17">
        <v>27.024000000000001</v>
      </c>
      <c r="D151" s="17">
        <v>27.2</v>
      </c>
      <c r="E151" s="7">
        <v>14591</v>
      </c>
      <c r="F151" s="7">
        <f t="shared" si="10"/>
        <v>25117.9</v>
      </c>
      <c r="G151" s="7">
        <f t="shared" si="11"/>
        <v>6279.4750000000004</v>
      </c>
      <c r="H151" s="8">
        <f t="shared" si="12"/>
        <v>0.22597430517678627</v>
      </c>
      <c r="I151" s="18">
        <f t="shared" si="13"/>
        <v>0</v>
      </c>
      <c r="J151" s="7">
        <f t="shared" si="14"/>
        <v>603.47500000000036</v>
      </c>
      <c r="K151" s="5">
        <v>2025</v>
      </c>
      <c r="L151" s="5">
        <v>44</v>
      </c>
      <c r="M151" s="5" t="s">
        <v>312</v>
      </c>
      <c r="N151" s="5" t="b">
        <v>0</v>
      </c>
      <c r="O151" s="5" t="b">
        <v>0</v>
      </c>
      <c r="P151" s="5" t="b">
        <v>0</v>
      </c>
      <c r="Q151" s="5"/>
      <c r="R151" s="5" t="b">
        <v>0</v>
      </c>
    </row>
    <row r="152" spans="1:18" x14ac:dyDescent="0.2">
      <c r="A152" s="6">
        <v>45961</v>
      </c>
      <c r="B152" s="7">
        <v>10028</v>
      </c>
      <c r="C152" s="17">
        <v>27.1753</v>
      </c>
      <c r="D152" s="17">
        <v>27.344999999999999</v>
      </c>
      <c r="E152" s="7">
        <v>33446</v>
      </c>
      <c r="F152" s="7">
        <f t="shared" si="10"/>
        <v>24931.1</v>
      </c>
      <c r="G152" s="7">
        <f t="shared" si="11"/>
        <v>6232.7749999999996</v>
      </c>
      <c r="H152" s="8">
        <f t="shared" si="12"/>
        <v>0.40222854186136997</v>
      </c>
      <c r="I152" s="18">
        <f t="shared" si="13"/>
        <v>1</v>
      </c>
      <c r="J152" s="7">
        <f t="shared" si="14"/>
        <v>0</v>
      </c>
      <c r="K152" s="5">
        <v>2025</v>
      </c>
      <c r="L152" s="5">
        <v>44</v>
      </c>
      <c r="M152" s="5" t="s">
        <v>312</v>
      </c>
      <c r="N152" s="5" t="b">
        <v>0</v>
      </c>
      <c r="O152" s="5" t="b">
        <v>0</v>
      </c>
      <c r="P152" s="5" t="b">
        <v>0</v>
      </c>
      <c r="Q152" s="5"/>
      <c r="R152" s="5" t="b">
        <v>0</v>
      </c>
    </row>
    <row r="153" spans="1:18" x14ac:dyDescent="0.2">
      <c r="A153" s="6">
        <v>45964</v>
      </c>
      <c r="B153" s="7">
        <v>5642</v>
      </c>
      <c r="C153" s="17">
        <v>27.358899999999998</v>
      </c>
      <c r="D153" s="17">
        <v>27.51</v>
      </c>
      <c r="E153" s="7">
        <v>24958</v>
      </c>
      <c r="F153" s="7">
        <f t="shared" si="10"/>
        <v>25332.7</v>
      </c>
      <c r="G153" s="7">
        <f t="shared" si="11"/>
        <v>6333.1750000000002</v>
      </c>
      <c r="H153" s="8">
        <f t="shared" si="12"/>
        <v>0.22271609421814492</v>
      </c>
      <c r="I153" s="18">
        <f t="shared" si="13"/>
        <v>0</v>
      </c>
      <c r="J153" s="7">
        <f t="shared" si="14"/>
        <v>691.17500000000018</v>
      </c>
      <c r="K153" s="5">
        <v>2025</v>
      </c>
      <c r="L153" s="5">
        <v>45</v>
      </c>
      <c r="M153" s="5" t="s">
        <v>313</v>
      </c>
      <c r="N153" s="5" t="b">
        <v>0</v>
      </c>
      <c r="O153" s="5" t="b">
        <v>0</v>
      </c>
      <c r="P153" s="5" t="b">
        <v>0</v>
      </c>
      <c r="Q153" s="5"/>
      <c r="R153" s="5" t="b">
        <v>0</v>
      </c>
    </row>
    <row r="154" spans="1:18" x14ac:dyDescent="0.2">
      <c r="A154" s="6">
        <v>45965</v>
      </c>
      <c r="B154" s="7">
        <v>5636</v>
      </c>
      <c r="C154" s="17">
        <v>27.4039</v>
      </c>
      <c r="D154" s="17">
        <v>26.934999999999999</v>
      </c>
      <c r="E154" s="7">
        <v>19683</v>
      </c>
      <c r="F154" s="7">
        <f t="shared" si="10"/>
        <v>25278.9</v>
      </c>
      <c r="G154" s="7">
        <f t="shared" si="11"/>
        <v>6319.7250000000004</v>
      </c>
      <c r="H154" s="8">
        <f t="shared" si="12"/>
        <v>0.2229527392410271</v>
      </c>
      <c r="I154" s="18">
        <f t="shared" si="13"/>
        <v>0</v>
      </c>
      <c r="J154" s="7">
        <f t="shared" si="14"/>
        <v>683.72500000000036</v>
      </c>
      <c r="K154" s="5">
        <v>2025</v>
      </c>
      <c r="L154" s="5">
        <v>45</v>
      </c>
      <c r="M154" s="5" t="s">
        <v>313</v>
      </c>
      <c r="N154" s="5" t="b">
        <v>0</v>
      </c>
      <c r="O154" s="5" t="b">
        <v>0</v>
      </c>
      <c r="P154" s="5" t="b">
        <v>0</v>
      </c>
      <c r="Q154" s="5"/>
      <c r="R154" s="5" t="b">
        <v>0</v>
      </c>
    </row>
    <row r="155" spans="1:18" x14ac:dyDescent="0.2">
      <c r="A155" s="6">
        <v>45966</v>
      </c>
      <c r="B155" s="7">
        <v>5606</v>
      </c>
      <c r="C155" s="17">
        <v>26.9909</v>
      </c>
      <c r="D155" s="17">
        <v>26.765000000000001</v>
      </c>
      <c r="E155" s="7">
        <v>14864</v>
      </c>
      <c r="F155" s="7">
        <f t="shared" si="10"/>
        <v>24982.15</v>
      </c>
      <c r="G155" s="7">
        <f t="shared" si="11"/>
        <v>6245.5375000000004</v>
      </c>
      <c r="H155" s="8">
        <f t="shared" si="12"/>
        <v>0.22440022175833543</v>
      </c>
      <c r="I155" s="18">
        <f t="shared" si="13"/>
        <v>0</v>
      </c>
      <c r="J155" s="7">
        <f t="shared" si="14"/>
        <v>639.53750000000036</v>
      </c>
      <c r="K155" s="5">
        <v>2025</v>
      </c>
      <c r="L155" s="5">
        <v>45</v>
      </c>
      <c r="M155" s="5" t="s">
        <v>313</v>
      </c>
      <c r="N155" s="5" t="b">
        <v>0</v>
      </c>
      <c r="O155" s="5" t="b">
        <v>0</v>
      </c>
      <c r="P155" s="5" t="b">
        <v>0</v>
      </c>
      <c r="Q155" s="5"/>
      <c r="R155" s="5" t="b">
        <v>0</v>
      </c>
    </row>
    <row r="156" spans="1:18" x14ac:dyDescent="0.2">
      <c r="A156" s="6">
        <v>45967</v>
      </c>
      <c r="B156" s="7">
        <v>5377</v>
      </c>
      <c r="C156" s="17">
        <v>26.377099999999999</v>
      </c>
      <c r="D156" s="17">
        <v>26.17</v>
      </c>
      <c r="E156" s="7">
        <v>9742</v>
      </c>
      <c r="F156" s="7">
        <f t="shared" si="10"/>
        <v>23915.599999999999</v>
      </c>
      <c r="G156" s="7">
        <f t="shared" si="11"/>
        <v>5978.9</v>
      </c>
      <c r="H156" s="8">
        <f t="shared" si="12"/>
        <v>0.22483232701667533</v>
      </c>
      <c r="I156" s="18">
        <f t="shared" si="13"/>
        <v>0</v>
      </c>
      <c r="J156" s="7">
        <f t="shared" si="14"/>
        <v>601.89999999999964</v>
      </c>
      <c r="K156" s="5">
        <v>2025</v>
      </c>
      <c r="L156" s="5">
        <v>45</v>
      </c>
      <c r="M156" s="5" t="s">
        <v>313</v>
      </c>
      <c r="N156" s="5" t="b">
        <v>0</v>
      </c>
      <c r="O156" s="5" t="b">
        <v>0</v>
      </c>
      <c r="P156" s="5" t="b">
        <v>0</v>
      </c>
      <c r="Q156" s="5"/>
      <c r="R156" s="5" t="b">
        <v>0</v>
      </c>
    </row>
    <row r="157" spans="1:18" x14ac:dyDescent="0.2">
      <c r="A157" s="6">
        <v>45968</v>
      </c>
      <c r="B157" s="7">
        <v>5209</v>
      </c>
      <c r="C157" s="17">
        <v>26.837299999999999</v>
      </c>
      <c r="D157" s="17">
        <v>26.8</v>
      </c>
      <c r="E157" s="7">
        <v>26027</v>
      </c>
      <c r="F157" s="7">
        <f t="shared" si="10"/>
        <v>23166</v>
      </c>
      <c r="G157" s="7">
        <f t="shared" si="11"/>
        <v>5791.5</v>
      </c>
      <c r="H157" s="8">
        <f t="shared" si="12"/>
        <v>0.22485539152205819</v>
      </c>
      <c r="I157" s="18">
        <f t="shared" si="13"/>
        <v>0</v>
      </c>
      <c r="J157" s="7">
        <f t="shared" si="14"/>
        <v>582.5</v>
      </c>
      <c r="K157" s="5">
        <v>2025</v>
      </c>
      <c r="L157" s="5">
        <v>45</v>
      </c>
      <c r="M157" s="5" t="s">
        <v>313</v>
      </c>
      <c r="N157" s="5" t="b">
        <v>0</v>
      </c>
      <c r="O157" s="5" t="b">
        <v>0</v>
      </c>
      <c r="P157" s="5" t="b">
        <v>0</v>
      </c>
      <c r="Q157" s="5"/>
      <c r="R157" s="5" t="b">
        <v>0</v>
      </c>
    </row>
    <row r="158" spans="1:18" x14ac:dyDescent="0.2">
      <c r="A158" s="6">
        <v>45971</v>
      </c>
      <c r="B158" s="7">
        <v>5265</v>
      </c>
      <c r="C158" s="17">
        <v>27.508900000000001</v>
      </c>
      <c r="D158" s="17">
        <v>27.454999999999998</v>
      </c>
      <c r="E158" s="7">
        <v>43951</v>
      </c>
      <c r="F158" s="7">
        <f t="shared" si="10"/>
        <v>23293.95</v>
      </c>
      <c r="G158" s="7">
        <f t="shared" si="11"/>
        <v>5823.4875000000002</v>
      </c>
      <c r="H158" s="8">
        <f t="shared" si="12"/>
        <v>0.22602435396315351</v>
      </c>
      <c r="I158" s="18">
        <f t="shared" si="13"/>
        <v>0</v>
      </c>
      <c r="J158" s="7">
        <f t="shared" si="14"/>
        <v>558.48750000000018</v>
      </c>
      <c r="K158" s="5">
        <v>2025</v>
      </c>
      <c r="L158" s="5">
        <v>46</v>
      </c>
      <c r="M158" s="5" t="s">
        <v>314</v>
      </c>
      <c r="N158" s="5" t="b">
        <v>0</v>
      </c>
      <c r="O158" s="5" t="b">
        <v>0</v>
      </c>
      <c r="P158" s="5" t="b">
        <v>0</v>
      </c>
      <c r="Q158" s="5"/>
      <c r="R158" s="5" t="b">
        <v>0</v>
      </c>
    </row>
    <row r="159" spans="1:18" x14ac:dyDescent="0.2">
      <c r="A159" s="6">
        <v>45972</v>
      </c>
      <c r="B159" s="7">
        <v>5432</v>
      </c>
      <c r="C159" s="17">
        <v>27.546800000000001</v>
      </c>
      <c r="D159" s="17">
        <v>27.15</v>
      </c>
      <c r="E159" s="7">
        <v>13411</v>
      </c>
      <c r="F159" s="7">
        <f t="shared" si="10"/>
        <v>23775.1</v>
      </c>
      <c r="G159" s="7">
        <f t="shared" si="11"/>
        <v>5943.7749999999996</v>
      </c>
      <c r="H159" s="8">
        <f t="shared" si="12"/>
        <v>0.22847432818368799</v>
      </c>
      <c r="I159" s="18">
        <f t="shared" si="13"/>
        <v>0</v>
      </c>
      <c r="J159" s="7">
        <f t="shared" si="14"/>
        <v>511.77499999999964</v>
      </c>
      <c r="K159" s="5">
        <v>2025</v>
      </c>
      <c r="L159" s="5">
        <v>46</v>
      </c>
      <c r="M159" s="5" t="s">
        <v>314</v>
      </c>
      <c r="N159" s="5" t="b">
        <v>0</v>
      </c>
      <c r="O159" s="5" t="b">
        <v>0</v>
      </c>
      <c r="P159" s="5" t="b">
        <v>0</v>
      </c>
      <c r="Q159" s="5"/>
      <c r="R159" s="5" t="b">
        <v>0</v>
      </c>
    </row>
    <row r="160" spans="1:18" x14ac:dyDescent="0.2">
      <c r="A160" s="6">
        <v>45973</v>
      </c>
      <c r="B160" s="7">
        <v>7220</v>
      </c>
      <c r="C160" s="17">
        <v>27.5335</v>
      </c>
      <c r="D160" s="17">
        <v>27.23</v>
      </c>
      <c r="E160" s="7">
        <v>17153</v>
      </c>
      <c r="F160" s="7">
        <f t="shared" si="10"/>
        <v>23271.200000000001</v>
      </c>
      <c r="G160" s="7">
        <f t="shared" si="11"/>
        <v>5817.8</v>
      </c>
      <c r="H160" s="8">
        <f t="shared" si="12"/>
        <v>0.31025473546701499</v>
      </c>
      <c r="I160" s="18">
        <f t="shared" si="13"/>
        <v>1</v>
      </c>
      <c r="J160" s="7">
        <f t="shared" si="14"/>
        <v>0</v>
      </c>
      <c r="K160" s="5">
        <v>2025</v>
      </c>
      <c r="L160" s="5">
        <v>46</v>
      </c>
      <c r="M160" s="5" t="s">
        <v>314</v>
      </c>
      <c r="N160" s="5" t="b">
        <v>0</v>
      </c>
      <c r="O160" s="5" t="b">
        <v>0</v>
      </c>
      <c r="P160" s="5" t="b">
        <v>0</v>
      </c>
      <c r="Q160" s="5"/>
      <c r="R160" s="5" t="b">
        <v>0</v>
      </c>
    </row>
    <row r="161" spans="1:18" x14ac:dyDescent="0.2">
      <c r="A161" s="6">
        <v>45974</v>
      </c>
      <c r="B161" s="7">
        <v>10398</v>
      </c>
      <c r="C161" s="17">
        <v>27.450099999999999</v>
      </c>
      <c r="D161" s="17">
        <v>26.805</v>
      </c>
      <c r="E161" s="7">
        <v>19787</v>
      </c>
      <c r="F161" s="7">
        <f t="shared" si="10"/>
        <v>22981.3</v>
      </c>
      <c r="G161" s="7">
        <f t="shared" si="11"/>
        <v>5745.3249999999998</v>
      </c>
      <c r="H161" s="8">
        <f t="shared" si="12"/>
        <v>0.4524548219639446</v>
      </c>
      <c r="I161" s="18">
        <f t="shared" si="13"/>
        <v>1</v>
      </c>
      <c r="J161" s="7">
        <f t="shared" si="14"/>
        <v>0</v>
      </c>
      <c r="K161" s="5">
        <v>2025</v>
      </c>
      <c r="L161" s="5">
        <v>46</v>
      </c>
      <c r="M161" s="5" t="s">
        <v>314</v>
      </c>
      <c r="N161" s="5" t="b">
        <v>0</v>
      </c>
      <c r="O161" s="5" t="b">
        <v>0</v>
      </c>
      <c r="P161" s="5" t="b">
        <v>0</v>
      </c>
      <c r="Q161" s="5"/>
      <c r="R161" s="5" t="b">
        <v>0</v>
      </c>
    </row>
    <row r="162" spans="1:18" x14ac:dyDescent="0.2">
      <c r="A162" s="6">
        <v>45975</v>
      </c>
      <c r="B162" s="7">
        <v>5129</v>
      </c>
      <c r="C162" s="17">
        <v>26.526499999999999</v>
      </c>
      <c r="D162" s="17">
        <v>27</v>
      </c>
      <c r="E162" s="7">
        <v>14019</v>
      </c>
      <c r="F162" s="7">
        <f t="shared" si="10"/>
        <v>22731.85</v>
      </c>
      <c r="G162" s="7">
        <f t="shared" si="11"/>
        <v>5682.9624999999996</v>
      </c>
      <c r="H162" s="8">
        <f t="shared" si="12"/>
        <v>0.22563055800561768</v>
      </c>
      <c r="I162" s="18">
        <f t="shared" si="13"/>
        <v>0</v>
      </c>
      <c r="J162" s="7">
        <f t="shared" si="14"/>
        <v>553.96249999999964</v>
      </c>
      <c r="K162" s="5">
        <v>2025</v>
      </c>
      <c r="L162" s="5">
        <v>46</v>
      </c>
      <c r="M162" s="5" t="s">
        <v>314</v>
      </c>
      <c r="N162" s="5" t="b">
        <v>0</v>
      </c>
      <c r="O162" s="5" t="b">
        <v>0</v>
      </c>
      <c r="P162" s="5" t="b">
        <v>0</v>
      </c>
      <c r="Q162" s="5"/>
      <c r="R162" s="5" t="b">
        <v>0</v>
      </c>
    </row>
    <row r="163" spans="1:18" x14ac:dyDescent="0.2">
      <c r="A163" s="6">
        <v>45978</v>
      </c>
      <c r="B163" s="7">
        <v>5035</v>
      </c>
      <c r="C163" s="17">
        <v>27.230599999999999</v>
      </c>
      <c r="D163" s="17">
        <v>26.795000000000002</v>
      </c>
      <c r="E163" s="7">
        <v>17228</v>
      </c>
      <c r="F163" s="7">
        <f t="shared" si="10"/>
        <v>22361.1</v>
      </c>
      <c r="G163" s="7">
        <f t="shared" si="11"/>
        <v>5590.2749999999996</v>
      </c>
      <c r="H163" s="8">
        <f t="shared" si="12"/>
        <v>0.225167813747982</v>
      </c>
      <c r="I163" s="18">
        <f t="shared" si="13"/>
        <v>0</v>
      </c>
      <c r="J163" s="7">
        <f t="shared" si="14"/>
        <v>555.27499999999964</v>
      </c>
      <c r="K163" s="5">
        <v>2025</v>
      </c>
      <c r="L163" s="5">
        <v>47</v>
      </c>
      <c r="M163" s="5" t="s">
        <v>315</v>
      </c>
      <c r="N163" s="5" t="b">
        <v>0</v>
      </c>
      <c r="O163" s="5" t="b">
        <v>0</v>
      </c>
      <c r="P163" s="5" t="b">
        <v>0</v>
      </c>
      <c r="Q163" s="5"/>
      <c r="R163" s="5" t="b">
        <v>0</v>
      </c>
    </row>
    <row r="164" spans="1:18" x14ac:dyDescent="0.2">
      <c r="A164" s="6">
        <v>45979</v>
      </c>
      <c r="B164" s="7">
        <v>4951</v>
      </c>
      <c r="C164" s="17">
        <v>25.9251</v>
      </c>
      <c r="D164" s="17">
        <v>25.7</v>
      </c>
      <c r="E164" s="7">
        <v>16210</v>
      </c>
      <c r="F164" s="7">
        <f t="shared" si="10"/>
        <v>22065.8</v>
      </c>
      <c r="G164" s="7">
        <f t="shared" si="11"/>
        <v>5516.45</v>
      </c>
      <c r="H164" s="8">
        <f t="shared" si="12"/>
        <v>0.22437437119886885</v>
      </c>
      <c r="I164" s="18">
        <f t="shared" si="13"/>
        <v>0</v>
      </c>
      <c r="J164" s="7">
        <f t="shared" si="14"/>
        <v>565.44999999999982</v>
      </c>
      <c r="K164" s="5">
        <v>2025</v>
      </c>
      <c r="L164" s="5">
        <v>47</v>
      </c>
      <c r="M164" s="5" t="s">
        <v>315</v>
      </c>
      <c r="N164" s="5" t="b">
        <v>0</v>
      </c>
      <c r="O164" s="5" t="b">
        <v>0</v>
      </c>
      <c r="P164" s="5" t="b">
        <v>0</v>
      </c>
      <c r="Q164" s="5"/>
      <c r="R164" s="5" t="b">
        <v>0</v>
      </c>
    </row>
    <row r="165" spans="1:18" x14ac:dyDescent="0.2">
      <c r="A165" s="6">
        <v>45980</v>
      </c>
      <c r="B165" s="7">
        <v>4852</v>
      </c>
      <c r="C165" s="17">
        <v>25.5228</v>
      </c>
      <c r="D165" s="17">
        <v>25.434999999999999</v>
      </c>
      <c r="E165" s="7">
        <v>19892</v>
      </c>
      <c r="F165" s="7">
        <f t="shared" si="10"/>
        <v>21714.45</v>
      </c>
      <c r="G165" s="7">
        <f t="shared" si="11"/>
        <v>5428.6125000000002</v>
      </c>
      <c r="H165" s="8">
        <f t="shared" si="12"/>
        <v>0.22344567787809499</v>
      </c>
      <c r="I165" s="18">
        <f t="shared" si="13"/>
        <v>0</v>
      </c>
      <c r="J165" s="7">
        <f t="shared" si="14"/>
        <v>576.61250000000018</v>
      </c>
      <c r="K165" s="5">
        <v>2025</v>
      </c>
      <c r="L165" s="5">
        <v>47</v>
      </c>
      <c r="M165" s="5" t="s">
        <v>315</v>
      </c>
      <c r="N165" s="5" t="b">
        <v>0</v>
      </c>
      <c r="O165" s="5" t="b">
        <v>0</v>
      </c>
      <c r="P165" s="5" t="b">
        <v>0</v>
      </c>
      <c r="Q165" s="5"/>
      <c r="R165" s="5" t="b">
        <v>0</v>
      </c>
    </row>
    <row r="166" spans="1:18" x14ac:dyDescent="0.2">
      <c r="A166" s="6">
        <v>45981</v>
      </c>
      <c r="B166" s="7">
        <v>5896</v>
      </c>
      <c r="C166" s="17">
        <v>25.541499999999999</v>
      </c>
      <c r="D166" s="17">
        <v>25.344999999999999</v>
      </c>
      <c r="E166" s="7">
        <v>15761</v>
      </c>
      <c r="F166" s="7">
        <f t="shared" si="10"/>
        <v>21220.5</v>
      </c>
      <c r="G166" s="7">
        <f t="shared" si="11"/>
        <v>5305.125</v>
      </c>
      <c r="H166" s="8">
        <f t="shared" si="12"/>
        <v>0.27784453712212248</v>
      </c>
      <c r="I166" s="18">
        <f t="shared" si="13"/>
        <v>1</v>
      </c>
      <c r="J166" s="7">
        <f t="shared" si="14"/>
        <v>0</v>
      </c>
      <c r="K166" s="5">
        <v>2025</v>
      </c>
      <c r="L166" s="5">
        <v>47</v>
      </c>
      <c r="M166" s="5" t="s">
        <v>315</v>
      </c>
      <c r="N166" s="5" t="b">
        <v>0</v>
      </c>
      <c r="O166" s="5" t="b">
        <v>0</v>
      </c>
      <c r="P166" s="5" t="b">
        <v>0</v>
      </c>
      <c r="Q166" s="5"/>
      <c r="R166" s="5" t="b">
        <v>0</v>
      </c>
    </row>
    <row r="167" spans="1:18" x14ac:dyDescent="0.2">
      <c r="A167" s="6">
        <v>45982</v>
      </c>
      <c r="B167" s="7">
        <v>4627</v>
      </c>
      <c r="C167" s="17">
        <v>25.017099999999999</v>
      </c>
      <c r="D167" s="17">
        <v>25.21</v>
      </c>
      <c r="E167" s="7">
        <v>14192</v>
      </c>
      <c r="F167" s="7">
        <f t="shared" si="10"/>
        <v>20905.55</v>
      </c>
      <c r="G167" s="7">
        <f t="shared" si="11"/>
        <v>5226.3874999999998</v>
      </c>
      <c r="H167" s="8">
        <f t="shared" si="12"/>
        <v>0.22132878589656815</v>
      </c>
      <c r="I167" s="18">
        <f t="shared" si="13"/>
        <v>0</v>
      </c>
      <c r="J167" s="7">
        <f t="shared" si="14"/>
        <v>599.38749999999982</v>
      </c>
      <c r="K167" s="5">
        <v>2025</v>
      </c>
      <c r="L167" s="5">
        <v>47</v>
      </c>
      <c r="M167" s="5" t="s">
        <v>315</v>
      </c>
      <c r="N167" s="5" t="b">
        <v>0</v>
      </c>
      <c r="O167" s="5" t="b">
        <v>0</v>
      </c>
      <c r="P167" s="5" t="b">
        <v>0</v>
      </c>
      <c r="Q167" s="5"/>
      <c r="R167" s="5" t="b">
        <v>0</v>
      </c>
    </row>
    <row r="168" spans="1:18" x14ac:dyDescent="0.2">
      <c r="A168" s="6">
        <v>45985</v>
      </c>
      <c r="B168" s="7">
        <v>4548</v>
      </c>
      <c r="C168" s="17">
        <v>24.999099999999999</v>
      </c>
      <c r="D168" s="17">
        <v>24.995000000000001</v>
      </c>
      <c r="E168" s="7">
        <v>14016</v>
      </c>
      <c r="F168" s="7">
        <f t="shared" si="10"/>
        <v>20333.099999999999</v>
      </c>
      <c r="G168" s="7">
        <f t="shared" si="11"/>
        <v>5083.2749999999996</v>
      </c>
      <c r="H168" s="8">
        <f t="shared" si="12"/>
        <v>0.22367469790636943</v>
      </c>
      <c r="I168" s="18">
        <f t="shared" si="13"/>
        <v>0</v>
      </c>
      <c r="J168" s="7">
        <f t="shared" si="14"/>
        <v>535.27499999999964</v>
      </c>
      <c r="K168" s="5">
        <v>2025</v>
      </c>
      <c r="L168" s="5">
        <v>48</v>
      </c>
      <c r="M168" s="5" t="s">
        <v>316</v>
      </c>
      <c r="N168" s="5" t="b">
        <v>0</v>
      </c>
      <c r="O168" s="5" t="b">
        <v>0</v>
      </c>
      <c r="P168" s="5" t="b">
        <v>0</v>
      </c>
      <c r="Q168" s="5"/>
      <c r="R168" s="5" t="b">
        <v>0</v>
      </c>
    </row>
    <row r="169" spans="1:18" x14ac:dyDescent="0.2">
      <c r="A169" s="6">
        <v>45986</v>
      </c>
      <c r="B169" s="7">
        <v>4510</v>
      </c>
      <c r="C169" s="17">
        <v>25.0654</v>
      </c>
      <c r="D169" s="17">
        <v>25.355</v>
      </c>
      <c r="E169" s="7">
        <v>20362</v>
      </c>
      <c r="F169" s="7">
        <f t="shared" si="10"/>
        <v>20027.2</v>
      </c>
      <c r="G169" s="7">
        <f t="shared" si="11"/>
        <v>5006.8</v>
      </c>
      <c r="H169" s="8">
        <f t="shared" si="12"/>
        <v>0.22519373651833505</v>
      </c>
      <c r="I169" s="18">
        <f t="shared" si="13"/>
        <v>0</v>
      </c>
      <c r="J169" s="7">
        <f t="shared" si="14"/>
        <v>496.80000000000018</v>
      </c>
      <c r="K169" s="5">
        <v>2025</v>
      </c>
      <c r="L169" s="5">
        <v>48</v>
      </c>
      <c r="M169" s="5" t="s">
        <v>316</v>
      </c>
      <c r="N169" s="5" t="b">
        <v>0</v>
      </c>
      <c r="O169" s="5" t="b">
        <v>0</v>
      </c>
      <c r="P169" s="5" t="b">
        <v>0</v>
      </c>
      <c r="Q169" s="5"/>
      <c r="R169" s="5" t="b">
        <v>0</v>
      </c>
    </row>
    <row r="170" spans="1:18" x14ac:dyDescent="0.2">
      <c r="A170" s="6">
        <v>45987</v>
      </c>
      <c r="B170" s="7">
        <v>7123</v>
      </c>
      <c r="C170" s="17">
        <v>25.645399999999999</v>
      </c>
      <c r="D170" s="17">
        <v>25.844999999999999</v>
      </c>
      <c r="E170" s="7">
        <v>14381</v>
      </c>
      <c r="F170" s="7">
        <f t="shared" si="10"/>
        <v>20161.05</v>
      </c>
      <c r="G170" s="7">
        <f t="shared" si="11"/>
        <v>5040.2624999999998</v>
      </c>
      <c r="H170" s="8">
        <f t="shared" si="12"/>
        <v>0.35330501139573584</v>
      </c>
      <c r="I170" s="18">
        <f t="shared" si="13"/>
        <v>1</v>
      </c>
      <c r="J170" s="7">
        <f t="shared" si="14"/>
        <v>0</v>
      </c>
      <c r="K170" s="5">
        <v>2025</v>
      </c>
      <c r="L170" s="5">
        <v>48</v>
      </c>
      <c r="M170" s="5" t="s">
        <v>316</v>
      </c>
      <c r="N170" s="5" t="b">
        <v>0</v>
      </c>
      <c r="O170" s="5" t="b">
        <v>0</v>
      </c>
      <c r="P170" s="5" t="b">
        <v>0</v>
      </c>
      <c r="Q170" s="5"/>
      <c r="R170" s="5" t="b">
        <v>0</v>
      </c>
    </row>
    <row r="171" spans="1:18" x14ac:dyDescent="0.2">
      <c r="A171" s="6">
        <v>45988</v>
      </c>
      <c r="B171" s="7">
        <v>7488</v>
      </c>
      <c r="C171" s="17">
        <v>25.7959</v>
      </c>
      <c r="D171" s="17">
        <v>26.285</v>
      </c>
      <c r="E171" s="7">
        <v>16845</v>
      </c>
      <c r="F171" s="7">
        <f t="shared" si="10"/>
        <v>19183.7</v>
      </c>
      <c r="G171" s="7">
        <f t="shared" si="11"/>
        <v>4795.9250000000002</v>
      </c>
      <c r="H171" s="8">
        <f t="shared" si="12"/>
        <v>0.39033137507363019</v>
      </c>
      <c r="I171" s="18">
        <f t="shared" si="13"/>
        <v>1</v>
      </c>
      <c r="J171" s="7">
        <f t="shared" si="14"/>
        <v>0</v>
      </c>
      <c r="K171" s="5">
        <v>2025</v>
      </c>
      <c r="L171" s="5">
        <v>48</v>
      </c>
      <c r="M171" s="5" t="s">
        <v>316</v>
      </c>
      <c r="N171" s="5" t="b">
        <v>0</v>
      </c>
      <c r="O171" s="5" t="b">
        <v>0</v>
      </c>
      <c r="P171" s="5" t="b">
        <v>0</v>
      </c>
      <c r="Q171" s="5"/>
      <c r="R171" s="5" t="b">
        <v>0</v>
      </c>
    </row>
    <row r="172" spans="1:18" x14ac:dyDescent="0.2">
      <c r="A172" s="6">
        <v>45989</v>
      </c>
      <c r="B172" s="7">
        <v>4350</v>
      </c>
      <c r="C172" s="17">
        <v>26.617599999999999</v>
      </c>
      <c r="D172" s="17">
        <v>26.695</v>
      </c>
      <c r="E172" s="7">
        <v>17243</v>
      </c>
      <c r="F172" s="7">
        <f t="shared" si="10"/>
        <v>19296.400000000001</v>
      </c>
      <c r="G172" s="7">
        <f t="shared" si="11"/>
        <v>4824.1000000000004</v>
      </c>
      <c r="H172" s="8">
        <f t="shared" si="12"/>
        <v>0.22543065027673553</v>
      </c>
      <c r="I172" s="18">
        <f t="shared" si="13"/>
        <v>0</v>
      </c>
      <c r="J172" s="7">
        <f t="shared" si="14"/>
        <v>474.10000000000036</v>
      </c>
      <c r="K172" s="5">
        <v>2025</v>
      </c>
      <c r="L172" s="5">
        <v>48</v>
      </c>
      <c r="M172" s="5" t="s">
        <v>316</v>
      </c>
      <c r="N172" s="5" t="b">
        <v>0</v>
      </c>
      <c r="O172" s="5" t="b">
        <v>0</v>
      </c>
      <c r="P172" s="5" t="b">
        <v>0</v>
      </c>
      <c r="Q172" s="5"/>
      <c r="R172" s="5" t="b">
        <v>0</v>
      </c>
    </row>
    <row r="173" spans="1:18" x14ac:dyDescent="0.2">
      <c r="A173" s="6">
        <v>45992</v>
      </c>
      <c r="B173" s="7">
        <v>4250</v>
      </c>
      <c r="C173" s="17">
        <v>26.512499999999999</v>
      </c>
      <c r="D173" s="17">
        <v>26.5</v>
      </c>
      <c r="E173" s="7">
        <v>22036</v>
      </c>
      <c r="F173" s="7">
        <f t="shared" si="10"/>
        <v>18486.25</v>
      </c>
      <c r="G173" s="7">
        <f t="shared" si="11"/>
        <v>4621.5625</v>
      </c>
      <c r="H173" s="8">
        <f t="shared" si="12"/>
        <v>0.22990060179863411</v>
      </c>
      <c r="I173" s="18">
        <f t="shared" si="13"/>
        <v>0</v>
      </c>
      <c r="J173" s="7">
        <f t="shared" si="14"/>
        <v>371.5625</v>
      </c>
      <c r="K173" s="5">
        <v>2025</v>
      </c>
      <c r="L173" s="5">
        <v>49</v>
      </c>
      <c r="M173" s="5" t="s">
        <v>317</v>
      </c>
      <c r="N173" s="5" t="b">
        <v>0</v>
      </c>
      <c r="O173" s="5" t="b">
        <v>0</v>
      </c>
      <c r="P173" s="5" t="b">
        <v>0</v>
      </c>
      <c r="Q173" s="5"/>
      <c r="R173" s="5" t="b">
        <v>0</v>
      </c>
    </row>
    <row r="174" spans="1:18" x14ac:dyDescent="0.2">
      <c r="A174" s="6">
        <v>45993</v>
      </c>
      <c r="B174" s="7">
        <v>4236</v>
      </c>
      <c r="C174" s="17">
        <v>26.370200000000001</v>
      </c>
      <c r="D174" s="17">
        <v>26</v>
      </c>
      <c r="E174" s="7">
        <v>20952</v>
      </c>
      <c r="F174" s="7">
        <f t="shared" si="10"/>
        <v>18340.150000000001</v>
      </c>
      <c r="G174" s="7">
        <f t="shared" si="11"/>
        <v>4585.0375000000004</v>
      </c>
      <c r="H174" s="8">
        <f t="shared" si="12"/>
        <v>0.23096866710468561</v>
      </c>
      <c r="I174" s="18">
        <f t="shared" si="13"/>
        <v>0</v>
      </c>
      <c r="J174" s="7">
        <f t="shared" si="14"/>
        <v>349.03750000000036</v>
      </c>
      <c r="K174" s="5">
        <v>2025</v>
      </c>
      <c r="L174" s="5">
        <v>49</v>
      </c>
      <c r="M174" s="5" t="s">
        <v>317</v>
      </c>
      <c r="N174" s="5" t="b">
        <v>0</v>
      </c>
      <c r="O174" s="5" t="b">
        <v>0</v>
      </c>
      <c r="P174" s="5" t="b">
        <v>0</v>
      </c>
      <c r="Q174" s="5"/>
      <c r="R174" s="5" t="b">
        <v>0</v>
      </c>
    </row>
    <row r="175" spans="1:18" x14ac:dyDescent="0.2">
      <c r="A175" s="6">
        <v>45994</v>
      </c>
      <c r="B175" s="7">
        <v>4248</v>
      </c>
      <c r="C175" s="17">
        <v>26.114699999999999</v>
      </c>
      <c r="D175" s="17">
        <v>26.105</v>
      </c>
      <c r="E175" s="7">
        <v>13435</v>
      </c>
      <c r="F175" s="7">
        <f t="shared" si="10"/>
        <v>18403.599999999999</v>
      </c>
      <c r="G175" s="7">
        <f t="shared" si="11"/>
        <v>4600.8999999999996</v>
      </c>
      <c r="H175" s="8">
        <f t="shared" si="12"/>
        <v>0.230824403920972</v>
      </c>
      <c r="I175" s="18">
        <f t="shared" si="13"/>
        <v>0</v>
      </c>
      <c r="J175" s="7">
        <f t="shared" si="14"/>
        <v>352.89999999999964</v>
      </c>
      <c r="K175" s="5">
        <v>2025</v>
      </c>
      <c r="L175" s="5">
        <v>49</v>
      </c>
      <c r="M175" s="5" t="s">
        <v>317</v>
      </c>
      <c r="N175" s="5" t="b">
        <v>0</v>
      </c>
      <c r="O175" s="5" t="b">
        <v>0</v>
      </c>
      <c r="P175" s="5" t="b">
        <v>0</v>
      </c>
      <c r="Q175" s="5"/>
      <c r="R175" s="5" t="b">
        <v>0</v>
      </c>
    </row>
    <row r="176" spans="1:18" x14ac:dyDescent="0.2">
      <c r="A176" s="6">
        <v>45995</v>
      </c>
      <c r="B176" s="7">
        <v>4224</v>
      </c>
      <c r="C176" s="17">
        <v>25.649799999999999</v>
      </c>
      <c r="D176" s="17">
        <v>26.1</v>
      </c>
      <c r="E176" s="7">
        <v>17327</v>
      </c>
      <c r="F176" s="7">
        <f t="shared" si="10"/>
        <v>18332.150000000001</v>
      </c>
      <c r="G176" s="7">
        <f t="shared" si="11"/>
        <v>4583.0375000000004</v>
      </c>
      <c r="H176" s="8">
        <f t="shared" si="12"/>
        <v>0.23041487223266227</v>
      </c>
      <c r="I176" s="18">
        <f t="shared" si="13"/>
        <v>0</v>
      </c>
      <c r="J176" s="7">
        <f t="shared" si="14"/>
        <v>359.03750000000036</v>
      </c>
      <c r="K176" s="5">
        <v>2025</v>
      </c>
      <c r="L176" s="5">
        <v>49</v>
      </c>
      <c r="M176" s="5" t="s">
        <v>317</v>
      </c>
      <c r="N176" s="5" t="b">
        <v>0</v>
      </c>
      <c r="O176" s="5" t="b">
        <v>0</v>
      </c>
      <c r="P176" s="5" t="b">
        <v>0</v>
      </c>
      <c r="Q176" s="5"/>
      <c r="R176" s="5" t="b">
        <v>0</v>
      </c>
    </row>
    <row r="177" spans="1:18" x14ac:dyDescent="0.2">
      <c r="A177" s="6">
        <v>45996</v>
      </c>
      <c r="B177" s="7">
        <v>4313</v>
      </c>
      <c r="C177" s="17">
        <v>26.200399999999998</v>
      </c>
      <c r="D177" s="17">
        <v>25.9</v>
      </c>
      <c r="E177" s="7">
        <v>13844</v>
      </c>
      <c r="F177" s="7">
        <f t="shared" si="10"/>
        <v>18711.400000000001</v>
      </c>
      <c r="G177" s="7">
        <f t="shared" si="11"/>
        <v>4677.8500000000004</v>
      </c>
      <c r="H177" s="8">
        <f t="shared" si="12"/>
        <v>0.23050119178682513</v>
      </c>
      <c r="I177" s="18">
        <f t="shared" si="13"/>
        <v>0</v>
      </c>
      <c r="J177" s="7">
        <f t="shared" si="14"/>
        <v>364.85000000000036</v>
      </c>
      <c r="K177" s="5">
        <v>2025</v>
      </c>
      <c r="L177" s="5">
        <v>49</v>
      </c>
      <c r="M177" s="5" t="s">
        <v>317</v>
      </c>
      <c r="N177" s="5" t="b">
        <v>0</v>
      </c>
      <c r="O177" s="5" t="b">
        <v>0</v>
      </c>
      <c r="P177" s="5" t="b">
        <v>0</v>
      </c>
      <c r="Q177" s="5"/>
      <c r="R177" s="5" t="b">
        <v>0</v>
      </c>
    </row>
    <row r="178" spans="1:18" x14ac:dyDescent="0.2">
      <c r="A178" s="6">
        <v>45999</v>
      </c>
      <c r="B178" s="7">
        <v>4174</v>
      </c>
      <c r="C178" s="17">
        <v>26.151399999999999</v>
      </c>
      <c r="D178" s="17">
        <v>26.1</v>
      </c>
      <c r="E178" s="7">
        <v>8942</v>
      </c>
      <c r="F178" s="7">
        <f t="shared" si="10"/>
        <v>18102.25</v>
      </c>
      <c r="G178" s="7">
        <f t="shared" si="11"/>
        <v>4525.5625</v>
      </c>
      <c r="H178" s="8">
        <f t="shared" si="12"/>
        <v>0.23057907166236241</v>
      </c>
      <c r="I178" s="18">
        <f t="shared" si="13"/>
        <v>0</v>
      </c>
      <c r="J178" s="7">
        <f t="shared" si="14"/>
        <v>351.5625</v>
      </c>
      <c r="K178" s="5">
        <v>2025</v>
      </c>
      <c r="L178" s="5">
        <v>50</v>
      </c>
      <c r="M178" s="5" t="s">
        <v>318</v>
      </c>
      <c r="N178" s="5" t="b">
        <v>0</v>
      </c>
      <c r="O178" s="5" t="b">
        <v>0</v>
      </c>
      <c r="P178" s="5" t="b">
        <v>0</v>
      </c>
      <c r="Q178" s="5"/>
      <c r="R178" s="5" t="b">
        <v>0</v>
      </c>
    </row>
    <row r="179" spans="1:18" x14ac:dyDescent="0.2">
      <c r="A179" s="6">
        <v>46000</v>
      </c>
      <c r="B179" s="7">
        <v>5371</v>
      </c>
      <c r="C179" s="17">
        <v>26.0731</v>
      </c>
      <c r="D179" s="17">
        <v>26.024999999999999</v>
      </c>
      <c r="E179" s="7">
        <v>14070</v>
      </c>
      <c r="F179" s="7">
        <f t="shared" si="10"/>
        <v>16351.8</v>
      </c>
      <c r="G179" s="7">
        <f t="shared" si="11"/>
        <v>4087.95</v>
      </c>
      <c r="H179" s="8">
        <f t="shared" si="12"/>
        <v>0.32846536772710039</v>
      </c>
      <c r="I179" s="18">
        <f t="shared" si="13"/>
        <v>1</v>
      </c>
      <c r="J179" s="7">
        <f t="shared" si="14"/>
        <v>0</v>
      </c>
      <c r="K179" s="5">
        <v>2025</v>
      </c>
      <c r="L179" s="5">
        <v>50</v>
      </c>
      <c r="M179" s="5" t="s">
        <v>318</v>
      </c>
      <c r="N179" s="5" t="b">
        <v>0</v>
      </c>
      <c r="O179" s="5" t="b">
        <v>0</v>
      </c>
      <c r="P179" s="5" t="b">
        <v>0</v>
      </c>
      <c r="Q179" s="5"/>
      <c r="R179" s="5" t="b">
        <v>0</v>
      </c>
    </row>
    <row r="180" spans="1:18" x14ac:dyDescent="0.2">
      <c r="A180" s="6">
        <v>46001</v>
      </c>
      <c r="B180" s="7">
        <v>3714</v>
      </c>
      <c r="C180" s="17">
        <v>26.077400000000001</v>
      </c>
      <c r="D180" s="17">
        <v>26.375</v>
      </c>
      <c r="E180" s="7">
        <v>12969</v>
      </c>
      <c r="F180" s="7">
        <f t="shared" si="10"/>
        <v>16384.75</v>
      </c>
      <c r="G180" s="7">
        <f t="shared" si="11"/>
        <v>4096.1875</v>
      </c>
      <c r="H180" s="8">
        <f t="shared" si="12"/>
        <v>0.22667419399136393</v>
      </c>
      <c r="I180" s="18">
        <f t="shared" si="13"/>
        <v>0</v>
      </c>
      <c r="J180" s="7">
        <f t="shared" si="14"/>
        <v>382.1875</v>
      </c>
      <c r="K180" s="5">
        <v>2025</v>
      </c>
      <c r="L180" s="5">
        <v>50</v>
      </c>
      <c r="M180" s="5" t="s">
        <v>318</v>
      </c>
      <c r="N180" s="5" t="b">
        <v>0</v>
      </c>
      <c r="O180" s="5" t="b">
        <v>0</v>
      </c>
      <c r="P180" s="5" t="b">
        <v>0</v>
      </c>
      <c r="Q180" s="5"/>
      <c r="R180" s="5" t="b">
        <v>0</v>
      </c>
    </row>
    <row r="181" spans="1:18" x14ac:dyDescent="0.2">
      <c r="A181" s="6">
        <v>46002</v>
      </c>
      <c r="B181" s="7">
        <v>3686</v>
      </c>
      <c r="C181" s="17">
        <v>26.379200000000001</v>
      </c>
      <c r="D181" s="17">
        <v>26.45</v>
      </c>
      <c r="E181" s="7">
        <v>10011</v>
      </c>
      <c r="F181" s="7">
        <f t="shared" si="10"/>
        <v>16175.55</v>
      </c>
      <c r="G181" s="7">
        <f t="shared" si="11"/>
        <v>4043.8874999999998</v>
      </c>
      <c r="H181" s="8">
        <f t="shared" si="12"/>
        <v>0.22787478632874927</v>
      </c>
      <c r="I181" s="18">
        <f t="shared" si="13"/>
        <v>0</v>
      </c>
      <c r="J181" s="7">
        <f t="shared" si="14"/>
        <v>357.88749999999982</v>
      </c>
      <c r="K181" s="5">
        <v>2025</v>
      </c>
      <c r="L181" s="5">
        <v>50</v>
      </c>
      <c r="M181" s="5" t="s">
        <v>318</v>
      </c>
      <c r="N181" s="5" t="b">
        <v>0</v>
      </c>
      <c r="O181" s="5" t="b">
        <v>0</v>
      </c>
      <c r="P181" s="5" t="b">
        <v>0</v>
      </c>
      <c r="Q181" s="5"/>
      <c r="R181" s="5" t="b">
        <v>0</v>
      </c>
    </row>
    <row r="182" spans="1:18" x14ac:dyDescent="0.2">
      <c r="A182" s="6">
        <v>46003</v>
      </c>
      <c r="B182" s="7">
        <v>10608</v>
      </c>
      <c r="C182" s="17">
        <v>26.345500000000001</v>
      </c>
      <c r="D182" s="17">
        <v>26.21</v>
      </c>
      <c r="E182" s="7">
        <v>10203</v>
      </c>
      <c r="F182" s="7">
        <f t="shared" si="10"/>
        <v>15686.75</v>
      </c>
      <c r="G182" s="7">
        <f t="shared" si="11"/>
        <v>3921.6875</v>
      </c>
      <c r="H182" s="8">
        <f t="shared" si="12"/>
        <v>0.67623950149011103</v>
      </c>
      <c r="I182" s="18">
        <f t="shared" si="13"/>
        <v>1</v>
      </c>
      <c r="J182" s="7">
        <f t="shared" si="14"/>
        <v>0</v>
      </c>
      <c r="K182" s="5">
        <v>2025</v>
      </c>
      <c r="L182" s="5">
        <v>50</v>
      </c>
      <c r="M182" s="5" t="s">
        <v>318</v>
      </c>
      <c r="N182" s="5" t="b">
        <v>0</v>
      </c>
      <c r="O182" s="5" t="b">
        <v>0</v>
      </c>
      <c r="P182" s="5" t="b">
        <v>0</v>
      </c>
      <c r="Q182" s="5"/>
      <c r="R182" s="5" t="b">
        <v>0</v>
      </c>
    </row>
    <row r="183" spans="1:18" x14ac:dyDescent="0.2">
      <c r="A183" s="6">
        <v>46006</v>
      </c>
      <c r="B183" s="7">
        <v>3592</v>
      </c>
      <c r="C183" s="17">
        <v>26.190300000000001</v>
      </c>
      <c r="D183" s="17">
        <v>26.3</v>
      </c>
      <c r="E183" s="7">
        <v>10420</v>
      </c>
      <c r="F183" s="7">
        <f t="shared" si="10"/>
        <v>15495.95</v>
      </c>
      <c r="G183" s="7">
        <f t="shared" si="11"/>
        <v>3873.9875000000002</v>
      </c>
      <c r="H183" s="8">
        <f t="shared" si="12"/>
        <v>0.23180250323471616</v>
      </c>
      <c r="I183" s="18">
        <f t="shared" si="13"/>
        <v>0</v>
      </c>
      <c r="J183" s="7">
        <f t="shared" si="14"/>
        <v>281.98750000000018</v>
      </c>
      <c r="K183" s="5">
        <v>2025</v>
      </c>
      <c r="L183" s="5">
        <v>51</v>
      </c>
      <c r="M183" s="5" t="s">
        <v>319</v>
      </c>
      <c r="N183" s="5" t="b">
        <v>0</v>
      </c>
      <c r="O183" s="5" t="b">
        <v>0</v>
      </c>
      <c r="P183" s="5" t="b">
        <v>0</v>
      </c>
      <c r="Q183" s="5"/>
      <c r="R183" s="5" t="b">
        <v>0</v>
      </c>
    </row>
    <row r="184" spans="1:18" x14ac:dyDescent="0.2">
      <c r="A184" s="6">
        <v>46007</v>
      </c>
      <c r="B184" s="7">
        <v>3546</v>
      </c>
      <c r="C184" s="17">
        <v>26.695699999999999</v>
      </c>
      <c r="D184" s="17">
        <v>27.2</v>
      </c>
      <c r="E184" s="7">
        <v>20620</v>
      </c>
      <c r="F184" s="7">
        <f t="shared" si="10"/>
        <v>15155.55</v>
      </c>
      <c r="G184" s="7">
        <f t="shared" si="11"/>
        <v>3788.8874999999998</v>
      </c>
      <c r="H184" s="8">
        <f t="shared" si="12"/>
        <v>0.23397369280560587</v>
      </c>
      <c r="I184" s="18">
        <f t="shared" si="13"/>
        <v>0</v>
      </c>
      <c r="J184" s="7">
        <f t="shared" si="14"/>
        <v>242.88749999999982</v>
      </c>
      <c r="K184" s="5">
        <v>2025</v>
      </c>
      <c r="L184" s="5">
        <v>51</v>
      </c>
      <c r="M184" s="5" t="s">
        <v>319</v>
      </c>
      <c r="N184" s="5" t="b">
        <v>0</v>
      </c>
      <c r="O184" s="5" t="b">
        <v>0</v>
      </c>
      <c r="P184" s="5" t="b">
        <v>0</v>
      </c>
      <c r="Q184" s="5"/>
      <c r="R184" s="5" t="b">
        <v>0</v>
      </c>
    </row>
    <row r="185" spans="1:18" x14ac:dyDescent="0.2">
      <c r="A185" s="6">
        <v>46008</v>
      </c>
      <c r="B185" s="7">
        <v>3591</v>
      </c>
      <c r="C185" s="17">
        <v>27.482399999999998</v>
      </c>
      <c r="D185" s="17">
        <v>27.495000000000001</v>
      </c>
      <c r="E185" s="7">
        <v>15102</v>
      </c>
      <c r="F185" s="7">
        <f t="shared" si="10"/>
        <v>15376.05</v>
      </c>
      <c r="G185" s="7">
        <f t="shared" si="11"/>
        <v>3844.0124999999998</v>
      </c>
      <c r="H185" s="8">
        <f t="shared" si="12"/>
        <v>0.23354502619333314</v>
      </c>
      <c r="I185" s="18">
        <f t="shared" si="13"/>
        <v>0</v>
      </c>
      <c r="J185" s="7">
        <f t="shared" si="14"/>
        <v>253.01249999999982</v>
      </c>
      <c r="K185" s="5">
        <v>2025</v>
      </c>
      <c r="L185" s="5">
        <v>51</v>
      </c>
      <c r="M185" s="5" t="s">
        <v>319</v>
      </c>
      <c r="N185" s="5" t="b">
        <v>0</v>
      </c>
      <c r="O185" s="5" t="b">
        <v>0</v>
      </c>
      <c r="P185" s="5" t="b">
        <v>0</v>
      </c>
      <c r="Q185" s="5"/>
      <c r="R185" s="5" t="b">
        <v>0</v>
      </c>
    </row>
    <row r="186" spans="1:18" x14ac:dyDescent="0.2">
      <c r="A186" s="6">
        <v>46009</v>
      </c>
      <c r="B186" s="7">
        <v>3454</v>
      </c>
      <c r="C186" s="17">
        <v>26.920500000000001</v>
      </c>
      <c r="D186" s="17">
        <v>26.895</v>
      </c>
      <c r="E186" s="7">
        <v>13232</v>
      </c>
      <c r="F186" s="7">
        <f t="shared" si="10"/>
        <v>15136.55</v>
      </c>
      <c r="G186" s="7">
        <f t="shared" si="11"/>
        <v>3784.1374999999998</v>
      </c>
      <c r="H186" s="8">
        <f t="shared" si="12"/>
        <v>0.22818938265324662</v>
      </c>
      <c r="I186" s="18">
        <f t="shared" si="13"/>
        <v>0</v>
      </c>
      <c r="J186" s="7">
        <f t="shared" si="14"/>
        <v>330.13749999999982</v>
      </c>
      <c r="K186" s="5">
        <v>2025</v>
      </c>
      <c r="L186" s="5">
        <v>51</v>
      </c>
      <c r="M186" s="5" t="s">
        <v>319</v>
      </c>
      <c r="N186" s="5" t="b">
        <v>0</v>
      </c>
      <c r="O186" s="5" t="b">
        <v>0</v>
      </c>
      <c r="P186" s="5" t="b">
        <v>0</v>
      </c>
      <c r="Q186" s="5"/>
      <c r="R186" s="5" t="b">
        <v>0</v>
      </c>
    </row>
    <row r="187" spans="1:18" x14ac:dyDescent="0.2">
      <c r="A187" s="6">
        <v>46010</v>
      </c>
      <c r="B187" s="7">
        <v>5345</v>
      </c>
      <c r="C187" s="17">
        <v>27.218800000000002</v>
      </c>
      <c r="D187" s="17">
        <v>27.36</v>
      </c>
      <c r="E187" s="7">
        <v>14405</v>
      </c>
      <c r="F187" s="7">
        <f t="shared" si="10"/>
        <v>15010.1</v>
      </c>
      <c r="G187" s="7">
        <f t="shared" si="11"/>
        <v>3752.5250000000001</v>
      </c>
      <c r="H187" s="8">
        <f t="shared" si="12"/>
        <v>0.3560935636671308</v>
      </c>
      <c r="I187" s="18">
        <f t="shared" si="13"/>
        <v>1</v>
      </c>
      <c r="J187" s="7">
        <f t="shared" si="14"/>
        <v>0</v>
      </c>
      <c r="K187" s="5">
        <v>2025</v>
      </c>
      <c r="L187" s="5">
        <v>51</v>
      </c>
      <c r="M187" s="5" t="s">
        <v>319</v>
      </c>
      <c r="N187" s="5" t="b">
        <v>0</v>
      </c>
      <c r="O187" s="5" t="b">
        <v>0</v>
      </c>
      <c r="P187" s="5" t="b">
        <v>0</v>
      </c>
      <c r="Q187" s="5"/>
      <c r="R187" s="5" t="b">
        <v>0</v>
      </c>
    </row>
    <row r="188" spans="1:18" x14ac:dyDescent="0.2">
      <c r="A188" s="6">
        <v>46013</v>
      </c>
      <c r="B188" s="7">
        <v>8489</v>
      </c>
      <c r="C188" s="17">
        <v>27.4328</v>
      </c>
      <c r="D188" s="17">
        <v>27.45</v>
      </c>
      <c r="E188" s="7">
        <v>13162</v>
      </c>
      <c r="F188" s="7">
        <f t="shared" si="10"/>
        <v>15020.75</v>
      </c>
      <c r="G188" s="7">
        <f t="shared" si="11"/>
        <v>3755.1875</v>
      </c>
      <c r="H188" s="8">
        <f t="shared" si="12"/>
        <v>0.56515154036915605</v>
      </c>
      <c r="I188" s="18">
        <f t="shared" si="13"/>
        <v>1</v>
      </c>
      <c r="J188" s="7">
        <f t="shared" si="14"/>
        <v>0</v>
      </c>
      <c r="K188" s="5">
        <v>2025</v>
      </c>
      <c r="L188" s="5">
        <v>52</v>
      </c>
      <c r="M188" s="5" t="s">
        <v>320</v>
      </c>
      <c r="N188" s="5" t="b">
        <v>0</v>
      </c>
      <c r="O188" s="5" t="b">
        <v>0</v>
      </c>
      <c r="P188" s="5" t="b">
        <v>0</v>
      </c>
      <c r="Q188" s="5"/>
      <c r="R188" s="5" t="b">
        <v>0</v>
      </c>
    </row>
    <row r="189" spans="1:18" x14ac:dyDescent="0.2">
      <c r="A189" s="6">
        <v>46014</v>
      </c>
      <c r="B189" s="7">
        <v>2611</v>
      </c>
      <c r="C189" s="17">
        <v>27.643799999999999</v>
      </c>
      <c r="D189" s="17">
        <v>27.635000000000002</v>
      </c>
      <c r="E189" s="7">
        <v>7404</v>
      </c>
      <c r="F189" s="7">
        <f t="shared" si="10"/>
        <v>14978.05</v>
      </c>
      <c r="G189" s="7">
        <f t="shared" si="11"/>
        <v>3744.5124999999998</v>
      </c>
      <c r="H189" s="8">
        <f t="shared" si="12"/>
        <v>0.17432175750514922</v>
      </c>
      <c r="I189" s="18">
        <f t="shared" si="13"/>
        <v>0</v>
      </c>
      <c r="J189" s="7">
        <f t="shared" si="14"/>
        <v>1133.5124999999998</v>
      </c>
      <c r="K189" s="5">
        <v>2025</v>
      </c>
      <c r="L189" s="5">
        <v>52</v>
      </c>
      <c r="M189" s="5" t="s">
        <v>320</v>
      </c>
      <c r="N189" s="5" t="b">
        <v>0</v>
      </c>
      <c r="O189" s="5" t="b">
        <v>0</v>
      </c>
      <c r="P189" s="5" t="b">
        <v>0</v>
      </c>
      <c r="Q189" s="5"/>
      <c r="R189" s="5" t="b">
        <v>0</v>
      </c>
    </row>
    <row r="190" spans="1:18" x14ac:dyDescent="0.2">
      <c r="A190" s="6">
        <v>46015</v>
      </c>
      <c r="B190" s="7">
        <v>3164</v>
      </c>
      <c r="C190" s="17">
        <v>28.020800000000001</v>
      </c>
      <c r="D190" s="17">
        <v>28</v>
      </c>
      <c r="E190" s="7">
        <v>12148</v>
      </c>
      <c r="F190" s="7">
        <f t="shared" si="10"/>
        <v>14330.15</v>
      </c>
      <c r="G190" s="7">
        <f t="shared" si="11"/>
        <v>3582.5374999999999</v>
      </c>
      <c r="H190" s="8">
        <f t="shared" si="12"/>
        <v>0.22079322268085122</v>
      </c>
      <c r="I190" s="18">
        <f t="shared" si="13"/>
        <v>0</v>
      </c>
      <c r="J190" s="7">
        <f t="shared" si="14"/>
        <v>418.53749999999991</v>
      </c>
      <c r="K190" s="5">
        <v>2025</v>
      </c>
      <c r="L190" s="5">
        <v>52</v>
      </c>
      <c r="M190" s="5" t="s">
        <v>320</v>
      </c>
      <c r="N190" s="5" t="b">
        <v>0</v>
      </c>
      <c r="O190" s="5" t="b">
        <v>0</v>
      </c>
      <c r="P190" s="5" t="b">
        <v>0</v>
      </c>
      <c r="Q190" s="5"/>
      <c r="R190" s="5" t="b">
        <v>0</v>
      </c>
    </row>
    <row r="191" spans="1:18" x14ac:dyDescent="0.2">
      <c r="A191" s="6">
        <v>46020</v>
      </c>
      <c r="B191" s="7">
        <v>2956</v>
      </c>
      <c r="C191" s="17">
        <v>27.6357</v>
      </c>
      <c r="D191" s="17">
        <v>27.76</v>
      </c>
      <c r="E191" s="7">
        <v>13050</v>
      </c>
      <c r="F191" s="7">
        <f t="shared" si="10"/>
        <v>14218.5</v>
      </c>
      <c r="G191" s="7">
        <f t="shared" si="11"/>
        <v>3554.625</v>
      </c>
      <c r="H191" s="8">
        <f t="shared" si="12"/>
        <v>0.20789816084678411</v>
      </c>
      <c r="I191" s="18">
        <f t="shared" si="13"/>
        <v>0</v>
      </c>
      <c r="J191" s="7">
        <f t="shared" si="14"/>
        <v>598.625</v>
      </c>
      <c r="K191" s="5">
        <v>2026</v>
      </c>
      <c r="L191" s="5">
        <v>1</v>
      </c>
      <c r="M191" s="5" t="s">
        <v>321</v>
      </c>
      <c r="N191" s="5" t="b">
        <v>1</v>
      </c>
      <c r="O191" s="5" t="b">
        <v>0</v>
      </c>
      <c r="P191" s="5" t="b">
        <v>0</v>
      </c>
      <c r="Q191" s="5"/>
      <c r="R191" s="5" t="b">
        <v>0</v>
      </c>
    </row>
    <row r="192" spans="1:18" x14ac:dyDescent="0.2">
      <c r="A192" s="6">
        <v>46021</v>
      </c>
      <c r="B192" s="7">
        <v>3139</v>
      </c>
      <c r="C192" s="17">
        <v>27.831399999999999</v>
      </c>
      <c r="D192" s="17">
        <v>27.8</v>
      </c>
      <c r="E192" s="7">
        <v>8525</v>
      </c>
      <c r="F192" s="7">
        <f t="shared" si="10"/>
        <v>14028.75</v>
      </c>
      <c r="G192" s="7">
        <f t="shared" si="11"/>
        <v>3507.1875</v>
      </c>
      <c r="H192" s="8">
        <f t="shared" si="12"/>
        <v>0.22375478927203066</v>
      </c>
      <c r="I192" s="18">
        <f t="shared" si="13"/>
        <v>0</v>
      </c>
      <c r="J192" s="7">
        <f t="shared" si="14"/>
        <v>368.1875</v>
      </c>
      <c r="K192" s="5">
        <v>2026</v>
      </c>
      <c r="L192" s="5">
        <v>1</v>
      </c>
      <c r="M192" s="5" t="s">
        <v>321</v>
      </c>
      <c r="N192" s="5" t="b">
        <v>1</v>
      </c>
      <c r="O192" s="5" t="b">
        <v>0</v>
      </c>
      <c r="P192" s="5" t="b">
        <v>0</v>
      </c>
      <c r="Q192" s="5"/>
      <c r="R192" s="5" t="b">
        <v>0</v>
      </c>
    </row>
    <row r="193" spans="1:18" x14ac:dyDescent="0.2">
      <c r="A193" s="6">
        <v>46022</v>
      </c>
      <c r="B193" s="7">
        <v>3029</v>
      </c>
      <c r="C193" s="17">
        <v>28.189299999999999</v>
      </c>
      <c r="D193" s="17">
        <v>28.15</v>
      </c>
      <c r="E193" s="7">
        <v>10200</v>
      </c>
      <c r="F193" s="7">
        <f t="shared" si="10"/>
        <v>13592.85</v>
      </c>
      <c r="G193" s="7">
        <f t="shared" si="11"/>
        <v>3398.2125000000001</v>
      </c>
      <c r="H193" s="8">
        <f t="shared" si="12"/>
        <v>0.22283774190107297</v>
      </c>
      <c r="I193" s="18">
        <f t="shared" si="13"/>
        <v>0</v>
      </c>
      <c r="J193" s="7">
        <f t="shared" si="14"/>
        <v>369.21250000000009</v>
      </c>
      <c r="K193" s="5">
        <v>2026</v>
      </c>
      <c r="L193" s="5">
        <v>1</v>
      </c>
      <c r="M193" s="5" t="s">
        <v>321</v>
      </c>
      <c r="N193" s="5" t="b">
        <v>1</v>
      </c>
      <c r="O193" s="5" t="b">
        <v>0</v>
      </c>
      <c r="P193" s="5" t="b">
        <v>0</v>
      </c>
      <c r="Q193" s="5"/>
      <c r="R193" s="5" t="b">
        <v>0</v>
      </c>
    </row>
    <row r="194" spans="1:18" x14ac:dyDescent="0.2">
      <c r="A194" s="6">
        <v>46024</v>
      </c>
      <c r="B194" s="7">
        <v>9171</v>
      </c>
      <c r="C194" s="17">
        <v>27.978999999999999</v>
      </c>
      <c r="D194" s="17">
        <v>27.42</v>
      </c>
      <c r="E194" s="7">
        <v>15231</v>
      </c>
      <c r="F194" s="7">
        <f t="shared" si="10"/>
        <v>13001.05</v>
      </c>
      <c r="G194" s="7">
        <f t="shared" si="11"/>
        <v>3250.2624999999998</v>
      </c>
      <c r="H194" s="8">
        <f t="shared" si="12"/>
        <v>0.70540456347756531</v>
      </c>
      <c r="I194" s="18">
        <f t="shared" si="13"/>
        <v>1</v>
      </c>
      <c r="J194" s="7">
        <f t="shared" si="14"/>
        <v>0</v>
      </c>
      <c r="K194" s="5">
        <v>2026</v>
      </c>
      <c r="L194" s="5">
        <v>1</v>
      </c>
      <c r="M194" s="5" t="s">
        <v>321</v>
      </c>
      <c r="N194" s="5" t="b">
        <v>1</v>
      </c>
      <c r="O194" s="5" t="b">
        <v>0</v>
      </c>
      <c r="P194" s="5" t="b">
        <v>0</v>
      </c>
      <c r="Q194" s="5"/>
      <c r="R194" s="5" t="b">
        <v>0</v>
      </c>
    </row>
    <row r="195" spans="1:18" x14ac:dyDescent="0.2">
      <c r="A195" s="6">
        <v>46027</v>
      </c>
      <c r="B195" s="7">
        <v>2742</v>
      </c>
      <c r="C195" s="17">
        <v>27.506599999999999</v>
      </c>
      <c r="D195" s="17">
        <v>27.5</v>
      </c>
      <c r="E195" s="7">
        <v>8091</v>
      </c>
      <c r="F195" s="7">
        <f t="shared" si="10"/>
        <v>12715</v>
      </c>
      <c r="G195" s="7">
        <f t="shared" si="11"/>
        <v>3178.75</v>
      </c>
      <c r="H195" s="8">
        <f t="shared" si="12"/>
        <v>0.21565080613448684</v>
      </c>
      <c r="I195" s="18">
        <f t="shared" si="13"/>
        <v>0</v>
      </c>
      <c r="J195" s="7">
        <f t="shared" si="14"/>
        <v>436.75</v>
      </c>
      <c r="K195" s="5">
        <v>2026</v>
      </c>
      <c r="L195" s="5">
        <v>2</v>
      </c>
      <c r="M195" s="5" t="s">
        <v>322</v>
      </c>
      <c r="N195" s="5" t="b">
        <v>0</v>
      </c>
      <c r="O195" s="5" t="b">
        <v>0</v>
      </c>
      <c r="P195" s="5" t="b">
        <v>0</v>
      </c>
      <c r="Q195" s="5" t="s">
        <v>323</v>
      </c>
      <c r="R195" s="5" t="b">
        <v>0</v>
      </c>
    </row>
    <row r="196" spans="1:18" x14ac:dyDescent="0.2">
      <c r="A196" s="6">
        <v>46028</v>
      </c>
      <c r="B196" s="7">
        <v>2687</v>
      </c>
      <c r="C196" s="17">
        <v>27.134399999999999</v>
      </c>
      <c r="D196" s="17">
        <v>26.425000000000001</v>
      </c>
      <c r="E196" s="7">
        <v>12878</v>
      </c>
      <c r="F196" s="7">
        <f t="shared" si="10"/>
        <v>12447.8</v>
      </c>
      <c r="G196" s="7">
        <f t="shared" si="11"/>
        <v>3111.95</v>
      </c>
      <c r="H196" s="8">
        <f t="shared" si="12"/>
        <v>0.2158614373624255</v>
      </c>
      <c r="I196" s="18">
        <f t="shared" si="13"/>
        <v>0</v>
      </c>
      <c r="J196" s="7">
        <f t="shared" si="14"/>
        <v>424.94999999999982</v>
      </c>
      <c r="K196" s="5">
        <v>2026</v>
      </c>
      <c r="L196" s="5">
        <v>2</v>
      </c>
      <c r="M196" s="5" t="s">
        <v>322</v>
      </c>
      <c r="N196" s="5" t="b">
        <v>0</v>
      </c>
      <c r="O196" s="5" t="b">
        <v>0</v>
      </c>
      <c r="P196" s="5" t="b">
        <v>0</v>
      </c>
      <c r="Q196" s="5" t="s">
        <v>323</v>
      </c>
      <c r="R196" s="5" t="b">
        <v>0</v>
      </c>
    </row>
    <row r="197" spans="1:18" x14ac:dyDescent="0.2">
      <c r="A197" s="6">
        <v>46029</v>
      </c>
      <c r="B197" s="7">
        <v>2634</v>
      </c>
      <c r="C197" s="17">
        <v>26.690100000000001</v>
      </c>
      <c r="D197" s="17">
        <v>26.94</v>
      </c>
      <c r="E197" s="7">
        <v>14094</v>
      </c>
      <c r="F197" s="7">
        <f t="shared" si="10"/>
        <v>12225.35</v>
      </c>
      <c r="G197" s="7">
        <f t="shared" si="11"/>
        <v>3056.3375000000001</v>
      </c>
      <c r="H197" s="8">
        <f t="shared" si="12"/>
        <v>0.21545395428351743</v>
      </c>
      <c r="I197" s="18">
        <f t="shared" si="13"/>
        <v>0</v>
      </c>
      <c r="J197" s="7">
        <f t="shared" si="14"/>
        <v>422.33750000000009</v>
      </c>
      <c r="K197" s="5">
        <v>2026</v>
      </c>
      <c r="L197" s="5">
        <v>2</v>
      </c>
      <c r="M197" s="5" t="s">
        <v>322</v>
      </c>
      <c r="N197" s="5" t="b">
        <v>0</v>
      </c>
      <c r="O197" s="5" t="b">
        <v>0</v>
      </c>
      <c r="P197" s="5" t="b">
        <v>0</v>
      </c>
      <c r="Q197" s="5" t="s">
        <v>323</v>
      </c>
      <c r="R197" s="5" t="b">
        <v>0</v>
      </c>
    </row>
    <row r="198" spans="1:18" x14ac:dyDescent="0.2">
      <c r="A198" s="6">
        <v>46030</v>
      </c>
      <c r="B198" s="7">
        <v>2645</v>
      </c>
      <c r="C198" s="17">
        <v>27.368200000000002</v>
      </c>
      <c r="D198" s="17">
        <v>27.62</v>
      </c>
      <c r="E198" s="7">
        <v>13585</v>
      </c>
      <c r="F198" s="7">
        <f t="shared" si="10"/>
        <v>12237.85</v>
      </c>
      <c r="G198" s="7">
        <f t="shared" si="11"/>
        <v>3059.4625000000001</v>
      </c>
      <c r="H198" s="8">
        <f t="shared" si="12"/>
        <v>0.21613273573380945</v>
      </c>
      <c r="I198" s="18">
        <f t="shared" si="13"/>
        <v>0</v>
      </c>
      <c r="J198" s="7">
        <f t="shared" si="14"/>
        <v>414.46250000000009</v>
      </c>
      <c r="K198" s="5">
        <v>2026</v>
      </c>
      <c r="L198" s="5">
        <v>2</v>
      </c>
      <c r="M198" s="5" t="s">
        <v>322</v>
      </c>
      <c r="N198" s="5" t="b">
        <v>0</v>
      </c>
      <c r="O198" s="5" t="b">
        <v>0</v>
      </c>
      <c r="P198" s="5" t="b">
        <v>0</v>
      </c>
      <c r="Q198" s="5"/>
      <c r="R198" s="5" t="b">
        <v>0</v>
      </c>
    </row>
    <row r="199" spans="1:18" x14ac:dyDescent="0.2">
      <c r="A199" s="6">
        <v>46031</v>
      </c>
      <c r="B199" s="7">
        <v>2700</v>
      </c>
      <c r="C199" s="17">
        <v>27.838899999999999</v>
      </c>
      <c r="D199" s="17">
        <v>28.11</v>
      </c>
      <c r="E199" s="7">
        <v>22785</v>
      </c>
      <c r="F199" s="7">
        <f t="shared" si="10"/>
        <v>12470</v>
      </c>
      <c r="G199" s="7">
        <f t="shared" si="11"/>
        <v>3117.5</v>
      </c>
      <c r="H199" s="8">
        <f t="shared" si="12"/>
        <v>0.2165196471531676</v>
      </c>
      <c r="I199" s="18">
        <f t="shared" si="13"/>
        <v>0</v>
      </c>
      <c r="J199" s="7">
        <f t="shared" si="14"/>
        <v>417.5</v>
      </c>
      <c r="K199" s="5">
        <v>2026</v>
      </c>
      <c r="L199" s="5">
        <v>2</v>
      </c>
      <c r="M199" s="5" t="s">
        <v>322</v>
      </c>
      <c r="N199" s="5" t="b">
        <v>0</v>
      </c>
      <c r="O199" s="5" t="b">
        <v>0</v>
      </c>
      <c r="P199" s="5" t="b">
        <v>0</v>
      </c>
      <c r="Q199" s="5"/>
      <c r="R199" s="5" t="b">
        <v>0</v>
      </c>
    </row>
    <row r="200" spans="1:18" x14ac:dyDescent="0.2">
      <c r="A200" s="6">
        <v>46034</v>
      </c>
      <c r="B200" s="7">
        <v>2821</v>
      </c>
      <c r="C200" s="17">
        <v>28.110700000000001</v>
      </c>
      <c r="D200" s="17">
        <v>28.48</v>
      </c>
      <c r="E200" s="7">
        <v>22959</v>
      </c>
      <c r="F200" s="7">
        <f t="shared" si="10"/>
        <v>12905.75</v>
      </c>
      <c r="G200" s="7">
        <f t="shared" si="11"/>
        <v>3226.4375</v>
      </c>
      <c r="H200" s="8">
        <f t="shared" si="12"/>
        <v>0.21858473936036263</v>
      </c>
      <c r="I200" s="18">
        <f t="shared" si="13"/>
        <v>0</v>
      </c>
      <c r="J200" s="7">
        <f t="shared" si="14"/>
        <v>405.4375</v>
      </c>
      <c r="K200" s="5">
        <v>2026</v>
      </c>
      <c r="L200" s="5">
        <v>3</v>
      </c>
      <c r="M200" s="5" t="s">
        <v>324</v>
      </c>
      <c r="N200" s="5" t="b">
        <v>0</v>
      </c>
      <c r="O200" s="5" t="b">
        <v>0</v>
      </c>
      <c r="P200" s="5" t="b">
        <v>0</v>
      </c>
      <c r="Q200" s="5"/>
      <c r="R200" s="5" t="b">
        <v>0</v>
      </c>
    </row>
    <row r="201" spans="1:18" x14ac:dyDescent="0.2">
      <c r="A201" s="6">
        <v>46035</v>
      </c>
      <c r="B201" s="7">
        <v>10551</v>
      </c>
      <c r="C201" s="17">
        <v>28.203299999999999</v>
      </c>
      <c r="D201" s="17">
        <v>28.12</v>
      </c>
      <c r="E201" s="7">
        <v>18632</v>
      </c>
      <c r="F201" s="7">
        <f t="shared" si="10"/>
        <v>13405.25</v>
      </c>
      <c r="G201" s="7">
        <f t="shared" si="11"/>
        <v>3351.3125</v>
      </c>
      <c r="H201" s="8">
        <f t="shared" si="12"/>
        <v>0.78707968892784541</v>
      </c>
      <c r="I201" s="18">
        <f t="shared" si="13"/>
        <v>1</v>
      </c>
      <c r="J201" s="7">
        <f t="shared" si="14"/>
        <v>0</v>
      </c>
      <c r="K201" s="5">
        <v>2026</v>
      </c>
      <c r="L201" s="5">
        <v>3</v>
      </c>
      <c r="M201" s="5" t="s">
        <v>324</v>
      </c>
      <c r="N201" s="5" t="b">
        <v>0</v>
      </c>
      <c r="O201" s="5" t="b">
        <v>0</v>
      </c>
      <c r="P201" s="5" t="b">
        <v>0</v>
      </c>
      <c r="Q201" s="5"/>
      <c r="R201" s="5" t="b">
        <v>0</v>
      </c>
    </row>
    <row r="202" spans="1:18" x14ac:dyDescent="0.2">
      <c r="A202" s="6">
        <v>46036</v>
      </c>
      <c r="B202" s="7">
        <v>4328</v>
      </c>
      <c r="C202" s="17">
        <v>28.555</v>
      </c>
      <c r="D202" s="17">
        <v>28.9</v>
      </c>
      <c r="E202" s="7">
        <v>23336</v>
      </c>
      <c r="F202" s="7">
        <f t="shared" si="10"/>
        <v>13836.3</v>
      </c>
      <c r="G202" s="7">
        <f t="shared" si="11"/>
        <v>3459.0749999999998</v>
      </c>
      <c r="H202" s="8">
        <f t="shared" si="12"/>
        <v>0.31280038738680138</v>
      </c>
      <c r="I202" s="18">
        <f t="shared" si="13"/>
        <v>1</v>
      </c>
      <c r="J202" s="7">
        <f t="shared" si="14"/>
        <v>0</v>
      </c>
      <c r="K202" s="5">
        <v>2026</v>
      </c>
      <c r="L202" s="5">
        <v>3</v>
      </c>
      <c r="M202" s="5" t="s">
        <v>324</v>
      </c>
      <c r="N202" s="5" t="b">
        <v>0</v>
      </c>
      <c r="O202" s="5" t="b">
        <v>0</v>
      </c>
      <c r="P202" s="5" t="b">
        <v>0</v>
      </c>
      <c r="Q202" s="5"/>
      <c r="R202" s="5" t="b">
        <v>0</v>
      </c>
    </row>
    <row r="203" spans="1:18" x14ac:dyDescent="0.2">
      <c r="A203" s="6">
        <v>46037</v>
      </c>
      <c r="B203" s="7">
        <v>3060</v>
      </c>
      <c r="C203" s="17">
        <v>29.541</v>
      </c>
      <c r="D203" s="17">
        <v>30.565000000000001</v>
      </c>
      <c r="E203" s="7">
        <v>25807</v>
      </c>
      <c r="F203" s="7">
        <f t="shared" si="10"/>
        <v>14492.95</v>
      </c>
      <c r="G203" s="7">
        <f t="shared" si="11"/>
        <v>3623.2375000000002</v>
      </c>
      <c r="H203" s="8">
        <f t="shared" si="12"/>
        <v>0.21113713909176529</v>
      </c>
      <c r="I203" s="18">
        <f t="shared" si="13"/>
        <v>0</v>
      </c>
      <c r="J203" s="7">
        <f t="shared" si="14"/>
        <v>563.23750000000018</v>
      </c>
      <c r="K203" s="5">
        <v>2026</v>
      </c>
      <c r="L203" s="5">
        <v>3</v>
      </c>
      <c r="M203" s="5" t="s">
        <v>324</v>
      </c>
      <c r="N203" s="5" t="b">
        <v>0</v>
      </c>
      <c r="O203" s="5" t="b">
        <v>0</v>
      </c>
      <c r="P203" s="5" t="b">
        <v>0</v>
      </c>
      <c r="Q203" s="5"/>
      <c r="R203" s="5" t="b">
        <v>0</v>
      </c>
    </row>
    <row r="204" spans="1:18" x14ac:dyDescent="0.2">
      <c r="A204" s="6">
        <v>46038</v>
      </c>
      <c r="B204" s="7">
        <v>3224</v>
      </c>
      <c r="C204" s="17">
        <v>30.273599999999998</v>
      </c>
      <c r="D204" s="17">
        <v>29.855</v>
      </c>
      <c r="E204" s="7">
        <v>12530</v>
      </c>
      <c r="F204" s="7">
        <f t="shared" si="10"/>
        <v>15262.3</v>
      </c>
      <c r="G204" s="7">
        <f t="shared" si="11"/>
        <v>3815.5749999999998</v>
      </c>
      <c r="H204" s="8">
        <f t="shared" si="12"/>
        <v>0.21123945932133428</v>
      </c>
      <c r="I204" s="18">
        <f t="shared" si="13"/>
        <v>0</v>
      </c>
      <c r="J204" s="7">
        <f t="shared" si="14"/>
        <v>591.57499999999982</v>
      </c>
      <c r="K204" s="5">
        <v>2026</v>
      </c>
      <c r="L204" s="5">
        <v>3</v>
      </c>
      <c r="M204" s="5" t="s">
        <v>324</v>
      </c>
      <c r="N204" s="5" t="b">
        <v>0</v>
      </c>
      <c r="O204" s="5" t="b">
        <v>0</v>
      </c>
      <c r="P204" s="5" t="b">
        <v>0</v>
      </c>
      <c r="Q204" s="5"/>
      <c r="R204" s="5" t="b">
        <v>0</v>
      </c>
    </row>
    <row r="205" spans="1:18" x14ac:dyDescent="0.2">
      <c r="A205" s="6">
        <v>46041</v>
      </c>
      <c r="B205" s="7">
        <v>3130</v>
      </c>
      <c r="C205" s="17">
        <v>29.9132</v>
      </c>
      <c r="D205" s="17">
        <v>29.425000000000001</v>
      </c>
      <c r="E205" s="7">
        <v>7752</v>
      </c>
      <c r="F205" s="7">
        <f t="shared" si="10"/>
        <v>14857.8</v>
      </c>
      <c r="G205" s="7">
        <f t="shared" si="11"/>
        <v>3714.45</v>
      </c>
      <c r="H205" s="8">
        <f t="shared" si="12"/>
        <v>0.21066375910296276</v>
      </c>
      <c r="I205" s="18">
        <f t="shared" si="13"/>
        <v>0</v>
      </c>
      <c r="J205" s="7">
        <f t="shared" si="14"/>
        <v>584.44999999999982</v>
      </c>
      <c r="K205" s="5">
        <v>2026</v>
      </c>
      <c r="L205" s="5">
        <v>4</v>
      </c>
      <c r="M205" s="5" t="s">
        <v>325</v>
      </c>
      <c r="N205" s="5" t="b">
        <v>0</v>
      </c>
      <c r="O205" s="5" t="b">
        <v>0</v>
      </c>
      <c r="P205" s="5" t="b">
        <v>0</v>
      </c>
      <c r="Q205" s="5"/>
      <c r="R205" s="5" t="b">
        <v>0</v>
      </c>
    </row>
    <row r="206" spans="1:18" x14ac:dyDescent="0.2">
      <c r="A206" s="6">
        <v>46042</v>
      </c>
      <c r="B206" s="7">
        <v>7601</v>
      </c>
      <c r="C206" s="17">
        <v>29.208300000000001</v>
      </c>
      <c r="D206" s="17">
        <v>29.12</v>
      </c>
      <c r="E206" s="7">
        <v>12899</v>
      </c>
      <c r="F206" s="7">
        <f t="shared" si="10"/>
        <v>14490.3</v>
      </c>
      <c r="G206" s="7">
        <f t="shared" si="11"/>
        <v>3622.5749999999998</v>
      </c>
      <c r="H206" s="8">
        <f t="shared" si="12"/>
        <v>0.52455780763683291</v>
      </c>
      <c r="I206" s="18">
        <f t="shared" si="13"/>
        <v>1</v>
      </c>
      <c r="J206" s="7">
        <f t="shared" si="14"/>
        <v>0</v>
      </c>
      <c r="K206" s="5">
        <v>2026</v>
      </c>
      <c r="L206" s="5">
        <v>4</v>
      </c>
      <c r="M206" s="5" t="s">
        <v>325</v>
      </c>
      <c r="N206" s="5" t="b">
        <v>0</v>
      </c>
      <c r="O206" s="5" t="b">
        <v>0</v>
      </c>
      <c r="P206" s="5" t="b">
        <v>0</v>
      </c>
      <c r="Q206" s="5"/>
      <c r="R206" s="5" t="b">
        <v>0</v>
      </c>
    </row>
    <row r="207" spans="1:18" x14ac:dyDescent="0.2">
      <c r="A207" s="6">
        <v>46043</v>
      </c>
      <c r="B207" s="7">
        <v>1492</v>
      </c>
      <c r="C207" s="17">
        <v>28.706</v>
      </c>
      <c r="D207" s="17">
        <v>28.97</v>
      </c>
      <c r="E207" s="7">
        <v>12383</v>
      </c>
      <c r="F207" s="7">
        <f t="shared" si="10"/>
        <v>14473.65</v>
      </c>
      <c r="G207" s="7">
        <f t="shared" si="11"/>
        <v>3618.4124999999999</v>
      </c>
      <c r="H207" s="8">
        <f t="shared" si="12"/>
        <v>0.10308388001644368</v>
      </c>
      <c r="I207" s="18">
        <f t="shared" si="13"/>
        <v>0</v>
      </c>
      <c r="J207" s="7">
        <f t="shared" si="14"/>
        <v>2126.4124999999999</v>
      </c>
      <c r="K207" s="5">
        <v>2026</v>
      </c>
      <c r="L207" s="5">
        <v>4</v>
      </c>
      <c r="M207" s="5" t="s">
        <v>325</v>
      </c>
      <c r="N207" s="5" t="b">
        <v>0</v>
      </c>
      <c r="O207" s="5" t="b">
        <v>0</v>
      </c>
      <c r="P207" s="5" t="b">
        <v>0</v>
      </c>
      <c r="Q207" s="5"/>
      <c r="R207" s="5" t="b">
        <v>0</v>
      </c>
    </row>
    <row r="208" spans="1:18" x14ac:dyDescent="0.2">
      <c r="A208" s="6">
        <v>46044</v>
      </c>
      <c r="B208" s="7">
        <v>0</v>
      </c>
      <c r="C208" s="17">
        <v>0</v>
      </c>
      <c r="D208" s="17">
        <v>28.57</v>
      </c>
      <c r="E208" s="7">
        <v>5595</v>
      </c>
      <c r="F208" s="7">
        <f t="shared" si="10"/>
        <v>14372.55</v>
      </c>
      <c r="G208" s="7">
        <f t="shared" si="11"/>
        <v>3593.1374999999998</v>
      </c>
      <c r="H208" s="8">
        <f t="shared" si="12"/>
        <v>0</v>
      </c>
      <c r="I208" s="18">
        <f t="shared" si="13"/>
        <v>0</v>
      </c>
      <c r="J208" s="7">
        <f t="shared" si="14"/>
        <v>3593.1374999999998</v>
      </c>
      <c r="K208" s="5">
        <v>2026</v>
      </c>
      <c r="L208" s="5">
        <v>4</v>
      </c>
      <c r="M208" s="5"/>
      <c r="N208" s="5"/>
      <c r="O208" s="5" t="b">
        <v>0</v>
      </c>
      <c r="P208" s="5"/>
      <c r="Q208" s="5" t="s">
        <v>106</v>
      </c>
      <c r="R208" s="5"/>
    </row>
    <row r="209" spans="1:18" x14ac:dyDescent="0.2">
      <c r="A209" s="6">
        <v>46045</v>
      </c>
      <c r="B209" s="7">
        <v>3030</v>
      </c>
      <c r="C209" s="17">
        <v>28.642499999999998</v>
      </c>
      <c r="D209" s="17">
        <v>28.484999999999999</v>
      </c>
      <c r="E209" s="7">
        <v>10702</v>
      </c>
      <c r="F209" s="7">
        <f t="shared" si="10"/>
        <v>13994.2</v>
      </c>
      <c r="G209" s="7">
        <f t="shared" si="11"/>
        <v>3498.55</v>
      </c>
      <c r="H209" s="8">
        <f t="shared" si="12"/>
        <v>0.21651827185548297</v>
      </c>
      <c r="I209" s="18">
        <f t="shared" si="13"/>
        <v>0</v>
      </c>
      <c r="J209" s="7">
        <f t="shared" si="14"/>
        <v>468.55000000000018</v>
      </c>
      <c r="K209" s="5">
        <v>2026</v>
      </c>
      <c r="L209" s="5">
        <v>4</v>
      </c>
      <c r="M209" s="5" t="s">
        <v>325</v>
      </c>
      <c r="N209" s="5" t="b">
        <v>0</v>
      </c>
      <c r="O209" s="5" t="b">
        <v>0</v>
      </c>
      <c r="P209" s="5" t="b">
        <v>0</v>
      </c>
      <c r="Q209" s="5"/>
      <c r="R209" s="5" t="b">
        <v>0</v>
      </c>
    </row>
    <row r="210" spans="1:18" x14ac:dyDescent="0.2">
      <c r="A210" s="6">
        <v>46048</v>
      </c>
      <c r="B210" s="7">
        <v>3049</v>
      </c>
      <c r="C210" s="17">
        <v>28.376000000000001</v>
      </c>
      <c r="D210" s="17">
        <v>28.18</v>
      </c>
      <c r="E210" s="7">
        <v>6094</v>
      </c>
      <c r="F210" s="7">
        <f t="shared" si="10"/>
        <v>14159.1</v>
      </c>
      <c r="G210" s="7">
        <f t="shared" si="11"/>
        <v>3539.7750000000001</v>
      </c>
      <c r="H210" s="8">
        <f t="shared" si="12"/>
        <v>0.21533854552902373</v>
      </c>
      <c r="I210" s="18">
        <f t="shared" si="13"/>
        <v>0</v>
      </c>
      <c r="J210" s="7">
        <f t="shared" si="14"/>
        <v>490.77500000000009</v>
      </c>
      <c r="K210" s="5">
        <v>2026</v>
      </c>
      <c r="L210" s="5">
        <v>5</v>
      </c>
      <c r="M210" s="5" t="s">
        <v>326</v>
      </c>
      <c r="N210" s="5" t="b">
        <v>0</v>
      </c>
      <c r="O210" s="5" t="b">
        <v>0</v>
      </c>
      <c r="P210" s="5" t="b">
        <v>0</v>
      </c>
      <c r="Q210" s="5"/>
      <c r="R210" s="5" t="b">
        <v>0</v>
      </c>
    </row>
    <row r="211" spans="1:18" x14ac:dyDescent="0.2">
      <c r="A211" s="6">
        <v>46049</v>
      </c>
      <c r="B211" s="7">
        <v>2976</v>
      </c>
      <c r="C211" s="17">
        <v>28.5808</v>
      </c>
      <c r="D211" s="17">
        <v>28.515000000000001</v>
      </c>
      <c r="E211" s="7">
        <v>8263</v>
      </c>
      <c r="F211" s="7">
        <f t="shared" si="10"/>
        <v>13856.4</v>
      </c>
      <c r="G211" s="7">
        <f t="shared" si="11"/>
        <v>3464.1</v>
      </c>
      <c r="H211" s="8">
        <f t="shared" si="12"/>
        <v>0.21477440027712827</v>
      </c>
      <c r="I211" s="18">
        <f t="shared" si="13"/>
        <v>0</v>
      </c>
      <c r="J211" s="7">
        <f t="shared" si="14"/>
        <v>488.09999999999991</v>
      </c>
      <c r="K211" s="5">
        <v>2026</v>
      </c>
      <c r="L211" s="5">
        <v>5</v>
      </c>
      <c r="M211" s="5" t="s">
        <v>326</v>
      </c>
      <c r="N211" s="5" t="b">
        <v>0</v>
      </c>
      <c r="O211" s="5" t="b">
        <v>0</v>
      </c>
      <c r="P211" s="5" t="b">
        <v>0</v>
      </c>
      <c r="Q211" s="5"/>
      <c r="R211" s="5" t="b">
        <v>0</v>
      </c>
    </row>
    <row r="212" spans="1:18" x14ac:dyDescent="0.2">
      <c r="A212" s="6">
        <v>46050</v>
      </c>
      <c r="B212" s="7">
        <v>9433</v>
      </c>
      <c r="C212" s="17">
        <v>28.357800000000001</v>
      </c>
      <c r="D212" s="17">
        <v>28.18</v>
      </c>
      <c r="E212" s="7">
        <v>13101</v>
      </c>
      <c r="F212" s="7">
        <f t="shared" si="10"/>
        <v>13617.05</v>
      </c>
      <c r="G212" s="7">
        <f t="shared" si="11"/>
        <v>3404.2624999999998</v>
      </c>
      <c r="H212" s="8">
        <f t="shared" si="12"/>
        <v>0.69273447626321416</v>
      </c>
      <c r="I212" s="18">
        <f t="shared" si="13"/>
        <v>1</v>
      </c>
      <c r="J212" s="7">
        <f t="shared" si="14"/>
        <v>0</v>
      </c>
      <c r="K212" s="5">
        <v>2026</v>
      </c>
      <c r="L212" s="5">
        <v>5</v>
      </c>
      <c r="M212" s="5" t="s">
        <v>326</v>
      </c>
      <c r="N212" s="5" t="b">
        <v>0</v>
      </c>
      <c r="O212" s="5" t="b">
        <v>0</v>
      </c>
      <c r="P212" s="5" t="b">
        <v>0</v>
      </c>
      <c r="Q212" s="5"/>
      <c r="R212" s="5" t="b">
        <v>0</v>
      </c>
    </row>
    <row r="213" spans="1:18" x14ac:dyDescent="0.2">
      <c r="A213" s="6">
        <v>46051</v>
      </c>
      <c r="B213" s="7">
        <v>2905</v>
      </c>
      <c r="C213" s="17">
        <v>28.010400000000001</v>
      </c>
      <c r="D213" s="17">
        <v>28.065000000000001</v>
      </c>
      <c r="E213" s="7">
        <v>11931</v>
      </c>
      <c r="F213" s="7">
        <f t="shared" si="10"/>
        <v>13845.85</v>
      </c>
      <c r="G213" s="7">
        <f t="shared" si="11"/>
        <v>3461.4625000000001</v>
      </c>
      <c r="H213" s="8">
        <f t="shared" si="12"/>
        <v>0.20981015972294947</v>
      </c>
      <c r="I213" s="18">
        <f t="shared" si="13"/>
        <v>0</v>
      </c>
      <c r="J213" s="7">
        <f t="shared" si="14"/>
        <v>556.46250000000009</v>
      </c>
      <c r="K213" s="5">
        <v>2026</v>
      </c>
      <c r="L213" s="5">
        <v>5</v>
      </c>
      <c r="M213" s="5" t="s">
        <v>326</v>
      </c>
      <c r="N213" s="5" t="b">
        <v>0</v>
      </c>
      <c r="O213" s="5" t="b">
        <v>0</v>
      </c>
      <c r="P213" s="5" t="b">
        <v>0</v>
      </c>
      <c r="Q213" s="5"/>
      <c r="R213" s="5" t="b">
        <v>0</v>
      </c>
    </row>
    <row r="214" spans="1:18" x14ac:dyDescent="0.2">
      <c r="A214" s="6">
        <v>46052</v>
      </c>
      <c r="B214" s="7">
        <v>6930</v>
      </c>
      <c r="C214" s="17">
        <v>28.041399999999999</v>
      </c>
      <c r="D214" s="17">
        <v>27.84</v>
      </c>
      <c r="E214" s="7">
        <v>12270</v>
      </c>
      <c r="F214" s="7">
        <f t="shared" ref="F214:F277" si="15">IFERROR(AVERAGE(E194:E213),"")</f>
        <v>13932.4</v>
      </c>
      <c r="G214" s="7">
        <f t="shared" ref="G214:G277" si="16">IF(N(F214)=0,"",0.25*F214)</f>
        <v>3483.1</v>
      </c>
      <c r="H214" s="8">
        <f t="shared" ref="H214:H277" si="17">IF(OR(N(F214)=0,NOT(ISNUMBER(B214))),"",B214/F214)</f>
        <v>0.49740173982946229</v>
      </c>
      <c r="I214" s="18">
        <f t="shared" ref="I214:I277" si="18">IF(OR(N(F214)=0,NOT(ISNUMBER(B214))),"",IF(B214/F214&gt;0.25,1,0))</f>
        <v>1</v>
      </c>
      <c r="J214" s="7">
        <f t="shared" ref="J214:J277" si="19">IF(OR(N(F214)=0,NOT(ISNUMBER(B214))),"",MAX(0,0.25*F214-B214))</f>
        <v>0</v>
      </c>
      <c r="K214" s="5">
        <v>2026</v>
      </c>
      <c r="L214" s="5">
        <v>5</v>
      </c>
      <c r="M214" s="5" t="s">
        <v>326</v>
      </c>
      <c r="N214" s="5" t="b">
        <v>0</v>
      </c>
      <c r="O214" s="5" t="b">
        <v>0</v>
      </c>
      <c r="P214" s="5" t="b">
        <v>0</v>
      </c>
      <c r="Q214" s="5"/>
      <c r="R214" s="5" t="b">
        <v>0</v>
      </c>
    </row>
    <row r="215" spans="1:18" x14ac:dyDescent="0.2">
      <c r="A215" s="6">
        <v>46055</v>
      </c>
      <c r="B215" s="7">
        <v>2910</v>
      </c>
      <c r="C215" s="17">
        <v>27.8536</v>
      </c>
      <c r="D215" s="17">
        <v>28.64</v>
      </c>
      <c r="E215" s="7">
        <v>8191</v>
      </c>
      <c r="F215" s="7">
        <f t="shared" si="15"/>
        <v>13784.35</v>
      </c>
      <c r="G215" s="7">
        <f t="shared" si="16"/>
        <v>3446.0875000000001</v>
      </c>
      <c r="H215" s="8">
        <f t="shared" si="17"/>
        <v>0.21110897503328049</v>
      </c>
      <c r="I215" s="18">
        <f t="shared" si="18"/>
        <v>0</v>
      </c>
      <c r="J215" s="7">
        <f t="shared" si="19"/>
        <v>536.08750000000009</v>
      </c>
      <c r="K215" s="5">
        <v>2026</v>
      </c>
      <c r="L215" s="5">
        <v>6</v>
      </c>
      <c r="M215" s="5" t="s">
        <v>327</v>
      </c>
      <c r="N215" s="5" t="b">
        <v>0</v>
      </c>
      <c r="O215" s="5" t="b">
        <v>0</v>
      </c>
      <c r="P215" s="5" t="b">
        <v>0</v>
      </c>
      <c r="Q215" s="5"/>
      <c r="R215" s="5" t="b">
        <v>0</v>
      </c>
    </row>
    <row r="216" spans="1:18" x14ac:dyDescent="0.2">
      <c r="A216" s="6">
        <v>46056</v>
      </c>
      <c r="B216" s="7">
        <v>2906</v>
      </c>
      <c r="C216" s="17">
        <v>28.8249</v>
      </c>
      <c r="D216" s="17">
        <v>28.82</v>
      </c>
      <c r="E216" s="7">
        <v>9425</v>
      </c>
      <c r="F216" s="7">
        <f t="shared" si="15"/>
        <v>13789.35</v>
      </c>
      <c r="G216" s="7">
        <f t="shared" si="16"/>
        <v>3447.3375000000001</v>
      </c>
      <c r="H216" s="8">
        <f t="shared" si="17"/>
        <v>0.21074234826152066</v>
      </c>
      <c r="I216" s="18">
        <f t="shared" si="18"/>
        <v>0</v>
      </c>
      <c r="J216" s="7">
        <f t="shared" si="19"/>
        <v>541.33750000000009</v>
      </c>
      <c r="K216" s="5">
        <v>2026</v>
      </c>
      <c r="L216" s="5">
        <v>6</v>
      </c>
      <c r="M216" s="5" t="s">
        <v>327</v>
      </c>
      <c r="N216" s="5" t="b">
        <v>0</v>
      </c>
      <c r="O216" s="5" t="b">
        <v>0</v>
      </c>
      <c r="P216" s="5" t="b">
        <v>0</v>
      </c>
      <c r="Q216" s="5"/>
      <c r="R216" s="5" t="b">
        <v>0</v>
      </c>
    </row>
    <row r="217" spans="1:18" x14ac:dyDescent="0.2">
      <c r="A217" s="6">
        <v>46057</v>
      </c>
      <c r="B217" s="7">
        <v>2865</v>
      </c>
      <c r="C217" s="17">
        <v>28.8277</v>
      </c>
      <c r="D217" s="17">
        <v>28.56</v>
      </c>
      <c r="E217" s="7">
        <v>10775</v>
      </c>
      <c r="F217" s="7">
        <f t="shared" si="15"/>
        <v>13616.7</v>
      </c>
      <c r="G217" s="7">
        <f t="shared" si="16"/>
        <v>3404.1750000000002</v>
      </c>
      <c r="H217" s="8">
        <f t="shared" si="17"/>
        <v>0.21040340170525898</v>
      </c>
      <c r="I217" s="18">
        <f t="shared" si="18"/>
        <v>0</v>
      </c>
      <c r="J217" s="7">
        <f t="shared" si="19"/>
        <v>539.17500000000018</v>
      </c>
      <c r="K217" s="5">
        <v>2026</v>
      </c>
      <c r="L217" s="5">
        <v>6</v>
      </c>
      <c r="M217" s="5" t="s">
        <v>327</v>
      </c>
      <c r="N217" s="5" t="b">
        <v>0</v>
      </c>
      <c r="O217" s="5" t="b">
        <v>0</v>
      </c>
      <c r="P217" s="5" t="b">
        <v>0</v>
      </c>
      <c r="Q217" s="5"/>
      <c r="R217" s="5" t="b">
        <v>0</v>
      </c>
    </row>
    <row r="218" spans="1:18" x14ac:dyDescent="0.2">
      <c r="A218" s="6">
        <v>46058</v>
      </c>
      <c r="B218" s="7">
        <v>2828</v>
      </c>
      <c r="C218" s="17">
        <v>27.957799999999999</v>
      </c>
      <c r="D218" s="17">
        <v>27.63</v>
      </c>
      <c r="E218" s="7">
        <v>12129</v>
      </c>
      <c r="F218" s="7">
        <f t="shared" si="15"/>
        <v>13450.75</v>
      </c>
      <c r="G218" s="7">
        <f t="shared" si="16"/>
        <v>3362.6875</v>
      </c>
      <c r="H218" s="8">
        <f t="shared" si="17"/>
        <v>0.21024849915432225</v>
      </c>
      <c r="I218" s="18">
        <f t="shared" si="18"/>
        <v>0</v>
      </c>
      <c r="J218" s="7">
        <f t="shared" si="19"/>
        <v>534.6875</v>
      </c>
      <c r="K218" s="5">
        <v>2026</v>
      </c>
      <c r="L218" s="5">
        <v>6</v>
      </c>
      <c r="M218" s="5" t="s">
        <v>327</v>
      </c>
      <c r="N218" s="5" t="b">
        <v>0</v>
      </c>
      <c r="O218" s="5" t="b">
        <v>0</v>
      </c>
      <c r="P218" s="5" t="b">
        <v>0</v>
      </c>
      <c r="Q218" s="5"/>
      <c r="R218" s="5" t="b">
        <v>0</v>
      </c>
    </row>
    <row r="219" spans="1:18" x14ac:dyDescent="0.2">
      <c r="A219" s="6">
        <v>46059</v>
      </c>
      <c r="B219" s="7">
        <v>3998</v>
      </c>
      <c r="C219" s="17">
        <v>27.720199999999998</v>
      </c>
      <c r="D219" s="17">
        <v>27.5</v>
      </c>
      <c r="E219" s="7">
        <v>5976</v>
      </c>
      <c r="F219" s="7">
        <f t="shared" si="15"/>
        <v>13377.95</v>
      </c>
      <c r="G219" s="7">
        <f t="shared" si="16"/>
        <v>3344.4875000000002</v>
      </c>
      <c r="H219" s="8">
        <f t="shared" si="17"/>
        <v>0.29884997327692209</v>
      </c>
      <c r="I219" s="18">
        <f t="shared" si="18"/>
        <v>1</v>
      </c>
      <c r="J219" s="7">
        <f t="shared" si="19"/>
        <v>0</v>
      </c>
      <c r="K219" s="5">
        <v>2026</v>
      </c>
      <c r="L219" s="5">
        <v>6</v>
      </c>
      <c r="M219" s="5" t="s">
        <v>327</v>
      </c>
      <c r="N219" s="5" t="b">
        <v>0</v>
      </c>
      <c r="O219" s="5" t="b">
        <v>0</v>
      </c>
      <c r="P219" s="5" t="b">
        <v>0</v>
      </c>
      <c r="Q219" s="5"/>
      <c r="R219" s="5" t="b">
        <v>0</v>
      </c>
    </row>
    <row r="220" spans="1:18" x14ac:dyDescent="0.2">
      <c r="A220" s="6">
        <v>46062</v>
      </c>
      <c r="B220" s="7">
        <v>2602</v>
      </c>
      <c r="C220" s="17">
        <v>28.111699999999999</v>
      </c>
      <c r="D220" s="17">
        <v>28.405000000000001</v>
      </c>
      <c r="E220" s="7">
        <v>6328</v>
      </c>
      <c r="F220" s="7">
        <f t="shared" si="15"/>
        <v>12537.5</v>
      </c>
      <c r="G220" s="7">
        <f t="shared" si="16"/>
        <v>3134.375</v>
      </c>
      <c r="H220" s="8">
        <f t="shared" si="17"/>
        <v>0.20753738783649053</v>
      </c>
      <c r="I220" s="18">
        <f t="shared" si="18"/>
        <v>0</v>
      </c>
      <c r="J220" s="7">
        <f t="shared" si="19"/>
        <v>532.375</v>
      </c>
      <c r="K220" s="5">
        <v>2026</v>
      </c>
      <c r="L220" s="5">
        <v>7</v>
      </c>
      <c r="M220" s="5" t="s">
        <v>328</v>
      </c>
      <c r="N220" s="5" t="b">
        <v>0</v>
      </c>
      <c r="O220" s="5" t="b">
        <v>0</v>
      </c>
      <c r="P220" s="5" t="b">
        <v>0</v>
      </c>
      <c r="Q220" s="5"/>
      <c r="R220" s="5" t="b">
        <v>0</v>
      </c>
    </row>
    <row r="221" spans="1:18" x14ac:dyDescent="0.2">
      <c r="A221" s="6">
        <v>46063</v>
      </c>
      <c r="B221" s="7">
        <v>2395</v>
      </c>
      <c r="C221" s="17">
        <v>28.421800000000001</v>
      </c>
      <c r="D221" s="17">
        <v>28.2</v>
      </c>
      <c r="E221" s="7">
        <v>11222</v>
      </c>
      <c r="F221" s="7">
        <f t="shared" si="15"/>
        <v>11705.95</v>
      </c>
      <c r="G221" s="7">
        <f t="shared" si="16"/>
        <v>2926.4875000000002</v>
      </c>
      <c r="H221" s="8">
        <f t="shared" si="17"/>
        <v>0.20459680760638818</v>
      </c>
      <c r="I221" s="18">
        <f t="shared" si="18"/>
        <v>0</v>
      </c>
      <c r="J221" s="7">
        <f t="shared" si="19"/>
        <v>531.48750000000018</v>
      </c>
      <c r="K221" s="5">
        <v>2026</v>
      </c>
      <c r="L221" s="5">
        <v>7</v>
      </c>
      <c r="M221" s="5" t="s">
        <v>328</v>
      </c>
      <c r="N221" s="5" t="b">
        <v>0</v>
      </c>
      <c r="O221" s="5" t="b">
        <v>0</v>
      </c>
      <c r="P221" s="5" t="b">
        <v>0</v>
      </c>
      <c r="Q221" s="5"/>
      <c r="R221" s="5" t="b">
        <v>0</v>
      </c>
    </row>
    <row r="222" spans="1:18" x14ac:dyDescent="0.2">
      <c r="A222" s="6">
        <v>46064</v>
      </c>
      <c r="B222" s="7">
        <v>3562</v>
      </c>
      <c r="C222" s="17">
        <v>28.194099999999999</v>
      </c>
      <c r="D222" s="17">
        <v>27.61</v>
      </c>
      <c r="E222" s="7">
        <v>10052</v>
      </c>
      <c r="F222" s="7">
        <f t="shared" si="15"/>
        <v>11335.45</v>
      </c>
      <c r="G222" s="7">
        <f t="shared" si="16"/>
        <v>2833.8625000000002</v>
      </c>
      <c r="H222" s="8">
        <f t="shared" si="17"/>
        <v>0.31423542955947931</v>
      </c>
      <c r="I222" s="18">
        <f t="shared" si="18"/>
        <v>1</v>
      </c>
      <c r="J222" s="7">
        <f t="shared" si="19"/>
        <v>0</v>
      </c>
      <c r="K222" s="5">
        <v>2026</v>
      </c>
      <c r="L222" s="5">
        <v>7</v>
      </c>
      <c r="M222" s="5" t="s">
        <v>328</v>
      </c>
      <c r="N222" s="5" t="b">
        <v>0</v>
      </c>
      <c r="O222" s="5" t="b">
        <v>0</v>
      </c>
      <c r="P222" s="5" t="b">
        <v>0</v>
      </c>
      <c r="Q222" s="5"/>
      <c r="R222" s="5" t="b">
        <v>0</v>
      </c>
    </row>
    <row r="223" spans="1:18" x14ac:dyDescent="0.2">
      <c r="A223" s="6">
        <v>46065</v>
      </c>
      <c r="B223" s="7">
        <v>2265</v>
      </c>
      <c r="C223" s="17">
        <v>27.3215</v>
      </c>
      <c r="D223" s="17">
        <v>27.2</v>
      </c>
      <c r="E223" s="7">
        <v>14335</v>
      </c>
      <c r="F223" s="7">
        <f t="shared" si="15"/>
        <v>10671.25</v>
      </c>
      <c r="G223" s="7">
        <f t="shared" si="16"/>
        <v>2667.8125</v>
      </c>
      <c r="H223" s="8">
        <f t="shared" si="17"/>
        <v>0.2122525477333958</v>
      </c>
      <c r="I223" s="18">
        <f t="shared" si="18"/>
        <v>0</v>
      </c>
      <c r="J223" s="7">
        <f t="shared" si="19"/>
        <v>402.8125</v>
      </c>
      <c r="K223" s="5">
        <v>2026</v>
      </c>
      <c r="L223" s="5">
        <v>7</v>
      </c>
      <c r="M223" s="5" t="s">
        <v>328</v>
      </c>
      <c r="N223" s="5" t="b">
        <v>0</v>
      </c>
      <c r="O223" s="5" t="b">
        <v>0</v>
      </c>
      <c r="P223" s="5" t="b">
        <v>0</v>
      </c>
      <c r="Q223" s="5"/>
      <c r="R223" s="5" t="b">
        <v>0</v>
      </c>
    </row>
    <row r="224" spans="1:18" x14ac:dyDescent="0.2">
      <c r="A224" s="6">
        <v>46066</v>
      </c>
      <c r="B224" s="7">
        <v>2142</v>
      </c>
      <c r="C224" s="17">
        <v>27.3323</v>
      </c>
      <c r="D224" s="17">
        <v>27.324999999999999</v>
      </c>
      <c r="E224" s="7">
        <v>4391</v>
      </c>
      <c r="F224" s="7">
        <f t="shared" si="15"/>
        <v>10097.65</v>
      </c>
      <c r="G224" s="7">
        <f t="shared" si="16"/>
        <v>2524.4124999999999</v>
      </c>
      <c r="H224" s="8">
        <f t="shared" si="17"/>
        <v>0.21212856456700321</v>
      </c>
      <c r="I224" s="18">
        <f t="shared" si="18"/>
        <v>0</v>
      </c>
      <c r="J224" s="7">
        <f t="shared" si="19"/>
        <v>382.41249999999991</v>
      </c>
      <c r="K224" s="5">
        <v>2026</v>
      </c>
      <c r="L224" s="5">
        <v>7</v>
      </c>
      <c r="M224" s="5" t="s">
        <v>328</v>
      </c>
      <c r="N224" s="5" t="b">
        <v>0</v>
      </c>
      <c r="O224" s="5" t="b">
        <v>0</v>
      </c>
      <c r="P224" s="5" t="b">
        <v>0</v>
      </c>
      <c r="Q224" s="5"/>
      <c r="R224" s="5" t="b">
        <v>0</v>
      </c>
    </row>
    <row r="225" spans="1:18" x14ac:dyDescent="0.2">
      <c r="A225" s="6">
        <v>46069</v>
      </c>
      <c r="B225" s="7">
        <v>2059</v>
      </c>
      <c r="C225" s="17">
        <v>27.4421</v>
      </c>
      <c r="D225" s="17">
        <v>27.2</v>
      </c>
      <c r="E225" s="7">
        <v>6746</v>
      </c>
      <c r="F225" s="7">
        <f t="shared" si="15"/>
        <v>9690.7000000000007</v>
      </c>
      <c r="G225" s="7">
        <f t="shared" si="16"/>
        <v>2422.6750000000002</v>
      </c>
      <c r="H225" s="8">
        <f t="shared" si="17"/>
        <v>0.21247175126667833</v>
      </c>
      <c r="I225" s="18">
        <f t="shared" si="18"/>
        <v>0</v>
      </c>
      <c r="J225" s="7">
        <f t="shared" si="19"/>
        <v>363.67500000000018</v>
      </c>
      <c r="K225" s="5">
        <v>2026</v>
      </c>
      <c r="L225" s="5">
        <v>8</v>
      </c>
      <c r="M225" s="5" t="s">
        <v>329</v>
      </c>
      <c r="N225" s="5" t="b">
        <v>0</v>
      </c>
      <c r="O225" s="5" t="b">
        <v>0</v>
      </c>
      <c r="P225" s="5" t="b">
        <v>0</v>
      </c>
      <c r="Q225" s="5"/>
      <c r="R225" s="5" t="b">
        <v>0</v>
      </c>
    </row>
    <row r="226" spans="1:18" x14ac:dyDescent="0.2">
      <c r="A226" s="6">
        <v>46070</v>
      </c>
      <c r="B226" s="7">
        <v>2057</v>
      </c>
      <c r="C226" s="17">
        <v>27.253399999999999</v>
      </c>
      <c r="D226" s="17">
        <v>27.6</v>
      </c>
      <c r="E226" s="7">
        <v>7689</v>
      </c>
      <c r="F226" s="7">
        <f t="shared" si="15"/>
        <v>9640.4</v>
      </c>
      <c r="G226" s="7">
        <f t="shared" si="16"/>
        <v>2410.1</v>
      </c>
      <c r="H226" s="8">
        <f t="shared" si="17"/>
        <v>0.21337288909173893</v>
      </c>
      <c r="I226" s="18">
        <f t="shared" si="18"/>
        <v>0</v>
      </c>
      <c r="J226" s="7">
        <f t="shared" si="19"/>
        <v>353.09999999999991</v>
      </c>
      <c r="K226" s="5">
        <v>2026</v>
      </c>
      <c r="L226" s="5">
        <v>8</v>
      </c>
      <c r="M226" s="5" t="s">
        <v>329</v>
      </c>
      <c r="N226" s="5" t="b">
        <v>0</v>
      </c>
      <c r="O226" s="5" t="b">
        <v>0</v>
      </c>
      <c r="P226" s="5" t="b">
        <v>0</v>
      </c>
      <c r="Q226" s="5"/>
      <c r="R226" s="5" t="b">
        <v>0</v>
      </c>
    </row>
    <row r="227" spans="1:18" x14ac:dyDescent="0.2">
      <c r="A227" s="6">
        <v>46071</v>
      </c>
      <c r="B227" s="7">
        <v>2062</v>
      </c>
      <c r="C227" s="17">
        <v>28.164899999999999</v>
      </c>
      <c r="D227" s="17">
        <v>28.06</v>
      </c>
      <c r="E227" s="7">
        <v>9738</v>
      </c>
      <c r="F227" s="7">
        <f t="shared" si="15"/>
        <v>9379.9</v>
      </c>
      <c r="G227" s="7">
        <f t="shared" si="16"/>
        <v>2344.9749999999999</v>
      </c>
      <c r="H227" s="8">
        <f t="shared" si="17"/>
        <v>0.21983176792929562</v>
      </c>
      <c r="I227" s="18">
        <f t="shared" si="18"/>
        <v>0</v>
      </c>
      <c r="J227" s="7">
        <f t="shared" si="19"/>
        <v>282.97499999999991</v>
      </c>
      <c r="K227" s="5">
        <v>2026</v>
      </c>
      <c r="L227" s="5">
        <v>8</v>
      </c>
      <c r="M227" s="5" t="s">
        <v>329</v>
      </c>
      <c r="N227" s="5" t="b">
        <v>0</v>
      </c>
      <c r="O227" s="5" t="b">
        <v>0</v>
      </c>
      <c r="P227" s="5" t="b">
        <v>0</v>
      </c>
      <c r="Q227" s="5"/>
      <c r="R227" s="5" t="b">
        <v>0</v>
      </c>
    </row>
    <row r="228" spans="1:18" x14ac:dyDescent="0.2">
      <c r="A228" s="6">
        <v>46072</v>
      </c>
      <c r="B228" s="7">
        <v>3327</v>
      </c>
      <c r="C228" s="17">
        <v>28.158999999999999</v>
      </c>
      <c r="D228" s="17">
        <v>28.3</v>
      </c>
      <c r="E228" s="7">
        <v>8572</v>
      </c>
      <c r="F228" s="7">
        <f t="shared" si="15"/>
        <v>9247.65</v>
      </c>
      <c r="G228" s="7">
        <f t="shared" si="16"/>
        <v>2311.9124999999999</v>
      </c>
      <c r="H228" s="8">
        <f t="shared" si="17"/>
        <v>0.35976707595983848</v>
      </c>
      <c r="I228" s="18">
        <f t="shared" si="18"/>
        <v>1</v>
      </c>
      <c r="J228" s="7">
        <f t="shared" si="19"/>
        <v>0</v>
      </c>
      <c r="K228" s="5">
        <v>2026</v>
      </c>
      <c r="L228" s="5">
        <v>8</v>
      </c>
      <c r="M228" s="5" t="s">
        <v>329</v>
      </c>
      <c r="N228" s="5" t="b">
        <v>0</v>
      </c>
      <c r="O228" s="5" t="b">
        <v>0</v>
      </c>
      <c r="P228" s="5" t="b">
        <v>0</v>
      </c>
      <c r="Q228" s="5"/>
      <c r="R228" s="5" t="b">
        <v>0</v>
      </c>
    </row>
    <row r="229" spans="1:18" x14ac:dyDescent="0.2">
      <c r="A229" s="6">
        <v>46073</v>
      </c>
      <c r="B229" s="7">
        <v>2041</v>
      </c>
      <c r="C229" s="17">
        <v>28.1572</v>
      </c>
      <c r="D229" s="17">
        <v>28.09</v>
      </c>
      <c r="E229" s="7">
        <v>5925</v>
      </c>
      <c r="F229" s="7">
        <f t="shared" si="15"/>
        <v>9396.5</v>
      </c>
      <c r="G229" s="7">
        <f t="shared" si="16"/>
        <v>2349.125</v>
      </c>
      <c r="H229" s="8">
        <f t="shared" si="17"/>
        <v>0.21720853509285373</v>
      </c>
      <c r="I229" s="18">
        <f t="shared" si="18"/>
        <v>0</v>
      </c>
      <c r="J229" s="7">
        <f t="shared" si="19"/>
        <v>308.125</v>
      </c>
      <c r="K229" s="5">
        <v>2026</v>
      </c>
      <c r="L229" s="5">
        <v>8</v>
      </c>
      <c r="M229" s="5" t="s">
        <v>329</v>
      </c>
      <c r="N229" s="5" t="b">
        <v>0</v>
      </c>
      <c r="O229" s="5" t="b">
        <v>0</v>
      </c>
      <c r="P229" s="5" t="b">
        <v>0</v>
      </c>
      <c r="Q229" s="5"/>
      <c r="R229" s="5" t="b">
        <v>0</v>
      </c>
    </row>
    <row r="230" spans="1:18" x14ac:dyDescent="0.2">
      <c r="A230" s="6">
        <v>46076</v>
      </c>
      <c r="B230" s="7">
        <v>2004</v>
      </c>
      <c r="C230" s="17">
        <v>28.317399999999999</v>
      </c>
      <c r="D230" s="17">
        <v>28.015000000000001</v>
      </c>
      <c r="E230" s="7">
        <v>8603</v>
      </c>
      <c r="F230" s="7">
        <f t="shared" si="15"/>
        <v>9157.65</v>
      </c>
      <c r="G230" s="7">
        <f t="shared" si="16"/>
        <v>2289.4124999999999</v>
      </c>
      <c r="H230" s="8">
        <f t="shared" si="17"/>
        <v>0.21883343434177982</v>
      </c>
      <c r="I230" s="18">
        <f t="shared" si="18"/>
        <v>0</v>
      </c>
      <c r="J230" s="7">
        <f t="shared" si="19"/>
        <v>285.41249999999991</v>
      </c>
      <c r="K230" s="5">
        <v>2026</v>
      </c>
      <c r="L230" s="5">
        <v>9</v>
      </c>
      <c r="M230" s="5" t="s">
        <v>330</v>
      </c>
      <c r="N230" s="5" t="b">
        <v>0</v>
      </c>
      <c r="O230" s="5" t="b">
        <v>0</v>
      </c>
      <c r="P230" s="5" t="b">
        <v>0</v>
      </c>
      <c r="Q230" s="5"/>
      <c r="R230" s="5" t="b">
        <v>0</v>
      </c>
    </row>
    <row r="231" spans="1:18" x14ac:dyDescent="0.2">
      <c r="A231" s="6">
        <v>46077</v>
      </c>
      <c r="B231" s="7">
        <v>2025</v>
      </c>
      <c r="C231" s="17">
        <v>28.026900000000001</v>
      </c>
      <c r="D231" s="17">
        <v>27.984999999999999</v>
      </c>
      <c r="E231" s="7">
        <v>10300</v>
      </c>
      <c r="F231" s="7">
        <f t="shared" si="15"/>
        <v>9283.1</v>
      </c>
      <c r="G231" s="7">
        <f t="shared" si="16"/>
        <v>2320.7750000000001</v>
      </c>
      <c r="H231" s="8">
        <f t="shared" si="17"/>
        <v>0.2181383374088397</v>
      </c>
      <c r="I231" s="18">
        <f t="shared" si="18"/>
        <v>0</v>
      </c>
      <c r="J231" s="7">
        <f t="shared" si="19"/>
        <v>295.77500000000009</v>
      </c>
      <c r="K231" s="5">
        <v>2026</v>
      </c>
      <c r="L231" s="5">
        <v>9</v>
      </c>
      <c r="M231" s="5" t="s">
        <v>330</v>
      </c>
      <c r="N231" s="5" t="b">
        <v>0</v>
      </c>
      <c r="O231" s="5" t="b">
        <v>0</v>
      </c>
      <c r="P231" s="5" t="b">
        <v>0</v>
      </c>
      <c r="Q231" s="5"/>
      <c r="R231" s="5" t="b">
        <v>0</v>
      </c>
    </row>
    <row r="232" spans="1:18" x14ac:dyDescent="0.2">
      <c r="A232" s="6">
        <v>46078</v>
      </c>
      <c r="B232" s="7">
        <v>2055</v>
      </c>
      <c r="C232" s="17">
        <v>28.035499999999999</v>
      </c>
      <c r="D232" s="17">
        <v>27.934999999999999</v>
      </c>
      <c r="E232" s="7">
        <v>6897</v>
      </c>
      <c r="F232" s="7">
        <f t="shared" si="15"/>
        <v>9384.9500000000007</v>
      </c>
      <c r="G232" s="7">
        <f t="shared" si="16"/>
        <v>2346.2375000000002</v>
      </c>
      <c r="H232" s="8">
        <f t="shared" si="17"/>
        <v>0.21896760238466906</v>
      </c>
      <c r="I232" s="18">
        <f t="shared" si="18"/>
        <v>0</v>
      </c>
      <c r="J232" s="7">
        <f t="shared" si="19"/>
        <v>291.23750000000018</v>
      </c>
      <c r="K232" s="5">
        <v>2026</v>
      </c>
      <c r="L232" s="5">
        <v>9</v>
      </c>
      <c r="M232" s="5" t="s">
        <v>330</v>
      </c>
      <c r="N232" s="5" t="b">
        <v>0</v>
      </c>
      <c r="O232" s="5" t="b">
        <v>0</v>
      </c>
      <c r="P232" s="5" t="b">
        <v>0</v>
      </c>
      <c r="Q232" s="5"/>
      <c r="R232" s="5" t="b">
        <v>0</v>
      </c>
    </row>
    <row r="233" spans="1:18" x14ac:dyDescent="0.2">
      <c r="A233" s="6">
        <v>46079</v>
      </c>
      <c r="B233" s="7">
        <v>1684</v>
      </c>
      <c r="C233" s="17">
        <v>28.2715</v>
      </c>
      <c r="D233" s="17">
        <v>28.164999999999999</v>
      </c>
      <c r="E233" s="7">
        <v>3901</v>
      </c>
      <c r="F233" s="7">
        <f t="shared" si="15"/>
        <v>9074.75</v>
      </c>
      <c r="G233" s="7">
        <f t="shared" si="16"/>
        <v>2268.6875</v>
      </c>
      <c r="H233" s="8">
        <f t="shared" si="17"/>
        <v>0.18556985040910218</v>
      </c>
      <c r="I233" s="18">
        <f t="shared" si="18"/>
        <v>0</v>
      </c>
      <c r="J233" s="7">
        <f t="shared" si="19"/>
        <v>584.6875</v>
      </c>
      <c r="K233" s="5">
        <v>2026</v>
      </c>
      <c r="L233" s="5">
        <v>9</v>
      </c>
      <c r="M233" s="5" t="s">
        <v>330</v>
      </c>
      <c r="N233" s="5" t="b">
        <v>0</v>
      </c>
      <c r="O233" s="5" t="b">
        <v>0</v>
      </c>
      <c r="P233" s="5" t="b">
        <v>0</v>
      </c>
      <c r="Q233" s="5"/>
      <c r="R233" s="5" t="b">
        <v>0</v>
      </c>
    </row>
    <row r="234" spans="1:18" x14ac:dyDescent="0.2">
      <c r="A234" s="6">
        <v>46080</v>
      </c>
      <c r="B234" s="7">
        <v>1961</v>
      </c>
      <c r="C234" s="17">
        <v>27.980499999999999</v>
      </c>
      <c r="D234" s="17">
        <v>27.35</v>
      </c>
      <c r="E234" s="7">
        <v>6495</v>
      </c>
      <c r="F234" s="7">
        <f t="shared" si="15"/>
        <v>8673.25</v>
      </c>
      <c r="G234" s="7">
        <f t="shared" si="16"/>
        <v>2168.3125</v>
      </c>
      <c r="H234" s="8">
        <f t="shared" si="17"/>
        <v>0.22609748364223331</v>
      </c>
      <c r="I234" s="18">
        <f t="shared" si="18"/>
        <v>0</v>
      </c>
      <c r="J234" s="7">
        <f t="shared" si="19"/>
        <v>207.3125</v>
      </c>
      <c r="K234" s="5">
        <v>2026</v>
      </c>
      <c r="L234" s="5">
        <v>9</v>
      </c>
      <c r="M234" s="5" t="s">
        <v>330</v>
      </c>
      <c r="N234" s="5" t="b">
        <v>0</v>
      </c>
      <c r="O234" s="5" t="b">
        <v>0</v>
      </c>
      <c r="P234" s="5" t="b">
        <v>0</v>
      </c>
      <c r="Q234" s="5"/>
      <c r="R234" s="5" t="b">
        <v>0</v>
      </c>
    </row>
    <row r="235" spans="1:18" x14ac:dyDescent="0.2">
      <c r="A235" s="6">
        <v>46083</v>
      </c>
      <c r="B235" s="7">
        <v>1684</v>
      </c>
      <c r="C235" s="17">
        <v>26.744800000000001</v>
      </c>
      <c r="D235" s="17">
        <v>26.8</v>
      </c>
      <c r="E235" s="7">
        <v>8732</v>
      </c>
      <c r="F235" s="7">
        <f t="shared" si="15"/>
        <v>8384.5</v>
      </c>
      <c r="G235" s="7">
        <f t="shared" si="16"/>
        <v>2096.125</v>
      </c>
      <c r="H235" s="8">
        <f t="shared" si="17"/>
        <v>0.20084680064404556</v>
      </c>
      <c r="I235" s="18">
        <f t="shared" si="18"/>
        <v>0</v>
      </c>
      <c r="J235" s="7">
        <f t="shared" si="19"/>
        <v>412.125</v>
      </c>
      <c r="K235" s="5">
        <v>2026</v>
      </c>
      <c r="L235" s="5">
        <v>10</v>
      </c>
      <c r="M235" s="5" t="s">
        <v>331</v>
      </c>
      <c r="N235" s="5" t="b">
        <v>0</v>
      </c>
      <c r="O235" s="5" t="b">
        <v>0</v>
      </c>
      <c r="P235" s="5" t="b">
        <v>0</v>
      </c>
      <c r="Q235" s="5"/>
      <c r="R235" s="5" t="b">
        <v>0</v>
      </c>
    </row>
    <row r="236" spans="1:18" x14ac:dyDescent="0.2">
      <c r="A236" s="6">
        <v>46084</v>
      </c>
      <c r="B236" s="7">
        <v>3252</v>
      </c>
      <c r="C236" s="17">
        <v>26.2486</v>
      </c>
      <c r="D236" s="17">
        <v>26.2</v>
      </c>
      <c r="E236" s="7">
        <v>6712</v>
      </c>
      <c r="F236" s="7">
        <f t="shared" si="15"/>
        <v>8411.5499999999993</v>
      </c>
      <c r="G236" s="7">
        <f t="shared" si="16"/>
        <v>2102.8874999999998</v>
      </c>
      <c r="H236" s="8">
        <f t="shared" si="17"/>
        <v>0.38661126665121176</v>
      </c>
      <c r="I236" s="18">
        <f t="shared" si="18"/>
        <v>1</v>
      </c>
      <c r="J236" s="7">
        <f t="shared" si="19"/>
        <v>0</v>
      </c>
      <c r="K236" s="5">
        <v>2026</v>
      </c>
      <c r="L236" s="5">
        <v>10</v>
      </c>
      <c r="M236" s="5" t="s">
        <v>331</v>
      </c>
      <c r="N236" s="5" t="b">
        <v>0</v>
      </c>
      <c r="O236" s="5" t="b">
        <v>0</v>
      </c>
      <c r="P236" s="5" t="b">
        <v>0</v>
      </c>
      <c r="Q236" s="5"/>
      <c r="R236" s="5" t="b">
        <v>0</v>
      </c>
    </row>
    <row r="237" spans="1:18" x14ac:dyDescent="0.2">
      <c r="A237" s="6">
        <v>46085</v>
      </c>
      <c r="B237" s="7">
        <v>1905</v>
      </c>
      <c r="C237" s="17">
        <v>26.706299999999999</v>
      </c>
      <c r="D237" s="17">
        <v>26.65</v>
      </c>
      <c r="E237" s="7">
        <v>5308</v>
      </c>
      <c r="F237" s="7">
        <f t="shared" si="15"/>
        <v>8275.9</v>
      </c>
      <c r="G237" s="7">
        <f t="shared" si="16"/>
        <v>2068.9749999999999</v>
      </c>
      <c r="H237" s="8">
        <f t="shared" si="17"/>
        <v>0.23018644497879387</v>
      </c>
      <c r="I237" s="18">
        <f t="shared" si="18"/>
        <v>0</v>
      </c>
      <c r="J237" s="7">
        <f t="shared" si="19"/>
        <v>163.97499999999991</v>
      </c>
      <c r="K237" s="5">
        <v>2026</v>
      </c>
      <c r="L237" s="5">
        <v>10</v>
      </c>
      <c r="M237" s="5" t="s">
        <v>331</v>
      </c>
      <c r="N237" s="5" t="b">
        <v>0</v>
      </c>
      <c r="O237" s="5" t="b">
        <v>0</v>
      </c>
      <c r="P237" s="5" t="b">
        <v>0</v>
      </c>
      <c r="Q237" s="5"/>
      <c r="R237" s="5" t="b">
        <v>0</v>
      </c>
    </row>
    <row r="238" spans="1:18" x14ac:dyDescent="0.2">
      <c r="A238" s="6">
        <v>46086</v>
      </c>
      <c r="B238" s="7">
        <v>1837</v>
      </c>
      <c r="C238" s="17">
        <v>26.783300000000001</v>
      </c>
      <c r="D238" s="17">
        <v>26.3</v>
      </c>
      <c r="E238" s="7">
        <v>4802</v>
      </c>
      <c r="F238" s="7">
        <f t="shared" si="15"/>
        <v>8002.55</v>
      </c>
      <c r="G238" s="7">
        <f t="shared" si="16"/>
        <v>2000.6375</v>
      </c>
      <c r="H238" s="8">
        <f t="shared" si="17"/>
        <v>0.22955183035407464</v>
      </c>
      <c r="I238" s="18">
        <f t="shared" si="18"/>
        <v>0</v>
      </c>
      <c r="J238" s="7">
        <f t="shared" si="19"/>
        <v>163.63750000000005</v>
      </c>
      <c r="K238" s="5">
        <v>2026</v>
      </c>
      <c r="L238" s="5">
        <v>10</v>
      </c>
      <c r="M238" s="5" t="s">
        <v>331</v>
      </c>
      <c r="N238" s="5" t="b">
        <v>0</v>
      </c>
      <c r="O238" s="5" t="b">
        <v>0</v>
      </c>
      <c r="P238" s="5" t="b">
        <v>0</v>
      </c>
      <c r="Q238" s="5"/>
      <c r="R238" s="5" t="b">
        <v>0</v>
      </c>
    </row>
    <row r="239" spans="1:18" x14ac:dyDescent="0.2">
      <c r="A239" s="6">
        <v>46087</v>
      </c>
      <c r="B239" s="7">
        <v>3669</v>
      </c>
      <c r="C239" s="17">
        <v>26.1388</v>
      </c>
      <c r="D239" s="17">
        <v>26</v>
      </c>
      <c r="E239" s="7">
        <v>9814</v>
      </c>
      <c r="F239" s="7">
        <f t="shared" si="15"/>
        <v>7636.2</v>
      </c>
      <c r="G239" s="7">
        <f t="shared" si="16"/>
        <v>1909.05</v>
      </c>
      <c r="H239" s="8">
        <f t="shared" si="17"/>
        <v>0.48047458159817713</v>
      </c>
      <c r="I239" s="18">
        <f t="shared" si="18"/>
        <v>1</v>
      </c>
      <c r="J239" s="7">
        <f t="shared" si="19"/>
        <v>0</v>
      </c>
      <c r="K239" s="5">
        <v>2026</v>
      </c>
      <c r="L239" s="5">
        <v>10</v>
      </c>
      <c r="M239" s="5" t="s">
        <v>331</v>
      </c>
      <c r="N239" s="5" t="b">
        <v>0</v>
      </c>
      <c r="O239" s="5" t="b">
        <v>0</v>
      </c>
      <c r="P239" s="5" t="b">
        <v>0</v>
      </c>
      <c r="Q239" s="5"/>
      <c r="R239" s="5" t="b">
        <v>0</v>
      </c>
    </row>
    <row r="240" spans="1:18" x14ac:dyDescent="0.2">
      <c r="A240" s="6">
        <v>46090</v>
      </c>
      <c r="B240" s="7">
        <v>1775</v>
      </c>
      <c r="C240" s="17">
        <v>25.5366</v>
      </c>
      <c r="D240" s="17">
        <v>25.45</v>
      </c>
      <c r="E240" s="7">
        <v>11300</v>
      </c>
      <c r="F240" s="7">
        <f t="shared" si="15"/>
        <v>7828.1</v>
      </c>
      <c r="G240" s="7">
        <f t="shared" si="16"/>
        <v>1957.0250000000001</v>
      </c>
      <c r="H240" s="8">
        <f t="shared" si="17"/>
        <v>0.22674723112888184</v>
      </c>
      <c r="I240" s="18">
        <f t="shared" si="18"/>
        <v>0</v>
      </c>
      <c r="J240" s="7">
        <f t="shared" si="19"/>
        <v>182.02500000000009</v>
      </c>
      <c r="K240" s="5">
        <v>2026</v>
      </c>
      <c r="L240" s="5">
        <v>11</v>
      </c>
      <c r="M240" s="5" t="s">
        <v>332</v>
      </c>
      <c r="N240" s="5" t="b">
        <v>0</v>
      </c>
      <c r="O240" s="5" t="b">
        <v>0</v>
      </c>
      <c r="P240" s="5" t="b">
        <v>0</v>
      </c>
      <c r="Q240" s="5"/>
      <c r="R240" s="5" t="b">
        <v>0</v>
      </c>
    </row>
    <row r="241" spans="1:18" x14ac:dyDescent="0.2">
      <c r="A241" s="6">
        <v>46091</v>
      </c>
      <c r="B241" s="7">
        <v>4081</v>
      </c>
      <c r="C241" s="17">
        <v>25.676400000000001</v>
      </c>
      <c r="D241" s="17">
        <v>25.734999999999999</v>
      </c>
      <c r="E241" s="7">
        <v>9187</v>
      </c>
      <c r="F241" s="7">
        <f t="shared" si="15"/>
        <v>8076.7</v>
      </c>
      <c r="G241" s="7">
        <f t="shared" si="16"/>
        <v>2019.175</v>
      </c>
      <c r="H241" s="8">
        <f t="shared" si="17"/>
        <v>0.5052806220362277</v>
      </c>
      <c r="I241" s="18">
        <f t="shared" si="18"/>
        <v>1</v>
      </c>
      <c r="J241" s="7">
        <f t="shared" si="19"/>
        <v>0</v>
      </c>
      <c r="K241" s="5">
        <v>2026</v>
      </c>
      <c r="L241" s="5">
        <v>11</v>
      </c>
      <c r="M241" s="5" t="s">
        <v>332</v>
      </c>
      <c r="N241" s="5" t="b">
        <v>0</v>
      </c>
      <c r="O241" s="5" t="b">
        <v>0</v>
      </c>
      <c r="P241" s="5" t="b">
        <v>0</v>
      </c>
      <c r="Q241" s="5"/>
      <c r="R241" s="5" t="b">
        <v>0</v>
      </c>
    </row>
    <row r="242" spans="1:18" x14ac:dyDescent="0.2">
      <c r="A242" s="6">
        <v>46092</v>
      </c>
      <c r="B242" s="7">
        <v>8784</v>
      </c>
      <c r="C242" s="17">
        <v>25.672899999999998</v>
      </c>
      <c r="D242" s="17">
        <v>25.55</v>
      </c>
      <c r="E242" s="7">
        <v>10878</v>
      </c>
      <c r="F242" s="7">
        <f t="shared" si="15"/>
        <v>7974.95</v>
      </c>
      <c r="G242" s="7">
        <f t="shared" si="16"/>
        <v>1993.7375</v>
      </c>
      <c r="H242" s="8">
        <f t="shared" si="17"/>
        <v>1.1014489119054038</v>
      </c>
      <c r="I242" s="18">
        <f t="shared" si="18"/>
        <v>1</v>
      </c>
      <c r="J242" s="7">
        <f t="shared" si="19"/>
        <v>0</v>
      </c>
      <c r="K242" s="5">
        <v>2026</v>
      </c>
      <c r="L242" s="5">
        <v>11</v>
      </c>
      <c r="M242" s="5" t="s">
        <v>332</v>
      </c>
      <c r="N242" s="5" t="b">
        <v>0</v>
      </c>
      <c r="O242" s="5" t="b">
        <v>0</v>
      </c>
      <c r="P242" s="5" t="b">
        <v>0</v>
      </c>
      <c r="Q242" s="5"/>
      <c r="R242" s="5" t="b">
        <v>0</v>
      </c>
    </row>
    <row r="243" spans="1:18" x14ac:dyDescent="0.2">
      <c r="A243" s="6">
        <v>46093</v>
      </c>
      <c r="B243" s="7">
        <v>4029</v>
      </c>
      <c r="C243" s="17">
        <v>25.191500000000001</v>
      </c>
      <c r="D243" s="17">
        <v>25</v>
      </c>
      <c r="E243" s="7">
        <v>6613</v>
      </c>
      <c r="F243" s="7">
        <f t="shared" si="15"/>
        <v>8016.25</v>
      </c>
      <c r="G243" s="7">
        <f t="shared" si="16"/>
        <v>2004.0625</v>
      </c>
      <c r="H243" s="8">
        <f t="shared" si="17"/>
        <v>0.50260408545142676</v>
      </c>
      <c r="I243" s="18">
        <f t="shared" si="18"/>
        <v>1</v>
      </c>
      <c r="J243" s="7">
        <f t="shared" si="19"/>
        <v>0</v>
      </c>
      <c r="K243" s="5">
        <v>2026</v>
      </c>
      <c r="L243" s="5">
        <v>11</v>
      </c>
      <c r="M243" s="5" t="s">
        <v>332</v>
      </c>
      <c r="N243" s="5" t="b">
        <v>0</v>
      </c>
      <c r="O243" s="5" t="b">
        <v>0</v>
      </c>
      <c r="P243" s="5" t="b">
        <v>0</v>
      </c>
      <c r="Q243" s="5"/>
      <c r="R243" s="5" t="b">
        <v>0</v>
      </c>
    </row>
    <row r="244" spans="1:18" x14ac:dyDescent="0.2">
      <c r="A244" s="6">
        <v>46094</v>
      </c>
      <c r="B244" s="7">
        <v>1317</v>
      </c>
      <c r="C244" s="17">
        <v>24.741099999999999</v>
      </c>
      <c r="D244" s="17">
        <v>24.965</v>
      </c>
      <c r="E244" s="7">
        <v>5843</v>
      </c>
      <c r="F244" s="7">
        <f t="shared" si="15"/>
        <v>7630.15</v>
      </c>
      <c r="G244" s="7">
        <f t="shared" si="16"/>
        <v>1907.5374999999999</v>
      </c>
      <c r="H244" s="8">
        <f t="shared" si="17"/>
        <v>0.17260473254129999</v>
      </c>
      <c r="I244" s="18">
        <f t="shared" si="18"/>
        <v>0</v>
      </c>
      <c r="J244" s="7">
        <f t="shared" si="19"/>
        <v>590.53749999999991</v>
      </c>
      <c r="K244" s="5">
        <v>2026</v>
      </c>
      <c r="L244" s="5">
        <v>11</v>
      </c>
      <c r="M244" s="5" t="s">
        <v>332</v>
      </c>
      <c r="N244" s="5" t="b">
        <v>0</v>
      </c>
      <c r="O244" s="5" t="b">
        <v>0</v>
      </c>
      <c r="P244" s="5" t="b">
        <v>0</v>
      </c>
      <c r="Q244" s="5"/>
      <c r="R244" s="5" t="b">
        <v>0</v>
      </c>
    </row>
    <row r="245" spans="1:18" x14ac:dyDescent="0.2">
      <c r="A245" s="6">
        <v>46097</v>
      </c>
      <c r="B245" s="7">
        <v>1612</v>
      </c>
      <c r="C245" s="17">
        <v>24.941500000000001</v>
      </c>
      <c r="D245" s="17">
        <v>24.6</v>
      </c>
      <c r="E245" s="7">
        <v>5662</v>
      </c>
      <c r="F245" s="7">
        <f t="shared" si="15"/>
        <v>7702.75</v>
      </c>
      <c r="G245" s="7">
        <f t="shared" si="16"/>
        <v>1925.6875</v>
      </c>
      <c r="H245" s="8">
        <f t="shared" si="17"/>
        <v>0.20927590795495116</v>
      </c>
      <c r="I245" s="18">
        <f t="shared" si="18"/>
        <v>0</v>
      </c>
      <c r="J245" s="7">
        <f t="shared" si="19"/>
        <v>313.6875</v>
      </c>
      <c r="K245" s="5">
        <v>2026</v>
      </c>
      <c r="L245" s="5">
        <v>12</v>
      </c>
      <c r="M245" s="5" t="s">
        <v>333</v>
      </c>
      <c r="N245" s="5" t="b">
        <v>0</v>
      </c>
      <c r="O245" s="5" t="b">
        <v>0</v>
      </c>
      <c r="P245" s="5" t="b">
        <v>0</v>
      </c>
      <c r="Q245" s="5"/>
      <c r="R245" s="5" t="b">
        <v>0</v>
      </c>
    </row>
    <row r="246" spans="1:18" x14ac:dyDescent="0.2">
      <c r="A246" s="6">
        <v>46098</v>
      </c>
      <c r="B246" s="7">
        <v>3685</v>
      </c>
      <c r="C246" s="17">
        <v>24.699200000000001</v>
      </c>
      <c r="D246" s="17">
        <v>24.635000000000002</v>
      </c>
      <c r="E246" s="7">
        <v>7113</v>
      </c>
      <c r="F246" s="7">
        <f t="shared" si="15"/>
        <v>7648.55</v>
      </c>
      <c r="G246" s="7">
        <f t="shared" si="16"/>
        <v>1912.1375</v>
      </c>
      <c r="H246" s="8">
        <f t="shared" si="17"/>
        <v>0.48179066620470545</v>
      </c>
      <c r="I246" s="18">
        <f t="shared" si="18"/>
        <v>1</v>
      </c>
      <c r="J246" s="7">
        <f t="shared" si="19"/>
        <v>0</v>
      </c>
      <c r="K246" s="5">
        <v>2026</v>
      </c>
      <c r="L246" s="5">
        <v>12</v>
      </c>
      <c r="M246" s="5" t="s">
        <v>333</v>
      </c>
      <c r="N246" s="5" t="b">
        <v>0</v>
      </c>
      <c r="O246" s="5" t="b">
        <v>0</v>
      </c>
      <c r="P246" s="5" t="b">
        <v>0</v>
      </c>
      <c r="Q246" s="5"/>
      <c r="R246" s="5" t="b">
        <v>0</v>
      </c>
    </row>
    <row r="247" spans="1:18" x14ac:dyDescent="0.2">
      <c r="A247" s="6">
        <v>46099</v>
      </c>
      <c r="B247" s="7">
        <v>4152</v>
      </c>
      <c r="C247" s="17">
        <v>24.896000000000001</v>
      </c>
      <c r="D247" s="17">
        <v>24.934999999999999</v>
      </c>
      <c r="E247" s="7">
        <v>9994</v>
      </c>
      <c r="F247" s="7">
        <f t="shared" si="15"/>
        <v>7619.75</v>
      </c>
      <c r="G247" s="7">
        <f t="shared" si="16"/>
        <v>1904.9375</v>
      </c>
      <c r="H247" s="8">
        <f t="shared" si="17"/>
        <v>0.5448997670527248</v>
      </c>
      <c r="I247" s="18">
        <f t="shared" si="18"/>
        <v>1</v>
      </c>
      <c r="J247" s="7">
        <f t="shared" si="19"/>
        <v>0</v>
      </c>
      <c r="K247" s="5">
        <v>2026</v>
      </c>
      <c r="L247" s="5">
        <v>12</v>
      </c>
      <c r="M247" s="5" t="s">
        <v>333</v>
      </c>
      <c r="N247" s="5" t="b">
        <v>0</v>
      </c>
      <c r="O247" s="5" t="b">
        <v>0</v>
      </c>
      <c r="P247" s="5" t="b">
        <v>0</v>
      </c>
      <c r="Q247" s="5"/>
      <c r="R247" s="5" t="b">
        <v>0</v>
      </c>
    </row>
    <row r="248" spans="1:18" x14ac:dyDescent="0.2">
      <c r="A248" s="6">
        <v>46100</v>
      </c>
      <c r="B248" s="7">
        <v>3170</v>
      </c>
      <c r="C248" s="17">
        <v>24.500299999999999</v>
      </c>
      <c r="D248" s="17">
        <v>24.01</v>
      </c>
      <c r="E248" s="7">
        <v>12420</v>
      </c>
      <c r="F248" s="7">
        <f t="shared" si="15"/>
        <v>7632.55</v>
      </c>
      <c r="G248" s="7">
        <f t="shared" si="16"/>
        <v>1908.1375</v>
      </c>
      <c r="H248" s="8">
        <f t="shared" si="17"/>
        <v>0.41532646363273085</v>
      </c>
      <c r="I248" s="18">
        <f t="shared" si="18"/>
        <v>1</v>
      </c>
      <c r="J248" s="7">
        <f t="shared" si="19"/>
        <v>0</v>
      </c>
      <c r="K248" s="5">
        <v>2026</v>
      </c>
      <c r="L248" s="5">
        <v>12</v>
      </c>
      <c r="M248" s="5" t="s">
        <v>333</v>
      </c>
      <c r="N248" s="5" t="b">
        <v>0</v>
      </c>
      <c r="O248" s="5" t="b">
        <v>0</v>
      </c>
      <c r="P248" s="5" t="b">
        <v>0</v>
      </c>
      <c r="Q248" s="5"/>
      <c r="R248" s="5" t="b">
        <v>0</v>
      </c>
    </row>
    <row r="249" spans="1:18" x14ac:dyDescent="0.2">
      <c r="A249" s="6">
        <v>46101</v>
      </c>
      <c r="B249" s="7">
        <v>1582</v>
      </c>
      <c r="C249" s="17">
        <v>24.354700000000001</v>
      </c>
      <c r="D249" s="17">
        <v>24.02</v>
      </c>
      <c r="E249" s="7">
        <v>7626</v>
      </c>
      <c r="F249" s="7">
        <f t="shared" si="15"/>
        <v>7824.95</v>
      </c>
      <c r="G249" s="7">
        <f t="shared" si="16"/>
        <v>1956.2375</v>
      </c>
      <c r="H249" s="8">
        <f t="shared" si="17"/>
        <v>0.20217381580712976</v>
      </c>
      <c r="I249" s="18">
        <f t="shared" si="18"/>
        <v>0</v>
      </c>
      <c r="J249" s="7">
        <f t="shared" si="19"/>
        <v>374.23749999999995</v>
      </c>
      <c r="K249" s="5">
        <v>2026</v>
      </c>
      <c r="L249" s="5">
        <v>12</v>
      </c>
      <c r="M249" s="5" t="s">
        <v>333</v>
      </c>
      <c r="N249" s="5" t="b">
        <v>0</v>
      </c>
      <c r="O249" s="5" t="b">
        <v>0</v>
      </c>
      <c r="P249" s="5" t="b">
        <v>0</v>
      </c>
      <c r="Q249" s="5"/>
      <c r="R249" s="5" t="b">
        <v>0</v>
      </c>
    </row>
    <row r="250" spans="1:18" x14ac:dyDescent="0.2">
      <c r="A250" s="6">
        <v>46104</v>
      </c>
      <c r="B250" s="7">
        <v>1595</v>
      </c>
      <c r="C250" s="17">
        <v>24.273299999999999</v>
      </c>
      <c r="D250" s="17">
        <v>24.984999999999999</v>
      </c>
      <c r="E250" s="7">
        <v>9942</v>
      </c>
      <c r="F250" s="7">
        <f t="shared" si="15"/>
        <v>7910</v>
      </c>
      <c r="G250" s="7">
        <f t="shared" si="16"/>
        <v>1977.5</v>
      </c>
      <c r="H250" s="8">
        <f t="shared" si="17"/>
        <v>0.20164348925410872</v>
      </c>
      <c r="I250" s="18">
        <f t="shared" si="18"/>
        <v>0</v>
      </c>
      <c r="J250" s="7">
        <f t="shared" si="19"/>
        <v>382.5</v>
      </c>
      <c r="K250" s="5">
        <v>2026</v>
      </c>
      <c r="L250" s="5">
        <v>13</v>
      </c>
      <c r="M250" s="5" t="s">
        <v>334</v>
      </c>
      <c r="N250" s="5" t="b">
        <v>0</v>
      </c>
      <c r="O250" s="5" t="b">
        <v>0</v>
      </c>
      <c r="P250" s="5" t="b">
        <v>0</v>
      </c>
      <c r="Q250" s="5"/>
      <c r="R250" s="5" t="b">
        <v>0</v>
      </c>
    </row>
    <row r="251" spans="1:18" x14ac:dyDescent="0.2">
      <c r="A251" s="6">
        <v>46105</v>
      </c>
      <c r="B251" s="7">
        <v>1620</v>
      </c>
      <c r="C251" s="17">
        <v>24.8187</v>
      </c>
      <c r="D251" s="17">
        <v>24.75</v>
      </c>
      <c r="E251" s="7">
        <v>7133</v>
      </c>
      <c r="F251" s="7">
        <f t="shared" si="15"/>
        <v>7976.95</v>
      </c>
      <c r="G251" s="7">
        <f t="shared" si="16"/>
        <v>1994.2375</v>
      </c>
      <c r="H251" s="8">
        <f t="shared" si="17"/>
        <v>0.20308513905690773</v>
      </c>
      <c r="I251" s="18">
        <f t="shared" si="18"/>
        <v>0</v>
      </c>
      <c r="J251" s="7">
        <f t="shared" si="19"/>
        <v>374.23749999999995</v>
      </c>
      <c r="K251" s="5">
        <v>2026</v>
      </c>
      <c r="L251" s="5">
        <v>13</v>
      </c>
      <c r="M251" s="5" t="s">
        <v>334</v>
      </c>
      <c r="N251" s="5" t="b">
        <v>0</v>
      </c>
      <c r="O251" s="5" t="b">
        <v>0</v>
      </c>
      <c r="P251" s="5" t="b">
        <v>0</v>
      </c>
      <c r="Q251" s="5"/>
      <c r="R251" s="5" t="b">
        <v>0</v>
      </c>
    </row>
    <row r="252" spans="1:18" x14ac:dyDescent="0.2">
      <c r="A252" s="6">
        <v>46106</v>
      </c>
      <c r="B252" s="7">
        <v>1578</v>
      </c>
      <c r="C252" s="17">
        <v>25.1355</v>
      </c>
      <c r="D252" s="17">
        <v>24.8</v>
      </c>
      <c r="E252" s="7">
        <v>9755</v>
      </c>
      <c r="F252" s="7">
        <f t="shared" si="15"/>
        <v>7818.6</v>
      </c>
      <c r="G252" s="7">
        <f t="shared" si="16"/>
        <v>1954.65</v>
      </c>
      <c r="H252" s="8">
        <f t="shared" si="17"/>
        <v>0.20182641393599876</v>
      </c>
      <c r="I252" s="18">
        <f t="shared" si="18"/>
        <v>0</v>
      </c>
      <c r="J252" s="7">
        <f t="shared" si="19"/>
        <v>376.65000000000009</v>
      </c>
      <c r="K252" s="5">
        <v>2026</v>
      </c>
      <c r="L252" s="5">
        <v>13</v>
      </c>
      <c r="M252" s="5" t="s">
        <v>334</v>
      </c>
      <c r="N252" s="5" t="b">
        <v>0</v>
      </c>
      <c r="O252" s="5" t="b">
        <v>0</v>
      </c>
      <c r="P252" s="5" t="b">
        <v>0</v>
      </c>
      <c r="Q252" s="5"/>
      <c r="R252" s="5" t="b">
        <v>0</v>
      </c>
    </row>
    <row r="253" spans="1:18" x14ac:dyDescent="0.2">
      <c r="A253" s="6">
        <v>46107</v>
      </c>
      <c r="B253" s="7">
        <v>2105</v>
      </c>
      <c r="C253" s="17">
        <v>24.735299999999999</v>
      </c>
      <c r="D253" s="17">
        <v>24.55</v>
      </c>
      <c r="E253" s="7">
        <v>5258</v>
      </c>
      <c r="F253" s="7">
        <f t="shared" si="15"/>
        <v>7961.5</v>
      </c>
      <c r="G253" s="7">
        <f t="shared" si="16"/>
        <v>1990.375</v>
      </c>
      <c r="H253" s="8">
        <f t="shared" si="17"/>
        <v>0.26439741254788668</v>
      </c>
      <c r="I253" s="18">
        <f t="shared" si="18"/>
        <v>1</v>
      </c>
      <c r="J253" s="7">
        <f t="shared" si="19"/>
        <v>0</v>
      </c>
      <c r="K253" s="5">
        <v>2026</v>
      </c>
      <c r="L253" s="5">
        <v>13</v>
      </c>
      <c r="M253" s="5" t="s">
        <v>334</v>
      </c>
      <c r="N253" s="5" t="b">
        <v>0</v>
      </c>
      <c r="O253" s="5" t="b">
        <v>0</v>
      </c>
      <c r="P253" s="5" t="b">
        <v>0</v>
      </c>
      <c r="Q253" s="5"/>
      <c r="R253" s="5" t="b">
        <v>0</v>
      </c>
    </row>
    <row r="254" spans="1:18" x14ac:dyDescent="0.2">
      <c r="A254" s="6">
        <v>46108</v>
      </c>
      <c r="B254" s="7">
        <v>2985</v>
      </c>
      <c r="C254" s="17">
        <v>24.227799999999998</v>
      </c>
      <c r="D254" s="17">
        <v>24.004999999999999</v>
      </c>
      <c r="E254" s="7">
        <v>8598</v>
      </c>
      <c r="F254" s="7">
        <f t="shared" si="15"/>
        <v>8029.35</v>
      </c>
      <c r="G254" s="7">
        <f t="shared" si="16"/>
        <v>2007.3375000000001</v>
      </c>
      <c r="H254" s="8">
        <f t="shared" si="17"/>
        <v>0.37176110145902219</v>
      </c>
      <c r="I254" s="18">
        <f t="shared" si="18"/>
        <v>1</v>
      </c>
      <c r="J254" s="7">
        <f t="shared" si="19"/>
        <v>0</v>
      </c>
      <c r="K254" s="5">
        <v>2026</v>
      </c>
      <c r="L254" s="5">
        <v>13</v>
      </c>
      <c r="M254" s="5" t="s">
        <v>334</v>
      </c>
      <c r="N254" s="5" t="b">
        <v>0</v>
      </c>
      <c r="O254" s="5" t="b">
        <v>0</v>
      </c>
      <c r="P254" s="5" t="b">
        <v>0</v>
      </c>
      <c r="Q254" s="5"/>
      <c r="R254" s="5" t="b">
        <v>0</v>
      </c>
    </row>
    <row r="255" spans="1:18" x14ac:dyDescent="0.2">
      <c r="A255" s="6">
        <v>46111</v>
      </c>
      <c r="B255" s="7">
        <v>3224</v>
      </c>
      <c r="C255" s="17">
        <v>24.423300000000001</v>
      </c>
      <c r="D255" s="17">
        <v>24.22</v>
      </c>
      <c r="E255" s="7">
        <v>4176</v>
      </c>
      <c r="F255" s="7">
        <f t="shared" si="15"/>
        <v>8134.5</v>
      </c>
      <c r="G255" s="7">
        <f t="shared" si="16"/>
        <v>2033.625</v>
      </c>
      <c r="H255" s="8">
        <f t="shared" si="17"/>
        <v>0.39633659106275737</v>
      </c>
      <c r="I255" s="18">
        <f t="shared" si="18"/>
        <v>1</v>
      </c>
      <c r="J255" s="7">
        <f t="shared" si="19"/>
        <v>0</v>
      </c>
      <c r="K255" s="5">
        <v>2026</v>
      </c>
      <c r="L255" s="5">
        <v>14</v>
      </c>
      <c r="M255" s="5" t="s">
        <v>335</v>
      </c>
      <c r="N255" s="5" t="b">
        <v>0</v>
      </c>
      <c r="O255" s="5" t="b">
        <v>0</v>
      </c>
      <c r="P255" s="5" t="b">
        <v>0</v>
      </c>
      <c r="Q255" s="5"/>
      <c r="R255" s="5" t="b">
        <v>0</v>
      </c>
    </row>
    <row r="256" spans="1:18" x14ac:dyDescent="0.2">
      <c r="A256" s="6">
        <v>46112</v>
      </c>
      <c r="B256" s="7">
        <v>2952</v>
      </c>
      <c r="C256" s="17">
        <v>24.817900000000002</v>
      </c>
      <c r="D256" s="17">
        <v>24.975000000000001</v>
      </c>
      <c r="E256" s="7">
        <v>9160</v>
      </c>
      <c r="F256" s="7">
        <f t="shared" si="15"/>
        <v>7906.7</v>
      </c>
      <c r="G256" s="7">
        <f t="shared" si="16"/>
        <v>1976.675</v>
      </c>
      <c r="H256" s="8">
        <f t="shared" si="17"/>
        <v>0.37335424386912364</v>
      </c>
      <c r="I256" s="18">
        <f t="shared" si="18"/>
        <v>1</v>
      </c>
      <c r="J256" s="7">
        <f t="shared" si="19"/>
        <v>0</v>
      </c>
      <c r="K256" s="5">
        <v>2026</v>
      </c>
      <c r="L256" s="5">
        <v>14</v>
      </c>
      <c r="M256" s="5" t="s">
        <v>335</v>
      </c>
      <c r="N256" s="5" t="b">
        <v>0</v>
      </c>
      <c r="O256" s="5" t="b">
        <v>0</v>
      </c>
      <c r="P256" s="5" t="b">
        <v>0</v>
      </c>
      <c r="Q256" s="5"/>
      <c r="R256" s="5" t="b">
        <v>0</v>
      </c>
    </row>
    <row r="257" spans="1:18" x14ac:dyDescent="0.2">
      <c r="A257" s="6">
        <v>46113</v>
      </c>
      <c r="B257" s="7">
        <v>0</v>
      </c>
      <c r="C257" s="17">
        <v>0</v>
      </c>
      <c r="D257" s="17">
        <v>25.344999999999999</v>
      </c>
      <c r="E257" s="7">
        <v>8711</v>
      </c>
      <c r="F257" s="7">
        <f t="shared" si="15"/>
        <v>8029.1</v>
      </c>
      <c r="G257" s="7">
        <f t="shared" si="16"/>
        <v>2007.2750000000001</v>
      </c>
      <c r="H257" s="8">
        <f t="shared" si="17"/>
        <v>0</v>
      </c>
      <c r="I257" s="18">
        <f t="shared" si="18"/>
        <v>0</v>
      </c>
      <c r="J257" s="7">
        <f t="shared" si="19"/>
        <v>2007.2750000000001</v>
      </c>
      <c r="K257" s="5">
        <v>2026</v>
      </c>
      <c r="L257" s="5">
        <v>14</v>
      </c>
      <c r="M257" s="5"/>
      <c r="N257" s="5"/>
      <c r="O257" s="5" t="b">
        <v>0</v>
      </c>
      <c r="P257" s="5"/>
      <c r="Q257" s="5" t="s">
        <v>106</v>
      </c>
      <c r="R257" s="5"/>
    </row>
    <row r="258" spans="1:18" x14ac:dyDescent="0.2">
      <c r="A258" s="6">
        <v>46114</v>
      </c>
      <c r="B258" s="7">
        <v>0</v>
      </c>
      <c r="C258" s="17">
        <v>0</v>
      </c>
      <c r="D258" s="17">
        <v>24.805</v>
      </c>
      <c r="E258" s="7">
        <v>4008</v>
      </c>
      <c r="F258" s="7">
        <f t="shared" si="15"/>
        <v>8199.25</v>
      </c>
      <c r="G258" s="7">
        <f t="shared" si="16"/>
        <v>2049.8125</v>
      </c>
      <c r="H258" s="8">
        <f t="shared" si="17"/>
        <v>0</v>
      </c>
      <c r="I258" s="18">
        <f t="shared" si="18"/>
        <v>0</v>
      </c>
      <c r="J258" s="7">
        <f t="shared" si="19"/>
        <v>2049.8125</v>
      </c>
      <c r="K258" s="5">
        <v>2026</v>
      </c>
      <c r="L258" s="5">
        <v>14</v>
      </c>
      <c r="M258" s="5"/>
      <c r="N258" s="5"/>
      <c r="O258" s="5" t="b">
        <v>0</v>
      </c>
      <c r="P258" s="5"/>
      <c r="Q258" s="5" t="s">
        <v>106</v>
      </c>
      <c r="R258" s="5"/>
    </row>
    <row r="259" spans="1:18" x14ac:dyDescent="0.2">
      <c r="A259" s="6">
        <v>46119</v>
      </c>
      <c r="B259" s="7">
        <v>0</v>
      </c>
      <c r="C259" s="17">
        <v>0</v>
      </c>
      <c r="D259" s="17">
        <v>24.355</v>
      </c>
      <c r="E259" s="7">
        <v>6411</v>
      </c>
      <c r="F259" s="7">
        <f t="shared" si="15"/>
        <v>8159.55</v>
      </c>
      <c r="G259" s="7">
        <f t="shared" si="16"/>
        <v>2039.8875</v>
      </c>
      <c r="H259" s="8">
        <f t="shared" si="17"/>
        <v>0</v>
      </c>
      <c r="I259" s="18">
        <f t="shared" si="18"/>
        <v>0</v>
      </c>
      <c r="J259" s="7">
        <f t="shared" si="19"/>
        <v>2039.8875</v>
      </c>
      <c r="K259" s="5">
        <v>2026</v>
      </c>
      <c r="L259" s="5">
        <v>15</v>
      </c>
      <c r="M259" s="5"/>
      <c r="N259" s="5"/>
      <c r="O259" s="5" t="b">
        <v>0</v>
      </c>
      <c r="P259" s="5"/>
      <c r="Q259" s="5" t="s">
        <v>106</v>
      </c>
      <c r="R259" s="5"/>
    </row>
    <row r="260" spans="1:18" x14ac:dyDescent="0.2">
      <c r="A260" s="6">
        <v>46120</v>
      </c>
      <c r="B260" s="7">
        <v>0</v>
      </c>
      <c r="C260" s="17">
        <v>0</v>
      </c>
      <c r="D260" s="17">
        <v>24.96</v>
      </c>
      <c r="E260" s="7">
        <v>4657</v>
      </c>
      <c r="F260" s="7">
        <f t="shared" si="15"/>
        <v>7989.4</v>
      </c>
      <c r="G260" s="7">
        <f t="shared" si="16"/>
        <v>1997.35</v>
      </c>
      <c r="H260" s="8">
        <f t="shared" si="17"/>
        <v>0</v>
      </c>
      <c r="I260" s="18">
        <f t="shared" si="18"/>
        <v>0</v>
      </c>
      <c r="J260" s="7">
        <f t="shared" si="19"/>
        <v>1997.35</v>
      </c>
      <c r="K260" s="5">
        <v>2026</v>
      </c>
      <c r="L260" s="5">
        <v>15</v>
      </c>
      <c r="M260" s="5"/>
      <c r="N260" s="5"/>
      <c r="O260" s="5" t="b">
        <v>0</v>
      </c>
      <c r="P260" s="5"/>
      <c r="Q260" s="5" t="s">
        <v>106</v>
      </c>
      <c r="R260" s="5"/>
    </row>
    <row r="261" spans="1:18" x14ac:dyDescent="0.2">
      <c r="A261" s="6">
        <v>46121</v>
      </c>
      <c r="B261" s="7">
        <v>0</v>
      </c>
      <c r="C261" s="17">
        <v>0</v>
      </c>
      <c r="D261" s="17">
        <v>24.614999999999998</v>
      </c>
      <c r="E261" s="7">
        <v>3297</v>
      </c>
      <c r="F261" s="7">
        <f t="shared" si="15"/>
        <v>7657.25</v>
      </c>
      <c r="G261" s="7">
        <f t="shared" si="16"/>
        <v>1914.3125</v>
      </c>
      <c r="H261" s="8">
        <f t="shared" si="17"/>
        <v>0</v>
      </c>
      <c r="I261" s="18">
        <f t="shared" si="18"/>
        <v>0</v>
      </c>
      <c r="J261" s="7">
        <f t="shared" si="19"/>
        <v>1914.3125</v>
      </c>
      <c r="K261" s="5">
        <v>2026</v>
      </c>
      <c r="L261" s="5">
        <v>15</v>
      </c>
      <c r="M261" s="5"/>
      <c r="N261" s="5"/>
      <c r="O261" s="5" t="b">
        <v>0</v>
      </c>
      <c r="P261" s="5"/>
      <c r="Q261" s="5" t="s">
        <v>106</v>
      </c>
      <c r="R261" s="5"/>
    </row>
    <row r="262" spans="1:18" x14ac:dyDescent="0.2">
      <c r="A262" s="6">
        <v>46122</v>
      </c>
      <c r="B262" s="7">
        <v>0</v>
      </c>
      <c r="C262" s="17">
        <v>0</v>
      </c>
      <c r="D262" s="17">
        <v>24.6</v>
      </c>
      <c r="E262" s="7">
        <v>2919</v>
      </c>
      <c r="F262" s="7">
        <f t="shared" si="15"/>
        <v>7362.75</v>
      </c>
      <c r="G262" s="7">
        <f t="shared" si="16"/>
        <v>1840.6875</v>
      </c>
      <c r="H262" s="8">
        <f t="shared" si="17"/>
        <v>0</v>
      </c>
      <c r="I262" s="18">
        <f t="shared" si="18"/>
        <v>0</v>
      </c>
      <c r="J262" s="7">
        <f t="shared" si="19"/>
        <v>1840.6875</v>
      </c>
      <c r="K262" s="5">
        <v>2026</v>
      </c>
      <c r="L262" s="5">
        <v>15</v>
      </c>
      <c r="M262" s="5"/>
      <c r="N262" s="5"/>
      <c r="O262" s="5" t="b">
        <v>0</v>
      </c>
      <c r="P262" s="5"/>
      <c r="Q262" s="5" t="s">
        <v>106</v>
      </c>
      <c r="R262" s="5"/>
    </row>
    <row r="263" spans="1:18" x14ac:dyDescent="0.2">
      <c r="A263" s="6">
        <v>46125</v>
      </c>
      <c r="B263" s="7">
        <v>0</v>
      </c>
      <c r="C263" s="17">
        <v>0</v>
      </c>
      <c r="D263" s="17">
        <v>24.75</v>
      </c>
      <c r="E263" s="7">
        <v>8087</v>
      </c>
      <c r="F263" s="7">
        <f t="shared" si="15"/>
        <v>6964.8</v>
      </c>
      <c r="G263" s="7">
        <f t="shared" si="16"/>
        <v>1741.2</v>
      </c>
      <c r="H263" s="8">
        <f t="shared" si="17"/>
        <v>0</v>
      </c>
      <c r="I263" s="18">
        <f t="shared" si="18"/>
        <v>0</v>
      </c>
      <c r="J263" s="7">
        <f t="shared" si="19"/>
        <v>1741.2</v>
      </c>
      <c r="K263" s="5">
        <v>2026</v>
      </c>
      <c r="L263" s="5">
        <v>16</v>
      </c>
      <c r="M263" s="5"/>
      <c r="N263" s="5"/>
      <c r="O263" s="5" t="b">
        <v>0</v>
      </c>
      <c r="P263" s="5"/>
      <c r="Q263" s="5" t="s">
        <v>106</v>
      </c>
      <c r="R263" s="5"/>
    </row>
    <row r="264" spans="1:18" x14ac:dyDescent="0.2">
      <c r="A264" s="6">
        <v>46126</v>
      </c>
      <c r="B264" s="7">
        <v>1467</v>
      </c>
      <c r="C264" s="17">
        <v>25.191299999999998</v>
      </c>
      <c r="D264" s="17">
        <v>25.35</v>
      </c>
      <c r="E264" s="7">
        <v>9238</v>
      </c>
      <c r="F264" s="7">
        <f t="shared" si="15"/>
        <v>7038.5</v>
      </c>
      <c r="G264" s="7">
        <f t="shared" si="16"/>
        <v>1759.625</v>
      </c>
      <c r="H264" s="8">
        <f t="shared" si="17"/>
        <v>0.20842509057327555</v>
      </c>
      <c r="I264" s="18">
        <f t="shared" si="18"/>
        <v>0</v>
      </c>
      <c r="J264" s="7">
        <f t="shared" si="19"/>
        <v>292.625</v>
      </c>
      <c r="K264" s="5">
        <v>2026</v>
      </c>
      <c r="L264" s="5">
        <v>16</v>
      </c>
      <c r="M264" s="5" t="s">
        <v>336</v>
      </c>
      <c r="N264" s="5" t="b">
        <v>0</v>
      </c>
      <c r="O264" s="5" t="b">
        <v>0</v>
      </c>
      <c r="P264" s="5" t="b">
        <v>0</v>
      </c>
      <c r="Q264" s="5"/>
      <c r="R264" s="5" t="b">
        <v>0</v>
      </c>
    </row>
    <row r="265" spans="1:18" x14ac:dyDescent="0.2">
      <c r="A265" s="6">
        <v>46127</v>
      </c>
      <c r="B265" s="7">
        <v>1500</v>
      </c>
      <c r="C265" s="17">
        <v>25.299199999999999</v>
      </c>
      <c r="D265" s="17">
        <v>25.14</v>
      </c>
      <c r="E265" s="7">
        <v>6149</v>
      </c>
      <c r="F265" s="7">
        <f t="shared" si="15"/>
        <v>7208.25</v>
      </c>
      <c r="G265" s="7">
        <f t="shared" si="16"/>
        <v>1802.0625</v>
      </c>
      <c r="H265" s="8">
        <f t="shared" si="17"/>
        <v>0.2080948912704193</v>
      </c>
      <c r="I265" s="18">
        <f t="shared" si="18"/>
        <v>0</v>
      </c>
      <c r="J265" s="7">
        <f t="shared" si="19"/>
        <v>302.0625</v>
      </c>
      <c r="K265" s="5">
        <v>2026</v>
      </c>
      <c r="L265" s="5">
        <v>16</v>
      </c>
      <c r="M265" s="5" t="s">
        <v>336</v>
      </c>
      <c r="N265" s="5" t="b">
        <v>0</v>
      </c>
      <c r="O265" s="5" t="b">
        <v>0</v>
      </c>
      <c r="P265" s="5" t="b">
        <v>0</v>
      </c>
      <c r="Q265" s="5"/>
      <c r="R265" s="5" t="b">
        <v>0</v>
      </c>
    </row>
    <row r="266" spans="1:18" x14ac:dyDescent="0.2">
      <c r="A266" s="6">
        <v>46128</v>
      </c>
      <c r="B266" s="7">
        <v>1495</v>
      </c>
      <c r="C266" s="17">
        <v>25.637499999999999</v>
      </c>
      <c r="D266" s="17">
        <v>25.69</v>
      </c>
      <c r="E266" s="7">
        <v>6698</v>
      </c>
      <c r="F266" s="7">
        <f t="shared" si="15"/>
        <v>7232.6</v>
      </c>
      <c r="G266" s="7">
        <f t="shared" si="16"/>
        <v>1808.15</v>
      </c>
      <c r="H266" s="8">
        <f t="shared" si="17"/>
        <v>0.20670298371263446</v>
      </c>
      <c r="I266" s="18">
        <f t="shared" si="18"/>
        <v>0</v>
      </c>
      <c r="J266" s="7">
        <f t="shared" si="19"/>
        <v>313.15000000000009</v>
      </c>
      <c r="K266" s="5">
        <v>2026</v>
      </c>
      <c r="L266" s="5">
        <v>16</v>
      </c>
      <c r="M266" s="5" t="s">
        <v>336</v>
      </c>
      <c r="N266" s="5" t="b">
        <v>0</v>
      </c>
      <c r="O266" s="5" t="b">
        <v>0</v>
      </c>
      <c r="P266" s="5" t="b">
        <v>0</v>
      </c>
      <c r="Q266" s="5"/>
      <c r="R266" s="5" t="b">
        <v>0</v>
      </c>
    </row>
    <row r="267" spans="1:18" x14ac:dyDescent="0.2">
      <c r="A267" s="6">
        <v>46129</v>
      </c>
      <c r="B267" s="7">
        <v>1519</v>
      </c>
      <c r="C267" s="17">
        <v>26.062100000000001</v>
      </c>
      <c r="D267" s="17">
        <v>26.465</v>
      </c>
      <c r="E267" s="7">
        <v>5459</v>
      </c>
      <c r="F267" s="7">
        <f t="shared" si="15"/>
        <v>7211.85</v>
      </c>
      <c r="G267" s="7">
        <f t="shared" si="16"/>
        <v>1802.9625000000001</v>
      </c>
      <c r="H267" s="8">
        <f t="shared" si="17"/>
        <v>0.21062556764214452</v>
      </c>
      <c r="I267" s="18">
        <f t="shared" si="18"/>
        <v>0</v>
      </c>
      <c r="J267" s="7">
        <f t="shared" si="19"/>
        <v>283.96250000000009</v>
      </c>
      <c r="K267" s="5">
        <v>2026</v>
      </c>
      <c r="L267" s="5">
        <v>16</v>
      </c>
      <c r="M267" s="5" t="s">
        <v>336</v>
      </c>
      <c r="N267" s="5" t="b">
        <v>0</v>
      </c>
      <c r="O267" s="5" t="b">
        <v>0</v>
      </c>
      <c r="P267" s="5" t="b">
        <v>0</v>
      </c>
      <c r="Q267" s="5"/>
      <c r="R267" s="5" t="b">
        <v>0</v>
      </c>
    </row>
    <row r="268" spans="1:18" x14ac:dyDescent="0.2">
      <c r="A268" s="6">
        <v>46132</v>
      </c>
      <c r="B268" s="7">
        <v>1496</v>
      </c>
      <c r="C268" s="17">
        <v>26.707899999999999</v>
      </c>
      <c r="D268" s="17">
        <v>26.94</v>
      </c>
      <c r="E268" s="7">
        <v>6437</v>
      </c>
      <c r="F268" s="7">
        <f t="shared" si="15"/>
        <v>6985.1</v>
      </c>
      <c r="G268" s="7">
        <f t="shared" si="16"/>
        <v>1746.2750000000001</v>
      </c>
      <c r="H268" s="8">
        <f t="shared" si="17"/>
        <v>0.21417016220240226</v>
      </c>
      <c r="I268" s="18">
        <f t="shared" si="18"/>
        <v>0</v>
      </c>
      <c r="J268" s="7">
        <f t="shared" si="19"/>
        <v>250.27500000000009</v>
      </c>
      <c r="K268" s="5">
        <v>2026</v>
      </c>
      <c r="L268" s="5">
        <v>17</v>
      </c>
      <c r="M268" s="5" t="s">
        <v>337</v>
      </c>
      <c r="N268" s="5" t="b">
        <v>0</v>
      </c>
      <c r="O268" s="5" t="b">
        <v>0</v>
      </c>
      <c r="P268" s="5" t="b">
        <v>0</v>
      </c>
      <c r="Q268" s="5"/>
      <c r="R268" s="5" t="b">
        <v>0</v>
      </c>
    </row>
    <row r="269" spans="1:18" x14ac:dyDescent="0.2">
      <c r="A269" s="6">
        <v>46133</v>
      </c>
      <c r="B269" s="7">
        <v>1440</v>
      </c>
      <c r="C269" s="17">
        <v>27.234400000000001</v>
      </c>
      <c r="D269" s="17">
        <v>27.14</v>
      </c>
      <c r="E269" s="7">
        <v>8837</v>
      </c>
      <c r="F269" s="7">
        <f t="shared" si="15"/>
        <v>6685.95</v>
      </c>
      <c r="G269" s="7">
        <f t="shared" si="16"/>
        <v>1671.4875</v>
      </c>
      <c r="H269" s="8">
        <f t="shared" si="17"/>
        <v>0.21537702196396921</v>
      </c>
      <c r="I269" s="18">
        <f t="shared" si="18"/>
        <v>0</v>
      </c>
      <c r="J269" s="7">
        <f t="shared" si="19"/>
        <v>231.48749999999995</v>
      </c>
      <c r="K269" s="5">
        <v>2026</v>
      </c>
      <c r="L269" s="5">
        <v>17</v>
      </c>
      <c r="M269" s="5" t="s">
        <v>337</v>
      </c>
      <c r="N269" s="5" t="b">
        <v>0</v>
      </c>
      <c r="O269" s="5" t="b">
        <v>0</v>
      </c>
      <c r="P269" s="5" t="b">
        <v>0</v>
      </c>
      <c r="Q269" s="5"/>
      <c r="R269" s="5" t="b">
        <v>0</v>
      </c>
    </row>
    <row r="270" spans="1:18" x14ac:dyDescent="0.2">
      <c r="A270" s="6">
        <v>46134</v>
      </c>
      <c r="B270" s="7">
        <v>1324</v>
      </c>
      <c r="C270" s="17">
        <v>27.364899999999999</v>
      </c>
      <c r="D270" s="17">
        <v>27.35</v>
      </c>
      <c r="E270" s="7">
        <v>9912</v>
      </c>
      <c r="F270" s="7">
        <f t="shared" si="15"/>
        <v>6746.5</v>
      </c>
      <c r="G270" s="7">
        <f t="shared" si="16"/>
        <v>1686.625</v>
      </c>
      <c r="H270" s="8">
        <f t="shared" si="17"/>
        <v>0.19624990735937153</v>
      </c>
      <c r="I270" s="18">
        <f t="shared" si="18"/>
        <v>0</v>
      </c>
      <c r="J270" s="7">
        <f t="shared" si="19"/>
        <v>362.625</v>
      </c>
      <c r="K270" s="5">
        <v>2026</v>
      </c>
      <c r="L270" s="5">
        <v>17</v>
      </c>
      <c r="M270" s="5" t="s">
        <v>337</v>
      </c>
      <c r="N270" s="5" t="b">
        <v>0</v>
      </c>
      <c r="O270" s="5" t="b">
        <v>0</v>
      </c>
      <c r="P270" s="5" t="b">
        <v>0</v>
      </c>
      <c r="Q270" s="5"/>
      <c r="R270" s="5" t="b">
        <v>0</v>
      </c>
    </row>
    <row r="271" spans="1:18" x14ac:dyDescent="0.2">
      <c r="A271" s="6">
        <v>46135</v>
      </c>
      <c r="B271" s="7">
        <v>1425</v>
      </c>
      <c r="C271" s="17">
        <v>27.807300000000001</v>
      </c>
      <c r="D271" s="17">
        <v>27.8</v>
      </c>
      <c r="E271" s="7">
        <v>7712</v>
      </c>
      <c r="F271" s="7">
        <f t="shared" si="15"/>
        <v>6745</v>
      </c>
      <c r="G271" s="7">
        <f t="shared" si="16"/>
        <v>1686.25</v>
      </c>
      <c r="H271" s="8">
        <f t="shared" si="17"/>
        <v>0.21126760563380281</v>
      </c>
      <c r="I271" s="18">
        <f t="shared" si="18"/>
        <v>0</v>
      </c>
      <c r="J271" s="7">
        <f t="shared" si="19"/>
        <v>261.25</v>
      </c>
      <c r="K271" s="5">
        <v>2026</v>
      </c>
      <c r="L271" s="5">
        <v>17</v>
      </c>
      <c r="M271" s="5" t="s">
        <v>337</v>
      </c>
      <c r="N271" s="5" t="b">
        <v>0</v>
      </c>
      <c r="O271" s="5" t="b">
        <v>0</v>
      </c>
      <c r="P271" s="5" t="b">
        <v>0</v>
      </c>
      <c r="Q271" s="5"/>
      <c r="R271" s="5" t="b">
        <v>0</v>
      </c>
    </row>
    <row r="272" spans="1:18" x14ac:dyDescent="0.2">
      <c r="A272" s="6">
        <v>46136</v>
      </c>
      <c r="B272" s="7">
        <v>4246</v>
      </c>
      <c r="C272" s="17">
        <v>27.9208</v>
      </c>
      <c r="D272" s="17">
        <v>27.984999999999999</v>
      </c>
      <c r="E272" s="7">
        <v>12098</v>
      </c>
      <c r="F272" s="7">
        <f t="shared" si="15"/>
        <v>6773.95</v>
      </c>
      <c r="G272" s="7">
        <f t="shared" si="16"/>
        <v>1693.4875</v>
      </c>
      <c r="H272" s="8">
        <f t="shared" si="17"/>
        <v>0.6268130116106555</v>
      </c>
      <c r="I272" s="18">
        <f t="shared" si="18"/>
        <v>1</v>
      </c>
      <c r="J272" s="7">
        <f t="shared" si="19"/>
        <v>0</v>
      </c>
      <c r="K272" s="5">
        <v>2026</v>
      </c>
      <c r="L272" s="5">
        <v>17</v>
      </c>
      <c r="M272" s="5" t="s">
        <v>337</v>
      </c>
      <c r="N272" s="5" t="b">
        <v>0</v>
      </c>
      <c r="O272" s="5" t="b">
        <v>0</v>
      </c>
      <c r="P272" s="5" t="b">
        <v>0</v>
      </c>
      <c r="Q272" s="5"/>
      <c r="R272" s="5" t="b">
        <v>0</v>
      </c>
    </row>
    <row r="273" spans="1:18" x14ac:dyDescent="0.2">
      <c r="A273" s="6">
        <v>46139</v>
      </c>
      <c r="B273" s="7">
        <v>1431</v>
      </c>
      <c r="C273" s="17">
        <v>28.310300000000002</v>
      </c>
      <c r="D273" s="17">
        <v>28.48</v>
      </c>
      <c r="E273" s="7">
        <v>8739</v>
      </c>
      <c r="F273" s="7">
        <f t="shared" si="15"/>
        <v>6891.1</v>
      </c>
      <c r="G273" s="7">
        <f t="shared" si="16"/>
        <v>1722.7750000000001</v>
      </c>
      <c r="H273" s="8">
        <f t="shared" si="17"/>
        <v>0.20765915456168099</v>
      </c>
      <c r="I273" s="18">
        <f t="shared" si="18"/>
        <v>0</v>
      </c>
      <c r="J273" s="7">
        <f t="shared" si="19"/>
        <v>291.77500000000009</v>
      </c>
      <c r="K273" s="5">
        <v>2026</v>
      </c>
      <c r="L273" s="5">
        <v>18</v>
      </c>
      <c r="M273" s="5" t="s">
        <v>338</v>
      </c>
      <c r="N273" s="5" t="b">
        <v>0</v>
      </c>
      <c r="O273" s="5" t="b">
        <v>0</v>
      </c>
      <c r="P273" s="5" t="b">
        <v>0</v>
      </c>
      <c r="Q273" s="5"/>
      <c r="R273" s="5" t="b">
        <v>0</v>
      </c>
    </row>
    <row r="274" spans="1:18" x14ac:dyDescent="0.2">
      <c r="A274" s="6">
        <v>46140</v>
      </c>
      <c r="B274" s="7">
        <v>1478</v>
      </c>
      <c r="C274" s="17">
        <v>28.3413</v>
      </c>
      <c r="D274" s="17">
        <v>28.1</v>
      </c>
      <c r="E274" s="7">
        <v>16768</v>
      </c>
      <c r="F274" s="7">
        <f t="shared" si="15"/>
        <v>7065.15</v>
      </c>
      <c r="G274" s="7">
        <f t="shared" si="16"/>
        <v>1766.2874999999999</v>
      </c>
      <c r="H274" s="8">
        <f t="shared" si="17"/>
        <v>0.20919584156033488</v>
      </c>
      <c r="I274" s="18">
        <f t="shared" si="18"/>
        <v>0</v>
      </c>
      <c r="J274" s="7">
        <f t="shared" si="19"/>
        <v>288.28749999999991</v>
      </c>
      <c r="K274" s="5">
        <v>2026</v>
      </c>
      <c r="L274" s="5">
        <v>18</v>
      </c>
      <c r="M274" s="5" t="s">
        <v>338</v>
      </c>
      <c r="N274" s="5" t="b">
        <v>0</v>
      </c>
      <c r="O274" s="5" t="b">
        <v>0</v>
      </c>
      <c r="P274" s="5" t="b">
        <v>0</v>
      </c>
      <c r="Q274" s="5"/>
      <c r="R274" s="5" t="b">
        <v>0</v>
      </c>
    </row>
    <row r="275" spans="1:18" x14ac:dyDescent="0.2">
      <c r="A275" s="6">
        <v>46141</v>
      </c>
      <c r="B275" s="7">
        <v>1581</v>
      </c>
      <c r="C275" s="17">
        <v>28.1402</v>
      </c>
      <c r="D275" s="17">
        <v>27.73</v>
      </c>
      <c r="E275" s="7">
        <v>12790</v>
      </c>
      <c r="F275" s="7">
        <f t="shared" si="15"/>
        <v>7473.65</v>
      </c>
      <c r="G275" s="7">
        <f t="shared" si="16"/>
        <v>1868.4124999999999</v>
      </c>
      <c r="H275" s="8">
        <f t="shared" si="17"/>
        <v>0.2115432218527761</v>
      </c>
      <c r="I275" s="18">
        <f t="shared" si="18"/>
        <v>0</v>
      </c>
      <c r="J275" s="7">
        <f t="shared" si="19"/>
        <v>287.41249999999991</v>
      </c>
      <c r="K275" s="5">
        <v>2026</v>
      </c>
      <c r="L275" s="5">
        <v>18</v>
      </c>
      <c r="M275" s="5" t="s">
        <v>338</v>
      </c>
      <c r="N275" s="5" t="b">
        <v>0</v>
      </c>
      <c r="O275" s="5" t="b">
        <v>0</v>
      </c>
      <c r="P275" s="5" t="b">
        <v>0</v>
      </c>
      <c r="Q275" s="5"/>
      <c r="R275" s="5" t="b">
        <v>0</v>
      </c>
    </row>
    <row r="276" spans="1:18" x14ac:dyDescent="0.2">
      <c r="A276" s="6">
        <v>46142</v>
      </c>
      <c r="B276" s="7">
        <v>2985</v>
      </c>
      <c r="C276" s="17">
        <v>26.491599999999998</v>
      </c>
      <c r="D276" s="17">
        <v>26.53</v>
      </c>
      <c r="E276" s="7">
        <v>22028</v>
      </c>
      <c r="F276" s="7">
        <f t="shared" si="15"/>
        <v>7904.35</v>
      </c>
      <c r="G276" s="7">
        <f t="shared" si="16"/>
        <v>1976.0875000000001</v>
      </c>
      <c r="H276" s="8">
        <f t="shared" si="17"/>
        <v>0.37764016016497243</v>
      </c>
      <c r="I276" s="18">
        <f t="shared" si="18"/>
        <v>1</v>
      </c>
      <c r="J276" s="7">
        <f t="shared" si="19"/>
        <v>0</v>
      </c>
      <c r="K276" s="5">
        <v>2026</v>
      </c>
      <c r="L276" s="5">
        <v>18</v>
      </c>
      <c r="M276" s="5" t="s">
        <v>338</v>
      </c>
      <c r="N276" s="5" t="b">
        <v>0</v>
      </c>
      <c r="O276" s="5" t="b">
        <v>0</v>
      </c>
      <c r="P276" s="5" t="b">
        <v>0</v>
      </c>
      <c r="Q276" s="5"/>
      <c r="R276" s="5" t="b">
        <v>0</v>
      </c>
    </row>
    <row r="277" spans="1:18" x14ac:dyDescent="0.2">
      <c r="A277" s="6">
        <v>46146</v>
      </c>
      <c r="B277" s="7">
        <v>1857</v>
      </c>
      <c r="C277" s="17">
        <v>26.761700000000001</v>
      </c>
      <c r="D277" s="17">
        <v>26.125</v>
      </c>
      <c r="E277" s="7">
        <v>19855</v>
      </c>
      <c r="F277" s="7">
        <f t="shared" si="15"/>
        <v>8547.75</v>
      </c>
      <c r="G277" s="7">
        <f t="shared" si="16"/>
        <v>2136.9375</v>
      </c>
      <c r="H277" s="8">
        <f t="shared" si="17"/>
        <v>0.21725015354917962</v>
      </c>
      <c r="I277" s="18">
        <f t="shared" si="18"/>
        <v>0</v>
      </c>
      <c r="J277" s="7">
        <f t="shared" si="19"/>
        <v>279.9375</v>
      </c>
      <c r="K277" s="5">
        <v>2026</v>
      </c>
      <c r="L277" s="5">
        <v>19</v>
      </c>
      <c r="M277" s="5" t="s">
        <v>339</v>
      </c>
      <c r="N277" s="5" t="b">
        <v>0</v>
      </c>
      <c r="O277" s="5" t="b">
        <v>0</v>
      </c>
      <c r="P277" s="5" t="b">
        <v>0</v>
      </c>
      <c r="Q277" s="5"/>
      <c r="R277" s="5" t="b">
        <v>0</v>
      </c>
    </row>
    <row r="278" spans="1:18" x14ac:dyDescent="0.2">
      <c r="A278" s="6">
        <v>46147</v>
      </c>
      <c r="B278" s="7">
        <v>1978</v>
      </c>
      <c r="C278" s="17">
        <v>26.105399999999999</v>
      </c>
      <c r="D278" s="17">
        <v>26</v>
      </c>
      <c r="E278" s="7">
        <v>14063</v>
      </c>
      <c r="F278" s="7">
        <f t="shared" ref="F278:F341" si="20">IFERROR(AVERAGE(E258:E277),"")</f>
        <v>9104.9500000000007</v>
      </c>
      <c r="G278" s="7">
        <f t="shared" ref="G278:G341" si="21">IF(N(F278)=0,"",0.25*F278)</f>
        <v>2276.2375000000002</v>
      </c>
      <c r="H278" s="8">
        <f t="shared" ref="H278:H341" si="22">IF(OR(N(F278)=0,NOT(ISNUMBER(B278))),"",B278/F278)</f>
        <v>0.21724446592238286</v>
      </c>
      <c r="I278" s="18">
        <f t="shared" ref="I278:I341" si="23">IF(OR(N(F278)=0,NOT(ISNUMBER(B278))),"",IF(B278/F278&gt;0.25,1,0))</f>
        <v>0</v>
      </c>
      <c r="J278" s="7">
        <f t="shared" ref="J278:J341" si="24">IF(OR(N(F278)=0,NOT(ISNUMBER(B278))),"",MAX(0,0.25*F278-B278))</f>
        <v>298.23750000000018</v>
      </c>
      <c r="K278" s="5">
        <v>2026</v>
      </c>
      <c r="L278" s="5">
        <v>19</v>
      </c>
      <c r="M278" s="5" t="s">
        <v>339</v>
      </c>
      <c r="N278" s="5" t="b">
        <v>0</v>
      </c>
      <c r="O278" s="5" t="b">
        <v>0</v>
      </c>
      <c r="P278" s="5" t="b">
        <v>0</v>
      </c>
      <c r="Q278" s="5"/>
      <c r="R278" s="5" t="b">
        <v>0</v>
      </c>
    </row>
    <row r="279" spans="1:18" x14ac:dyDescent="0.2">
      <c r="A279" s="6">
        <v>46148</v>
      </c>
      <c r="B279" s="7">
        <v>2067</v>
      </c>
      <c r="C279" s="17">
        <v>26.4572</v>
      </c>
      <c r="D279" s="17">
        <v>26.35</v>
      </c>
      <c r="E279" s="7">
        <v>12162</v>
      </c>
      <c r="F279" s="7">
        <f t="shared" si="20"/>
        <v>9607.7000000000007</v>
      </c>
      <c r="G279" s="7">
        <f t="shared" si="21"/>
        <v>2401.9250000000002</v>
      </c>
      <c r="H279" s="8">
        <f t="shared" si="22"/>
        <v>0.21513993983992005</v>
      </c>
      <c r="I279" s="18">
        <f t="shared" si="23"/>
        <v>0</v>
      </c>
      <c r="J279" s="7">
        <f t="shared" si="24"/>
        <v>334.92500000000018</v>
      </c>
      <c r="K279" s="5">
        <v>2026</v>
      </c>
      <c r="L279" s="5">
        <v>19</v>
      </c>
      <c r="M279" s="5" t="s">
        <v>339</v>
      </c>
      <c r="N279" s="5" t="b">
        <v>0</v>
      </c>
      <c r="O279" s="5" t="b">
        <v>0</v>
      </c>
      <c r="P279" s="5" t="b">
        <v>0</v>
      </c>
      <c r="Q279" s="5"/>
      <c r="R279" s="5" t="b">
        <v>0</v>
      </c>
    </row>
    <row r="280" spans="1:18" x14ac:dyDescent="0.2">
      <c r="A280" s="6">
        <v>46149</v>
      </c>
      <c r="B280" s="7">
        <v>5384</v>
      </c>
      <c r="C280" s="17">
        <v>26.831499999999998</v>
      </c>
      <c r="D280" s="17">
        <v>26.62</v>
      </c>
      <c r="E280" s="7">
        <v>13807</v>
      </c>
      <c r="F280" s="7">
        <f t="shared" si="20"/>
        <v>9895.25</v>
      </c>
      <c r="G280" s="7">
        <f t="shared" si="21"/>
        <v>2473.8125</v>
      </c>
      <c r="H280" s="8">
        <f t="shared" si="22"/>
        <v>0.54409944165129731</v>
      </c>
      <c r="I280" s="18">
        <f t="shared" si="23"/>
        <v>1</v>
      </c>
      <c r="J280" s="7">
        <f t="shared" si="24"/>
        <v>0</v>
      </c>
      <c r="K280" s="5">
        <v>2026</v>
      </c>
      <c r="L280" s="5">
        <v>19</v>
      </c>
      <c r="M280" s="5" t="s">
        <v>339</v>
      </c>
      <c r="N280" s="5" t="b">
        <v>0</v>
      </c>
      <c r="O280" s="5" t="b">
        <v>0</v>
      </c>
      <c r="P280" s="5" t="b">
        <v>0</v>
      </c>
      <c r="Q280" s="5"/>
      <c r="R280" s="5" t="b">
        <v>0</v>
      </c>
    </row>
    <row r="281" spans="1:18" x14ac:dyDescent="0.2">
      <c r="A281" s="6">
        <v>46150</v>
      </c>
      <c r="B281" s="7">
        <v>2173</v>
      </c>
      <c r="C281" s="17">
        <v>26.5061</v>
      </c>
      <c r="D281" s="17">
        <v>26.55</v>
      </c>
      <c r="E281" s="7">
        <v>7980</v>
      </c>
      <c r="F281" s="7">
        <f t="shared" si="20"/>
        <v>10352.75</v>
      </c>
      <c r="G281" s="7">
        <f t="shared" si="21"/>
        <v>2588.1875</v>
      </c>
      <c r="H281" s="8">
        <f t="shared" si="22"/>
        <v>0.20989592137354809</v>
      </c>
      <c r="I281" s="18">
        <f t="shared" si="23"/>
        <v>0</v>
      </c>
      <c r="J281" s="7">
        <f t="shared" si="24"/>
        <v>415.1875</v>
      </c>
      <c r="K281" s="5">
        <v>2026</v>
      </c>
      <c r="L281" s="5">
        <v>19</v>
      </c>
      <c r="M281" s="5" t="s">
        <v>339</v>
      </c>
      <c r="N281" s="5" t="b">
        <v>0</v>
      </c>
      <c r="O281" s="5" t="b">
        <v>0</v>
      </c>
      <c r="P281" s="5" t="b">
        <v>0</v>
      </c>
      <c r="Q281" s="5"/>
      <c r="R281" s="5" t="b">
        <v>0</v>
      </c>
    </row>
    <row r="282" spans="1:18" x14ac:dyDescent="0.2">
      <c r="A282" s="6">
        <v>46153</v>
      </c>
      <c r="B282" s="7">
        <v>5220</v>
      </c>
      <c r="C282" s="17">
        <v>26.561399999999999</v>
      </c>
      <c r="D282" s="17">
        <v>26.41</v>
      </c>
      <c r="E282" s="7">
        <v>10273</v>
      </c>
      <c r="F282" s="7">
        <f t="shared" si="20"/>
        <v>10586.9</v>
      </c>
      <c r="G282" s="7">
        <f t="shared" si="21"/>
        <v>2646.7249999999999</v>
      </c>
      <c r="H282" s="8">
        <f t="shared" si="22"/>
        <v>0.49306218061944479</v>
      </c>
      <c r="I282" s="18">
        <f t="shared" si="23"/>
        <v>1</v>
      </c>
      <c r="J282" s="7">
        <f t="shared" si="24"/>
        <v>0</v>
      </c>
      <c r="K282" s="5">
        <v>2026</v>
      </c>
      <c r="L282" s="5">
        <v>20</v>
      </c>
      <c r="M282" s="5" t="s">
        <v>340</v>
      </c>
      <c r="N282" s="5" t="b">
        <v>0</v>
      </c>
      <c r="O282" s="5" t="b">
        <v>0</v>
      </c>
      <c r="P282" s="5" t="b">
        <v>0</v>
      </c>
      <c r="Q282" s="5"/>
      <c r="R282" s="5" t="b">
        <v>0</v>
      </c>
    </row>
    <row r="283" spans="1:18" x14ac:dyDescent="0.2">
      <c r="A283" s="6">
        <v>46154</v>
      </c>
      <c r="B283" s="7">
        <v>6276</v>
      </c>
      <c r="C283" s="17">
        <v>26.398399999999999</v>
      </c>
      <c r="D283" s="17">
        <v>26.42</v>
      </c>
      <c r="E283" s="7">
        <v>12046</v>
      </c>
      <c r="F283" s="7">
        <f t="shared" si="20"/>
        <v>10954.6</v>
      </c>
      <c r="G283" s="7">
        <f t="shared" si="21"/>
        <v>2738.65</v>
      </c>
      <c r="H283" s="8">
        <f t="shared" si="22"/>
        <v>0.57291001040658718</v>
      </c>
      <c r="I283" s="18">
        <f t="shared" si="23"/>
        <v>1</v>
      </c>
      <c r="J283" s="7">
        <f t="shared" si="24"/>
        <v>0</v>
      </c>
      <c r="K283" s="5">
        <v>2026</v>
      </c>
      <c r="L283" s="5">
        <v>20</v>
      </c>
      <c r="M283" s="5" t="s">
        <v>340</v>
      </c>
      <c r="N283" s="5" t="b">
        <v>0</v>
      </c>
      <c r="O283" s="5" t="b">
        <v>0</v>
      </c>
      <c r="P283" s="5" t="b">
        <v>0</v>
      </c>
      <c r="Q283" s="5"/>
      <c r="R283" s="5" t="b">
        <v>0</v>
      </c>
    </row>
    <row r="284" spans="1:18" x14ac:dyDescent="0.2">
      <c r="A284" s="6">
        <v>46155</v>
      </c>
      <c r="B284" s="7">
        <v>3451</v>
      </c>
      <c r="C284" s="17">
        <v>27.1602</v>
      </c>
      <c r="D284" s="17">
        <v>27.125</v>
      </c>
      <c r="E284" s="7">
        <v>18327</v>
      </c>
      <c r="F284" s="7">
        <f t="shared" si="20"/>
        <v>11152.55</v>
      </c>
      <c r="G284" s="7">
        <f t="shared" si="21"/>
        <v>2788.1374999999998</v>
      </c>
      <c r="H284" s="8">
        <f t="shared" si="22"/>
        <v>0.30943595859242956</v>
      </c>
      <c r="I284" s="18">
        <f t="shared" si="23"/>
        <v>1</v>
      </c>
      <c r="J284" s="7">
        <f t="shared" si="24"/>
        <v>0</v>
      </c>
      <c r="K284" s="5">
        <v>2026</v>
      </c>
      <c r="L284" s="5">
        <v>20</v>
      </c>
      <c r="M284" s="5" t="s">
        <v>340</v>
      </c>
      <c r="N284" s="5" t="b">
        <v>0</v>
      </c>
      <c r="O284" s="5" t="b">
        <v>0</v>
      </c>
      <c r="P284" s="5" t="b">
        <v>0</v>
      </c>
      <c r="Q284" s="5"/>
      <c r="R284" s="5" t="b">
        <v>0</v>
      </c>
    </row>
    <row r="285" spans="1:18" x14ac:dyDescent="0.2">
      <c r="A285" s="6">
        <v>46156</v>
      </c>
      <c r="B285" s="7">
        <v>5391</v>
      </c>
      <c r="C285" s="17">
        <v>27.278600000000001</v>
      </c>
      <c r="D285" s="17">
        <v>27.05</v>
      </c>
      <c r="E285" s="7">
        <v>13822</v>
      </c>
      <c r="F285" s="7">
        <f t="shared" si="20"/>
        <v>11607</v>
      </c>
      <c r="G285" s="7">
        <f t="shared" si="21"/>
        <v>2901.75</v>
      </c>
      <c r="H285" s="8">
        <f t="shared" si="22"/>
        <v>0.46446110105970534</v>
      </c>
      <c r="I285" s="18">
        <f t="shared" si="23"/>
        <v>1</v>
      </c>
      <c r="J285" s="7">
        <f t="shared" si="24"/>
        <v>0</v>
      </c>
      <c r="K285" s="5">
        <v>2026</v>
      </c>
      <c r="L285" s="5">
        <v>20</v>
      </c>
      <c r="M285" s="5" t="s">
        <v>340</v>
      </c>
      <c r="N285" s="5" t="b">
        <v>0</v>
      </c>
      <c r="O285" s="5" t="b">
        <v>0</v>
      </c>
      <c r="P285" s="5" t="b">
        <v>0</v>
      </c>
      <c r="Q285" s="5"/>
      <c r="R285" s="5" t="b">
        <v>0</v>
      </c>
    </row>
    <row r="286" spans="1:18" x14ac:dyDescent="0.2">
      <c r="A286" s="6">
        <v>46157</v>
      </c>
      <c r="B286" s="7">
        <v>2451</v>
      </c>
      <c r="C286" s="17">
        <v>26.863</v>
      </c>
      <c r="D286" s="17">
        <v>26.645</v>
      </c>
      <c r="E286" s="7">
        <v>7991</v>
      </c>
      <c r="F286" s="7">
        <f t="shared" si="20"/>
        <v>11990.65</v>
      </c>
      <c r="G286" s="7">
        <f t="shared" si="21"/>
        <v>2997.6624999999999</v>
      </c>
      <c r="H286" s="8">
        <f t="shared" si="22"/>
        <v>0.20440926888867578</v>
      </c>
      <c r="I286" s="18">
        <f t="shared" si="23"/>
        <v>0</v>
      </c>
      <c r="J286" s="7">
        <f t="shared" si="24"/>
        <v>546.66249999999991</v>
      </c>
      <c r="K286" s="5">
        <v>2026</v>
      </c>
      <c r="L286" s="5">
        <v>20</v>
      </c>
      <c r="M286" s="5" t="s">
        <v>340</v>
      </c>
      <c r="N286" s="5" t="b">
        <v>0</v>
      </c>
      <c r="O286" s="5" t="b">
        <v>0</v>
      </c>
      <c r="P286" s="5" t="b">
        <v>0</v>
      </c>
      <c r="Q286" s="5"/>
      <c r="R286" s="5" t="b">
        <v>0</v>
      </c>
    </row>
    <row r="287" spans="1:18" x14ac:dyDescent="0.2">
      <c r="A287" s="6">
        <v>46160</v>
      </c>
      <c r="B287" s="7">
        <v>2466</v>
      </c>
      <c r="C287" s="17">
        <v>27.052199999999999</v>
      </c>
      <c r="D287" s="17">
        <v>27.9</v>
      </c>
      <c r="E287" s="7">
        <v>18113</v>
      </c>
      <c r="F287" s="7">
        <f t="shared" si="20"/>
        <v>12055.3</v>
      </c>
      <c r="G287" s="7">
        <f t="shared" si="21"/>
        <v>3013.8249999999998</v>
      </c>
      <c r="H287" s="8">
        <f t="shared" si="22"/>
        <v>0.20455733163007142</v>
      </c>
      <c r="I287" s="18">
        <f t="shared" si="23"/>
        <v>0</v>
      </c>
      <c r="J287" s="7">
        <f t="shared" si="24"/>
        <v>547.82499999999982</v>
      </c>
      <c r="K287" s="5">
        <v>2026</v>
      </c>
      <c r="L287" s="5">
        <v>21</v>
      </c>
      <c r="M287" s="5" t="s">
        <v>341</v>
      </c>
      <c r="N287" s="5" t="b">
        <v>0</v>
      </c>
      <c r="O287" s="5" t="b">
        <v>0</v>
      </c>
      <c r="P287" s="5" t="b">
        <v>0</v>
      </c>
      <c r="Q287" s="5"/>
      <c r="R287" s="5" t="b">
        <v>0</v>
      </c>
    </row>
    <row r="288" spans="1:18" x14ac:dyDescent="0.2">
      <c r="A288" s="6">
        <v>46161</v>
      </c>
      <c r="B288" s="7">
        <v>5144</v>
      </c>
      <c r="C288" s="17">
        <v>29.115400000000001</v>
      </c>
      <c r="D288" s="17">
        <v>28.76</v>
      </c>
      <c r="E288" s="7">
        <v>28820</v>
      </c>
      <c r="F288" s="7">
        <f t="shared" si="20"/>
        <v>12688</v>
      </c>
      <c r="G288" s="7">
        <f t="shared" si="21"/>
        <v>3172</v>
      </c>
      <c r="H288" s="8">
        <f t="shared" si="22"/>
        <v>0.40542244640605296</v>
      </c>
      <c r="I288" s="18">
        <f t="shared" si="23"/>
        <v>1</v>
      </c>
      <c r="J288" s="7">
        <f t="shared" si="24"/>
        <v>0</v>
      </c>
      <c r="K288" s="5">
        <v>2026</v>
      </c>
      <c r="L288" s="5">
        <v>21</v>
      </c>
      <c r="M288" s="5" t="s">
        <v>341</v>
      </c>
      <c r="N288" s="5" t="b">
        <v>0</v>
      </c>
      <c r="O288" s="5" t="b">
        <v>0</v>
      </c>
      <c r="P288" s="5" t="b">
        <v>0</v>
      </c>
      <c r="Q288" s="5"/>
      <c r="R288" s="5" t="b">
        <v>0</v>
      </c>
    </row>
    <row r="289" spans="1:18" x14ac:dyDescent="0.2">
      <c r="A289" s="6">
        <v>46162</v>
      </c>
      <c r="B289" s="7">
        <v>2819</v>
      </c>
      <c r="C289" s="17">
        <v>28.6343</v>
      </c>
      <c r="D289" s="17">
        <v>28.635000000000002</v>
      </c>
      <c r="E289" s="7">
        <v>13098</v>
      </c>
      <c r="F289" s="7">
        <f t="shared" si="20"/>
        <v>13807.15</v>
      </c>
      <c r="G289" s="7">
        <f t="shared" si="21"/>
        <v>3451.7874999999999</v>
      </c>
      <c r="H289" s="8">
        <f t="shared" si="22"/>
        <v>0.20416957880518427</v>
      </c>
      <c r="I289" s="18">
        <f t="shared" si="23"/>
        <v>0</v>
      </c>
      <c r="J289" s="7">
        <f t="shared" si="24"/>
        <v>632.78749999999991</v>
      </c>
      <c r="K289" s="5">
        <v>2026</v>
      </c>
      <c r="L289" s="5">
        <v>21</v>
      </c>
      <c r="M289" s="5" t="s">
        <v>341</v>
      </c>
      <c r="N289" s="5" t="b">
        <v>0</v>
      </c>
      <c r="O289" s="5" t="b">
        <v>0</v>
      </c>
      <c r="P289" s="5" t="b">
        <v>0</v>
      </c>
      <c r="Q289" s="5"/>
      <c r="R289" s="5" t="b">
        <v>0</v>
      </c>
    </row>
    <row r="290" spans="1:18" x14ac:dyDescent="0.2">
      <c r="A290" s="6">
        <v>46163</v>
      </c>
      <c r="B290" s="7">
        <v>23871</v>
      </c>
      <c r="C290" s="17">
        <v>29.064800000000002</v>
      </c>
      <c r="D290" s="17">
        <v>28.56</v>
      </c>
      <c r="E290" s="7">
        <v>39152</v>
      </c>
      <c r="F290" s="7">
        <f t="shared" si="20"/>
        <v>14020.2</v>
      </c>
      <c r="G290" s="7">
        <f t="shared" si="21"/>
        <v>3505.05</v>
      </c>
      <c r="H290" s="8">
        <f t="shared" si="22"/>
        <v>1.7026147986476654</v>
      </c>
      <c r="I290" s="18">
        <f t="shared" si="23"/>
        <v>1</v>
      </c>
      <c r="J290" s="7">
        <f t="shared" si="24"/>
        <v>0</v>
      </c>
      <c r="K290" s="5">
        <v>2026</v>
      </c>
      <c r="L290" s="5">
        <v>21</v>
      </c>
      <c r="M290" s="5" t="s">
        <v>341</v>
      </c>
      <c r="N290" s="5" t="b">
        <v>0</v>
      </c>
      <c r="O290" s="5" t="b">
        <v>0</v>
      </c>
      <c r="P290" s="5" t="b">
        <v>0</v>
      </c>
      <c r="Q290" s="5"/>
      <c r="R290" s="5" t="b">
        <v>0</v>
      </c>
    </row>
    <row r="291" spans="1:18" x14ac:dyDescent="0.2">
      <c r="A291" s="6">
        <v>46164</v>
      </c>
      <c r="B291" s="7">
        <v>2984</v>
      </c>
      <c r="C291" s="17">
        <v>28.867799999999999</v>
      </c>
      <c r="D291" s="17">
        <v>28.6</v>
      </c>
      <c r="E291" s="7">
        <v>14006</v>
      </c>
      <c r="F291" s="7">
        <f t="shared" si="20"/>
        <v>15482.2</v>
      </c>
      <c r="G291" s="7">
        <f t="shared" si="21"/>
        <v>3870.55</v>
      </c>
      <c r="H291" s="8">
        <f t="shared" si="22"/>
        <v>0.19273746625156632</v>
      </c>
      <c r="I291" s="18">
        <f t="shared" si="23"/>
        <v>0</v>
      </c>
      <c r="J291" s="7">
        <f t="shared" si="24"/>
        <v>886.55000000000018</v>
      </c>
      <c r="K291" s="5">
        <v>2026</v>
      </c>
      <c r="L291" s="5">
        <v>21</v>
      </c>
      <c r="M291" s="5" t="s">
        <v>341</v>
      </c>
      <c r="N291" s="5" t="b">
        <v>0</v>
      </c>
      <c r="O291" s="5" t="b">
        <v>0</v>
      </c>
      <c r="P291" s="5" t="b">
        <v>0</v>
      </c>
      <c r="Q291" s="5"/>
      <c r="R291" s="5" t="b">
        <v>0</v>
      </c>
    </row>
    <row r="292" spans="1:18" x14ac:dyDescent="0.2">
      <c r="A292" s="6">
        <v>46167</v>
      </c>
      <c r="B292" s="7">
        <v>3065</v>
      </c>
      <c r="C292" s="17">
        <v>29.0398</v>
      </c>
      <c r="D292" s="17">
        <v>29.055</v>
      </c>
      <c r="E292" s="7">
        <v>9280</v>
      </c>
      <c r="F292" s="7">
        <f t="shared" si="20"/>
        <v>15796.9</v>
      </c>
      <c r="G292" s="7">
        <f t="shared" si="21"/>
        <v>3949.2249999999999</v>
      </c>
      <c r="H292" s="8">
        <f t="shared" si="22"/>
        <v>0.19402541004880705</v>
      </c>
      <c r="I292" s="18">
        <f t="shared" si="23"/>
        <v>0</v>
      </c>
      <c r="J292" s="7">
        <f t="shared" si="24"/>
        <v>884.22499999999991</v>
      </c>
      <c r="K292" s="5">
        <v>2026</v>
      </c>
      <c r="L292" s="5">
        <v>22</v>
      </c>
      <c r="M292" s="5" t="s">
        <v>342</v>
      </c>
      <c r="N292" s="5" t="b">
        <v>0</v>
      </c>
      <c r="O292" s="5" t="b">
        <v>0</v>
      </c>
      <c r="P292" s="5" t="b">
        <v>0</v>
      </c>
      <c r="Q292" s="5"/>
      <c r="R292" s="5" t="b">
        <v>0</v>
      </c>
    </row>
    <row r="293" spans="1:18" x14ac:dyDescent="0.2">
      <c r="A293" s="6">
        <v>46168</v>
      </c>
      <c r="B293" s="7">
        <v>3049</v>
      </c>
      <c r="C293" s="17">
        <v>28.883500000000002</v>
      </c>
      <c r="D293" s="17">
        <v>28.645</v>
      </c>
      <c r="E293" s="7">
        <v>8696</v>
      </c>
      <c r="F293" s="7">
        <f t="shared" si="20"/>
        <v>15656</v>
      </c>
      <c r="G293" s="7">
        <f t="shared" si="21"/>
        <v>3914</v>
      </c>
      <c r="H293" s="8">
        <f t="shared" si="22"/>
        <v>0.19474961676034747</v>
      </c>
      <c r="I293" s="18">
        <f t="shared" si="23"/>
        <v>0</v>
      </c>
      <c r="J293" s="7">
        <f t="shared" si="24"/>
        <v>865</v>
      </c>
      <c r="K293" s="5">
        <v>2026</v>
      </c>
      <c r="L293" s="5">
        <v>22</v>
      </c>
      <c r="M293" s="5" t="s">
        <v>342</v>
      </c>
      <c r="N293" s="5" t="b">
        <v>0</v>
      </c>
      <c r="O293" s="5" t="b">
        <v>0</v>
      </c>
      <c r="P293" s="5" t="b">
        <v>0</v>
      </c>
      <c r="Q293" s="5"/>
      <c r="R293" s="5" t="b">
        <v>0</v>
      </c>
    </row>
    <row r="294" spans="1:18" x14ac:dyDescent="0.2">
      <c r="A294" s="6">
        <v>46169</v>
      </c>
      <c r="B294" s="7">
        <v>3046</v>
      </c>
      <c r="C294" s="17">
        <v>29.305800000000001</v>
      </c>
      <c r="D294" s="17">
        <v>30.184999999999999</v>
      </c>
      <c r="E294" s="7">
        <v>25849</v>
      </c>
      <c r="F294" s="7">
        <f t="shared" si="20"/>
        <v>15653.85</v>
      </c>
      <c r="G294" s="7">
        <f t="shared" si="21"/>
        <v>3913.4625000000001</v>
      </c>
      <c r="H294" s="8">
        <f t="shared" si="22"/>
        <v>0.19458471877525338</v>
      </c>
      <c r="I294" s="18">
        <f t="shared" si="23"/>
        <v>0</v>
      </c>
      <c r="J294" s="7">
        <f t="shared" si="24"/>
        <v>867.46250000000009</v>
      </c>
      <c r="K294" s="5">
        <v>2026</v>
      </c>
      <c r="L294" s="5">
        <v>22</v>
      </c>
      <c r="M294" s="5" t="s">
        <v>342</v>
      </c>
      <c r="N294" s="5" t="b">
        <v>0</v>
      </c>
      <c r="O294" s="5" t="b">
        <v>0</v>
      </c>
      <c r="P294" s="5" t="b">
        <v>0</v>
      </c>
      <c r="Q294" s="5"/>
      <c r="R294" s="5" t="b">
        <v>0</v>
      </c>
    </row>
    <row r="295" spans="1:18" x14ac:dyDescent="0.2">
      <c r="A295" s="6">
        <v>46170</v>
      </c>
      <c r="B295" s="7">
        <v>3147</v>
      </c>
      <c r="C295" s="17">
        <v>29.983799999999999</v>
      </c>
      <c r="D295" s="17">
        <v>29.72</v>
      </c>
      <c r="E295" s="7">
        <v>15920</v>
      </c>
      <c r="F295" s="7">
        <f t="shared" si="20"/>
        <v>16107.9</v>
      </c>
      <c r="G295" s="7">
        <f t="shared" si="21"/>
        <v>4026.9749999999999</v>
      </c>
      <c r="H295" s="8">
        <f t="shared" si="22"/>
        <v>0.19536997373959361</v>
      </c>
      <c r="I295" s="18">
        <f t="shared" si="23"/>
        <v>0</v>
      </c>
      <c r="J295" s="7">
        <f t="shared" si="24"/>
        <v>879.97499999999991</v>
      </c>
      <c r="K295" s="5">
        <v>2026</v>
      </c>
      <c r="L295" s="5">
        <v>22</v>
      </c>
      <c r="M295" s="5" t="s">
        <v>342</v>
      </c>
      <c r="N295" s="5" t="b">
        <v>0</v>
      </c>
      <c r="O295" s="5" t="b">
        <v>0</v>
      </c>
      <c r="P295" s="5" t="b">
        <v>0</v>
      </c>
      <c r="Q295" s="5"/>
      <c r="R295" s="5" t="b">
        <v>0</v>
      </c>
    </row>
    <row r="296" spans="1:18" x14ac:dyDescent="0.2">
      <c r="A296" s="6">
        <v>46171</v>
      </c>
      <c r="B296" s="7">
        <v>4520</v>
      </c>
      <c r="C296" s="17">
        <v>30.219000000000001</v>
      </c>
      <c r="D296" s="17">
        <v>29.8</v>
      </c>
      <c r="E296" s="7">
        <v>14336</v>
      </c>
      <c r="F296" s="7">
        <f t="shared" si="20"/>
        <v>16264.4</v>
      </c>
      <c r="G296" s="7">
        <f t="shared" si="21"/>
        <v>4066.1</v>
      </c>
      <c r="H296" s="8">
        <f t="shared" si="22"/>
        <v>0.27790757728535942</v>
      </c>
      <c r="I296" s="18">
        <f t="shared" si="23"/>
        <v>1</v>
      </c>
      <c r="J296" s="7">
        <f t="shared" si="24"/>
        <v>0</v>
      </c>
      <c r="K296" s="5">
        <v>2026</v>
      </c>
      <c r="L296" s="5">
        <v>22</v>
      </c>
      <c r="M296" s="5" t="s">
        <v>342</v>
      </c>
      <c r="N296" s="5" t="b">
        <v>0</v>
      </c>
      <c r="O296" s="5" t="b">
        <v>0</v>
      </c>
      <c r="P296" s="5" t="b">
        <v>0</v>
      </c>
      <c r="Q296" s="5"/>
      <c r="R296" s="5" t="b">
        <v>0</v>
      </c>
    </row>
    <row r="297" spans="1:18" x14ac:dyDescent="0.2">
      <c r="A297" s="6">
        <v>46174</v>
      </c>
      <c r="B297" s="7">
        <v>3075</v>
      </c>
      <c r="C297" s="17">
        <v>30.0581</v>
      </c>
      <c r="D297" s="17">
        <v>30.25</v>
      </c>
      <c r="E297" s="7">
        <v>13052</v>
      </c>
      <c r="F297" s="7">
        <f t="shared" si="20"/>
        <v>15879.8</v>
      </c>
      <c r="G297" s="7">
        <f t="shared" si="21"/>
        <v>3969.95</v>
      </c>
      <c r="H297" s="8">
        <f t="shared" si="22"/>
        <v>0.19364223730777466</v>
      </c>
      <c r="I297" s="18">
        <f t="shared" si="23"/>
        <v>0</v>
      </c>
      <c r="J297" s="7">
        <f t="shared" si="24"/>
        <v>894.94999999999982</v>
      </c>
      <c r="K297" s="5">
        <v>2026</v>
      </c>
      <c r="L297" s="5">
        <v>23</v>
      </c>
      <c r="M297" s="5" t="s">
        <v>343</v>
      </c>
      <c r="N297" s="5" t="b">
        <v>0</v>
      </c>
      <c r="O297" s="5" t="b">
        <v>0</v>
      </c>
      <c r="P297" s="5" t="b">
        <v>0</v>
      </c>
      <c r="Q297" s="5"/>
      <c r="R297" s="5" t="b">
        <v>0</v>
      </c>
    </row>
    <row r="298" spans="1:18" x14ac:dyDescent="0.2">
      <c r="A298" s="6">
        <v>46175</v>
      </c>
      <c r="B298" s="7">
        <v>3837</v>
      </c>
      <c r="C298" s="17">
        <v>32.285200000000003</v>
      </c>
      <c r="D298" s="17">
        <v>32.655000000000001</v>
      </c>
      <c r="E298" s="7">
        <v>21238</v>
      </c>
      <c r="F298" s="7">
        <f t="shared" si="20"/>
        <v>15539.65</v>
      </c>
      <c r="G298" s="7">
        <f t="shared" si="21"/>
        <v>3884.9124999999999</v>
      </c>
      <c r="H298" s="8">
        <f t="shared" si="22"/>
        <v>0.24691675809944241</v>
      </c>
      <c r="I298" s="18">
        <f t="shared" si="23"/>
        <v>0</v>
      </c>
      <c r="J298" s="7">
        <f t="shared" si="24"/>
        <v>47.912499999999909</v>
      </c>
      <c r="K298" s="5">
        <v>2026</v>
      </c>
      <c r="L298" s="5">
        <v>23</v>
      </c>
      <c r="M298" s="5" t="s">
        <v>343</v>
      </c>
      <c r="N298" s="5" t="b">
        <v>0</v>
      </c>
      <c r="O298" s="5" t="b">
        <v>0</v>
      </c>
      <c r="P298" s="5" t="b">
        <v>0</v>
      </c>
      <c r="Q298" s="5"/>
      <c r="R298" s="5" t="b">
        <v>0</v>
      </c>
    </row>
    <row r="299" spans="1:18" x14ac:dyDescent="0.2">
      <c r="A299" s="6">
        <v>46176</v>
      </c>
      <c r="B299" s="7">
        <v>3102</v>
      </c>
      <c r="C299" s="17">
        <v>33.518500000000003</v>
      </c>
      <c r="D299" s="17">
        <v>34.32</v>
      </c>
      <c r="E299" s="7">
        <v>22851</v>
      </c>
      <c r="F299" s="7">
        <f t="shared" si="20"/>
        <v>15898.4</v>
      </c>
      <c r="G299" s="7">
        <f t="shared" si="21"/>
        <v>3974.6</v>
      </c>
      <c r="H299" s="8">
        <f t="shared" si="22"/>
        <v>0.19511397373320585</v>
      </c>
      <c r="I299" s="18">
        <f t="shared" si="23"/>
        <v>0</v>
      </c>
      <c r="J299" s="7">
        <f t="shared" si="24"/>
        <v>872.59999999999991</v>
      </c>
      <c r="K299" s="5">
        <v>2026</v>
      </c>
      <c r="L299" s="5">
        <v>23</v>
      </c>
      <c r="M299" s="5" t="s">
        <v>343</v>
      </c>
      <c r="N299" s="5" t="b">
        <v>0</v>
      </c>
      <c r="O299" s="5" t="b">
        <v>0</v>
      </c>
      <c r="P299" s="5" t="b">
        <v>0</v>
      </c>
      <c r="Q299" s="5"/>
      <c r="R299" s="5" t="b">
        <v>0</v>
      </c>
    </row>
    <row r="300" spans="1:18" x14ac:dyDescent="0.2">
      <c r="A300" s="6">
        <v>46177</v>
      </c>
      <c r="B300" s="7">
        <v>7890</v>
      </c>
      <c r="C300" s="17">
        <v>34.683599999999998</v>
      </c>
      <c r="D300" s="17">
        <v>36.064999999999998</v>
      </c>
      <c r="E300" s="7">
        <v>39603</v>
      </c>
      <c r="F300" s="7">
        <f t="shared" si="20"/>
        <v>16432.849999999999</v>
      </c>
      <c r="G300" s="7">
        <f t="shared" si="21"/>
        <v>4108.2124999999996</v>
      </c>
      <c r="H300" s="8">
        <f t="shared" si="22"/>
        <v>0.48013582549588174</v>
      </c>
      <c r="I300" s="18">
        <f t="shared" si="23"/>
        <v>1</v>
      </c>
      <c r="J300" s="7">
        <f t="shared" si="24"/>
        <v>0</v>
      </c>
      <c r="K300" s="5">
        <v>2026</v>
      </c>
      <c r="L300" s="5">
        <v>23</v>
      </c>
      <c r="M300" s="5" t="s">
        <v>343</v>
      </c>
      <c r="N300" s="5" t="b">
        <v>0</v>
      </c>
      <c r="O300" s="5" t="b">
        <v>0</v>
      </c>
      <c r="P300" s="5" t="b">
        <v>0</v>
      </c>
      <c r="Q300" s="5"/>
      <c r="R300" s="5" t="b">
        <v>0</v>
      </c>
    </row>
    <row r="301" spans="1:18" x14ac:dyDescent="0.2">
      <c r="A301" s="6">
        <v>46178</v>
      </c>
      <c r="B301" s="7">
        <v>6872</v>
      </c>
      <c r="C301" s="17">
        <v>36.616</v>
      </c>
      <c r="D301" s="17">
        <v>36.534999999999997</v>
      </c>
      <c r="E301" s="7">
        <v>27513</v>
      </c>
      <c r="F301" s="7">
        <f t="shared" si="20"/>
        <v>17722.650000000001</v>
      </c>
      <c r="G301" s="7">
        <f t="shared" si="21"/>
        <v>4430.6625000000004</v>
      </c>
      <c r="H301" s="8">
        <f t="shared" si="22"/>
        <v>0.38775239594530159</v>
      </c>
      <c r="I301" s="18">
        <f t="shared" si="23"/>
        <v>1</v>
      </c>
      <c r="J301" s="7">
        <f t="shared" si="24"/>
        <v>0</v>
      </c>
      <c r="K301" s="5">
        <v>2026</v>
      </c>
      <c r="L301" s="5">
        <v>23</v>
      </c>
      <c r="M301" s="5" t="s">
        <v>343</v>
      </c>
      <c r="N301" s="5" t="b">
        <v>0</v>
      </c>
      <c r="O301" s="5" t="b">
        <v>0</v>
      </c>
      <c r="P301" s="5" t="b">
        <v>0</v>
      </c>
      <c r="Q301" s="5"/>
      <c r="R301" s="5" t="b">
        <v>0</v>
      </c>
    </row>
    <row r="302" spans="1:18" x14ac:dyDescent="0.2">
      <c r="A302" s="6">
        <v>46181</v>
      </c>
      <c r="B302" s="7">
        <v>0</v>
      </c>
      <c r="C302" s="17">
        <v>0</v>
      </c>
      <c r="D302" s="17">
        <v>36.9</v>
      </c>
      <c r="E302" s="7">
        <v>18358</v>
      </c>
      <c r="F302" s="7">
        <f t="shared" si="20"/>
        <v>18699.3</v>
      </c>
      <c r="G302" s="7">
        <f t="shared" si="21"/>
        <v>4674.8249999999998</v>
      </c>
      <c r="H302" s="8">
        <f t="shared" si="22"/>
        <v>0</v>
      </c>
      <c r="I302" s="18">
        <f t="shared" si="23"/>
        <v>0</v>
      </c>
      <c r="J302" s="7">
        <f t="shared" si="24"/>
        <v>4674.8249999999998</v>
      </c>
      <c r="K302" s="5">
        <v>2026</v>
      </c>
      <c r="L302" s="5">
        <v>24</v>
      </c>
      <c r="M302" s="5"/>
      <c r="N302" s="5"/>
      <c r="O302" s="5" t="b">
        <v>0</v>
      </c>
      <c r="P302" s="5"/>
      <c r="Q302" s="5" t="s">
        <v>106</v>
      </c>
      <c r="R302" s="5"/>
    </row>
    <row r="303" spans="1:18" x14ac:dyDescent="0.2">
      <c r="A303" s="6">
        <v>46182</v>
      </c>
      <c r="B303" s="7">
        <v>0</v>
      </c>
      <c r="C303" s="17">
        <v>0</v>
      </c>
      <c r="D303" s="17">
        <v>36.229999999999997</v>
      </c>
      <c r="E303" s="7">
        <v>24116</v>
      </c>
      <c r="F303" s="7">
        <f t="shared" si="20"/>
        <v>19103.55</v>
      </c>
      <c r="G303" s="7">
        <f t="shared" si="21"/>
        <v>4775.8874999999998</v>
      </c>
      <c r="H303" s="8">
        <f t="shared" si="22"/>
        <v>0</v>
      </c>
      <c r="I303" s="18">
        <f t="shared" si="23"/>
        <v>0</v>
      </c>
      <c r="J303" s="7">
        <f t="shared" si="24"/>
        <v>4775.8874999999998</v>
      </c>
      <c r="K303" s="5">
        <v>2026</v>
      </c>
      <c r="L303" s="5">
        <v>24</v>
      </c>
      <c r="M303" s="5"/>
      <c r="N303" s="5"/>
      <c r="O303" s="5" t="b">
        <v>0</v>
      </c>
      <c r="P303" s="5"/>
      <c r="Q303" s="5" t="s">
        <v>106</v>
      </c>
      <c r="R303" s="5"/>
    </row>
    <row r="304" spans="1:18" x14ac:dyDescent="0.2">
      <c r="A304" s="6">
        <v>46183</v>
      </c>
      <c r="B304" s="7">
        <v>0</v>
      </c>
      <c r="C304" s="17">
        <v>0</v>
      </c>
      <c r="D304" s="17">
        <v>35.4</v>
      </c>
      <c r="E304" s="7">
        <v>9014</v>
      </c>
      <c r="F304" s="7">
        <f t="shared" si="20"/>
        <v>19707.05</v>
      </c>
      <c r="G304" s="7">
        <f t="shared" si="21"/>
        <v>4926.7624999999998</v>
      </c>
      <c r="H304" s="8">
        <f t="shared" si="22"/>
        <v>0</v>
      </c>
      <c r="I304" s="18">
        <f t="shared" si="23"/>
        <v>0</v>
      </c>
      <c r="J304" s="7">
        <f t="shared" si="24"/>
        <v>4926.7624999999998</v>
      </c>
      <c r="K304" s="5">
        <v>2026</v>
      </c>
      <c r="L304" s="5">
        <v>24</v>
      </c>
      <c r="M304" s="5"/>
      <c r="N304" s="5"/>
      <c r="O304" s="5" t="b">
        <v>0</v>
      </c>
      <c r="P304" s="5"/>
      <c r="Q304" s="5" t="s">
        <v>106</v>
      </c>
      <c r="R304" s="5"/>
    </row>
    <row r="305" spans="1:18" x14ac:dyDescent="0.2">
      <c r="A305" s="6">
        <v>46184</v>
      </c>
      <c r="B305" s="7">
        <v>0</v>
      </c>
      <c r="C305" s="17">
        <v>0</v>
      </c>
      <c r="D305" s="17">
        <v>33.729999999999997</v>
      </c>
      <c r="E305" s="7">
        <v>20019</v>
      </c>
      <c r="F305" s="7">
        <f t="shared" si="20"/>
        <v>19241.400000000001</v>
      </c>
      <c r="G305" s="7">
        <f t="shared" si="21"/>
        <v>4810.3500000000004</v>
      </c>
      <c r="H305" s="8">
        <f t="shared" si="22"/>
        <v>0</v>
      </c>
      <c r="I305" s="18">
        <f t="shared" si="23"/>
        <v>0</v>
      </c>
      <c r="J305" s="7">
        <f t="shared" si="24"/>
        <v>4810.3500000000004</v>
      </c>
      <c r="K305" s="5">
        <v>2026</v>
      </c>
      <c r="L305" s="5">
        <v>24</v>
      </c>
      <c r="M305" s="5"/>
      <c r="N305" s="5"/>
      <c r="O305" s="5" t="b">
        <v>0</v>
      </c>
      <c r="P305" s="5"/>
      <c r="Q305" s="5" t="s">
        <v>106</v>
      </c>
      <c r="R305" s="5"/>
    </row>
    <row r="306" spans="1:18" x14ac:dyDescent="0.2">
      <c r="A306" s="6">
        <v>46185</v>
      </c>
      <c r="B306" s="7">
        <v>0</v>
      </c>
      <c r="C306" s="17">
        <v>0</v>
      </c>
      <c r="D306" s="17">
        <v>33.545000000000002</v>
      </c>
      <c r="E306" s="7">
        <v>11457</v>
      </c>
      <c r="F306" s="7">
        <f t="shared" si="20"/>
        <v>19551.25</v>
      </c>
      <c r="G306" s="7">
        <f t="shared" si="21"/>
        <v>4887.8125</v>
      </c>
      <c r="H306" s="8">
        <f t="shared" si="22"/>
        <v>0</v>
      </c>
      <c r="I306" s="18">
        <f t="shared" si="23"/>
        <v>0</v>
      </c>
      <c r="J306" s="7">
        <f t="shared" si="24"/>
        <v>4887.8125</v>
      </c>
      <c r="K306" s="5">
        <v>2026</v>
      </c>
      <c r="L306" s="5">
        <v>24</v>
      </c>
      <c r="M306" s="5"/>
      <c r="N306" s="5"/>
      <c r="O306" s="5" t="b">
        <v>0</v>
      </c>
      <c r="P306" s="5"/>
      <c r="Q306" s="5" t="s">
        <v>106</v>
      </c>
      <c r="R306" s="5"/>
    </row>
    <row r="307" spans="1:18" x14ac:dyDescent="0.2">
      <c r="A307" s="6">
        <v>46188</v>
      </c>
      <c r="B307" s="7">
        <v>0</v>
      </c>
      <c r="C307" s="17">
        <v>0</v>
      </c>
      <c r="D307" s="17">
        <v>33.204999999999998</v>
      </c>
      <c r="E307" s="7">
        <v>8461</v>
      </c>
      <c r="F307" s="7">
        <f t="shared" si="20"/>
        <v>19724.55</v>
      </c>
      <c r="G307" s="7">
        <f t="shared" si="21"/>
        <v>4931.1374999999998</v>
      </c>
      <c r="H307" s="8">
        <f t="shared" si="22"/>
        <v>0</v>
      </c>
      <c r="I307" s="18">
        <f t="shared" si="23"/>
        <v>0</v>
      </c>
      <c r="J307" s="7">
        <f t="shared" si="24"/>
        <v>4931.1374999999998</v>
      </c>
      <c r="K307" s="5">
        <v>2026</v>
      </c>
      <c r="L307" s="5">
        <v>25</v>
      </c>
      <c r="M307" s="5"/>
      <c r="N307" s="5"/>
      <c r="O307" s="5" t="b">
        <v>0</v>
      </c>
      <c r="P307" s="5"/>
      <c r="Q307" s="5" t="s">
        <v>106</v>
      </c>
      <c r="R307" s="5"/>
    </row>
    <row r="308" spans="1:18" x14ac:dyDescent="0.2">
      <c r="A308" s="6">
        <v>46189</v>
      </c>
      <c r="B308" s="7">
        <v>0</v>
      </c>
      <c r="C308" s="17">
        <v>0</v>
      </c>
      <c r="D308" s="17">
        <v>32.104999999999997</v>
      </c>
      <c r="E308" s="7">
        <v>6035</v>
      </c>
      <c r="F308" s="7">
        <f t="shared" si="20"/>
        <v>19241.95</v>
      </c>
      <c r="G308" s="7">
        <f t="shared" si="21"/>
        <v>4810.4875000000002</v>
      </c>
      <c r="H308" s="8">
        <f t="shared" si="22"/>
        <v>0</v>
      </c>
      <c r="I308" s="18">
        <f t="shared" si="23"/>
        <v>0</v>
      </c>
      <c r="J308" s="7">
        <f t="shared" si="24"/>
        <v>4810.4875000000002</v>
      </c>
      <c r="K308" s="5">
        <v>2026</v>
      </c>
      <c r="L308" s="5">
        <v>25</v>
      </c>
      <c r="M308" s="5"/>
      <c r="N308" s="5"/>
      <c r="O308" s="5" t="b">
        <v>0</v>
      </c>
      <c r="P308" s="5"/>
      <c r="Q308" s="5" t="s">
        <v>106</v>
      </c>
      <c r="R308" s="5"/>
    </row>
    <row r="309" spans="1:18" x14ac:dyDescent="0.2">
      <c r="A309" s="6">
        <v>46190</v>
      </c>
      <c r="B309" s="7">
        <v>0</v>
      </c>
      <c r="C309" s="17">
        <v>0</v>
      </c>
      <c r="D309" s="17">
        <v>31.605</v>
      </c>
      <c r="E309" s="7">
        <v>12926</v>
      </c>
      <c r="F309" s="7">
        <f t="shared" si="20"/>
        <v>18102.7</v>
      </c>
      <c r="G309" s="7">
        <f t="shared" si="21"/>
        <v>4525.6750000000002</v>
      </c>
      <c r="H309" s="8">
        <f t="shared" si="22"/>
        <v>0</v>
      </c>
      <c r="I309" s="18">
        <f t="shared" si="23"/>
        <v>0</v>
      </c>
      <c r="J309" s="7">
        <f t="shared" si="24"/>
        <v>4525.6750000000002</v>
      </c>
      <c r="K309" s="5">
        <v>2026</v>
      </c>
      <c r="L309" s="5">
        <v>25</v>
      </c>
      <c r="M309" s="5"/>
      <c r="N309" s="5"/>
      <c r="O309" s="5" t="b">
        <v>0</v>
      </c>
      <c r="P309" s="5"/>
      <c r="Q309" s="5" t="s">
        <v>106</v>
      </c>
      <c r="R309" s="5"/>
    </row>
    <row r="310" spans="1:18" x14ac:dyDescent="0.2">
      <c r="A310" s="6">
        <v>46191</v>
      </c>
      <c r="B310" s="7">
        <v>0</v>
      </c>
      <c r="C310" s="17">
        <v>0</v>
      </c>
      <c r="D310" s="17">
        <v>30.56</v>
      </c>
      <c r="E310" s="7">
        <v>5796</v>
      </c>
      <c r="F310" s="7">
        <f t="shared" si="20"/>
        <v>18094.099999999999</v>
      </c>
      <c r="G310" s="7">
        <f t="shared" si="21"/>
        <v>4523.5249999999996</v>
      </c>
      <c r="H310" s="8">
        <f t="shared" si="22"/>
        <v>0</v>
      </c>
      <c r="I310" s="18">
        <f t="shared" si="23"/>
        <v>0</v>
      </c>
      <c r="J310" s="7">
        <f t="shared" si="24"/>
        <v>4523.5249999999996</v>
      </c>
      <c r="K310" s="5">
        <v>2026</v>
      </c>
      <c r="L310" s="5">
        <v>25</v>
      </c>
      <c r="M310" s="5"/>
      <c r="N310" s="5"/>
      <c r="O310" s="5" t="b">
        <v>0</v>
      </c>
      <c r="P310" s="5"/>
      <c r="Q310" s="5" t="s">
        <v>106</v>
      </c>
      <c r="R310" s="5"/>
    </row>
    <row r="311" spans="1:18" x14ac:dyDescent="0.2">
      <c r="A311" s="6">
        <v>46192</v>
      </c>
      <c r="B311" s="7">
        <v>0</v>
      </c>
      <c r="C311" s="17">
        <v>0</v>
      </c>
      <c r="D311" s="17">
        <v>30.57</v>
      </c>
      <c r="E311" s="7">
        <v>6459</v>
      </c>
      <c r="F311" s="7">
        <f t="shared" si="20"/>
        <v>16426.3</v>
      </c>
      <c r="G311" s="7">
        <f t="shared" si="21"/>
        <v>4106.5749999999998</v>
      </c>
      <c r="H311" s="8">
        <f t="shared" si="22"/>
        <v>0</v>
      </c>
      <c r="I311" s="18">
        <f t="shared" si="23"/>
        <v>0</v>
      </c>
      <c r="J311" s="7">
        <f t="shared" si="24"/>
        <v>4106.5749999999998</v>
      </c>
      <c r="K311" s="5">
        <v>2026</v>
      </c>
      <c r="L311" s="5">
        <v>25</v>
      </c>
      <c r="M311" s="5"/>
      <c r="N311" s="5"/>
      <c r="O311" s="5" t="b">
        <v>0</v>
      </c>
      <c r="P311" s="5"/>
      <c r="Q311" s="5" t="s">
        <v>106</v>
      </c>
      <c r="R311" s="5"/>
    </row>
    <row r="312" spans="1:18" x14ac:dyDescent="0.2">
      <c r="A312" s="6">
        <v>46195</v>
      </c>
      <c r="B312" s="7">
        <v>0</v>
      </c>
      <c r="C312" s="17">
        <v>0</v>
      </c>
      <c r="D312" s="17">
        <v>30.12</v>
      </c>
      <c r="E312" s="7">
        <v>9550</v>
      </c>
      <c r="F312" s="7">
        <f t="shared" si="20"/>
        <v>16048.95</v>
      </c>
      <c r="G312" s="7">
        <f t="shared" si="21"/>
        <v>4012.2375000000002</v>
      </c>
      <c r="H312" s="8">
        <f t="shared" si="22"/>
        <v>0</v>
      </c>
      <c r="I312" s="18">
        <f t="shared" si="23"/>
        <v>0</v>
      </c>
      <c r="J312" s="7">
        <f t="shared" si="24"/>
        <v>4012.2375000000002</v>
      </c>
      <c r="K312" s="5">
        <v>2026</v>
      </c>
      <c r="L312" s="5">
        <v>26</v>
      </c>
      <c r="M312" s="5"/>
      <c r="N312" s="5"/>
      <c r="O312" s="5" t="b">
        <v>0</v>
      </c>
      <c r="P312" s="5"/>
      <c r="Q312" s="5" t="s">
        <v>106</v>
      </c>
      <c r="R312" s="5"/>
    </row>
    <row r="313" spans="1:18" x14ac:dyDescent="0.2">
      <c r="A313" s="6">
        <v>46196</v>
      </c>
      <c r="B313" s="7">
        <v>0</v>
      </c>
      <c r="C313" s="17">
        <v>0</v>
      </c>
      <c r="D313" s="17">
        <v>29.99</v>
      </c>
      <c r="E313" s="7">
        <v>4036</v>
      </c>
      <c r="F313" s="7">
        <f t="shared" si="20"/>
        <v>16062.45</v>
      </c>
      <c r="G313" s="7">
        <f t="shared" si="21"/>
        <v>4015.6125000000002</v>
      </c>
      <c r="H313" s="8">
        <f t="shared" si="22"/>
        <v>0</v>
      </c>
      <c r="I313" s="18">
        <f t="shared" si="23"/>
        <v>0</v>
      </c>
      <c r="J313" s="7">
        <f t="shared" si="24"/>
        <v>4015.6125000000002</v>
      </c>
      <c r="K313" s="5">
        <v>2026</v>
      </c>
      <c r="L313" s="5">
        <v>26</v>
      </c>
      <c r="M313" s="5"/>
      <c r="N313" s="5"/>
      <c r="O313" s="5" t="b">
        <v>0</v>
      </c>
      <c r="P313" s="5"/>
      <c r="Q313" s="5" t="s">
        <v>106</v>
      </c>
      <c r="R313" s="5"/>
    </row>
    <row r="314" spans="1:18" x14ac:dyDescent="0.2">
      <c r="A314" s="6">
        <v>46197</v>
      </c>
      <c r="B314" s="7">
        <v>0</v>
      </c>
      <c r="C314" s="17">
        <v>0</v>
      </c>
      <c r="D314" s="17">
        <v>28.6</v>
      </c>
      <c r="E314" s="7">
        <v>12998</v>
      </c>
      <c r="F314" s="7">
        <f t="shared" si="20"/>
        <v>15829.45</v>
      </c>
      <c r="G314" s="7">
        <f t="shared" si="21"/>
        <v>3957.3625000000002</v>
      </c>
      <c r="H314" s="8">
        <f t="shared" si="22"/>
        <v>0</v>
      </c>
      <c r="I314" s="18">
        <f t="shared" si="23"/>
        <v>0</v>
      </c>
      <c r="J314" s="7">
        <f t="shared" si="24"/>
        <v>3957.3625000000002</v>
      </c>
      <c r="K314" s="5">
        <v>2026</v>
      </c>
      <c r="L314" s="5">
        <v>26</v>
      </c>
      <c r="M314" s="5"/>
      <c r="N314" s="5"/>
      <c r="O314" s="5" t="b">
        <v>0</v>
      </c>
      <c r="P314" s="5"/>
      <c r="Q314" s="5" t="s">
        <v>106</v>
      </c>
      <c r="R314" s="5"/>
    </row>
    <row r="315" spans="1:18" x14ac:dyDescent="0.2">
      <c r="A315" s="6">
        <v>46198</v>
      </c>
      <c r="B315" s="7">
        <v>0</v>
      </c>
      <c r="C315" s="17">
        <v>0</v>
      </c>
      <c r="D315" s="17">
        <v>27.934999999999999</v>
      </c>
      <c r="E315" s="7">
        <v>13689</v>
      </c>
      <c r="F315" s="7">
        <f t="shared" si="20"/>
        <v>15186.9</v>
      </c>
      <c r="G315" s="7">
        <f t="shared" si="21"/>
        <v>3796.7249999999999</v>
      </c>
      <c r="H315" s="8">
        <f t="shared" si="22"/>
        <v>0</v>
      </c>
      <c r="I315" s="18">
        <f t="shared" si="23"/>
        <v>0</v>
      </c>
      <c r="J315" s="7">
        <f t="shared" si="24"/>
        <v>3796.7249999999999</v>
      </c>
      <c r="K315" s="5">
        <v>2026</v>
      </c>
      <c r="L315" s="5">
        <v>26</v>
      </c>
      <c r="M315" s="5"/>
      <c r="N315" s="5"/>
      <c r="O315" s="5" t="b">
        <v>0</v>
      </c>
      <c r="P315" s="5"/>
      <c r="Q315" s="5" t="s">
        <v>106</v>
      </c>
      <c r="R315" s="5"/>
    </row>
    <row r="316" spans="1:18" x14ac:dyDescent="0.2">
      <c r="A316" s="6">
        <v>46199</v>
      </c>
      <c r="B316" s="7">
        <v>3178</v>
      </c>
      <c r="C316" s="17">
        <v>28.5352</v>
      </c>
      <c r="D316" s="17">
        <v>28.725000000000001</v>
      </c>
      <c r="E316" s="7">
        <v>14450</v>
      </c>
      <c r="F316" s="7">
        <f t="shared" si="20"/>
        <v>15075.35</v>
      </c>
      <c r="G316" s="7">
        <f t="shared" si="21"/>
        <v>3768.8375000000001</v>
      </c>
      <c r="H316" s="8">
        <f t="shared" si="22"/>
        <v>0.2108077092737482</v>
      </c>
      <c r="I316" s="18">
        <f t="shared" si="23"/>
        <v>0</v>
      </c>
      <c r="J316" s="7">
        <f t="shared" si="24"/>
        <v>590.83750000000009</v>
      </c>
      <c r="K316" s="5">
        <v>2026</v>
      </c>
      <c r="L316" s="5">
        <v>26</v>
      </c>
      <c r="M316" s="5" t="s">
        <v>344</v>
      </c>
      <c r="N316" s="5" t="b">
        <v>0</v>
      </c>
      <c r="O316" s="5" t="b">
        <v>0</v>
      </c>
      <c r="P316" s="5" t="b">
        <v>0</v>
      </c>
      <c r="Q316" s="5"/>
      <c r="R316" s="5" t="b">
        <v>0</v>
      </c>
    </row>
    <row r="317" spans="1:18" x14ac:dyDescent="0.2">
      <c r="A317" s="6">
        <v>46202</v>
      </c>
      <c r="B317" s="7">
        <v>3206</v>
      </c>
      <c r="C317" s="17">
        <v>29.468</v>
      </c>
      <c r="D317" s="17">
        <v>28.864999999999998</v>
      </c>
      <c r="E317" s="7">
        <v>14043</v>
      </c>
      <c r="F317" s="7">
        <f t="shared" si="20"/>
        <v>15081.05</v>
      </c>
      <c r="G317" s="7">
        <f t="shared" si="21"/>
        <v>3770.2624999999998</v>
      </c>
      <c r="H317" s="8">
        <f t="shared" si="22"/>
        <v>0.21258466751320368</v>
      </c>
      <c r="I317" s="18">
        <f t="shared" si="23"/>
        <v>0</v>
      </c>
      <c r="J317" s="7">
        <f t="shared" si="24"/>
        <v>564.26249999999982</v>
      </c>
      <c r="K317" s="5">
        <v>2026</v>
      </c>
      <c r="L317" s="5">
        <v>27</v>
      </c>
      <c r="M317" s="5" t="s">
        <v>345</v>
      </c>
      <c r="N317" s="5" t="b">
        <v>0</v>
      </c>
      <c r="O317" s="5" t="b">
        <v>0</v>
      </c>
      <c r="P317" s="5" t="b">
        <v>0</v>
      </c>
      <c r="Q317" s="5"/>
      <c r="R317" s="5" t="b">
        <v>0</v>
      </c>
    </row>
    <row r="318" spans="1:18" x14ac:dyDescent="0.2">
      <c r="A318" s="6">
        <v>46203</v>
      </c>
      <c r="B318" s="7">
        <v>5466</v>
      </c>
      <c r="C318" s="17">
        <v>29.252099999999999</v>
      </c>
      <c r="D318" s="17">
        <v>29.4</v>
      </c>
      <c r="E318" s="7">
        <v>15713</v>
      </c>
      <c r="F318" s="7">
        <f t="shared" si="20"/>
        <v>15130.6</v>
      </c>
      <c r="G318" s="7">
        <f t="shared" si="21"/>
        <v>3782.65</v>
      </c>
      <c r="H318" s="8">
        <f t="shared" si="22"/>
        <v>0.36125467595468785</v>
      </c>
      <c r="I318" s="18">
        <f t="shared" si="23"/>
        <v>1</v>
      </c>
      <c r="J318" s="7">
        <f t="shared" si="24"/>
        <v>0</v>
      </c>
      <c r="K318" s="5">
        <v>2026</v>
      </c>
      <c r="L318" s="5">
        <v>27</v>
      </c>
      <c r="M318" s="5" t="s">
        <v>345</v>
      </c>
      <c r="N318" s="5" t="b">
        <v>0</v>
      </c>
      <c r="O318" s="5" t="b">
        <v>0</v>
      </c>
      <c r="P318" s="5" t="b">
        <v>0</v>
      </c>
      <c r="Q318" s="5"/>
      <c r="R318" s="5" t="b">
        <v>0</v>
      </c>
    </row>
    <row r="319" spans="1:18" x14ac:dyDescent="0.2">
      <c r="A319" s="6">
        <v>46204</v>
      </c>
      <c r="B319" s="7">
        <v>873</v>
      </c>
      <c r="C319" s="17">
        <v>29.7118</v>
      </c>
      <c r="D319" s="17">
        <v>30.27</v>
      </c>
      <c r="E319" s="7">
        <v>9329</v>
      </c>
      <c r="F319" s="7">
        <f t="shared" si="20"/>
        <v>14854.35</v>
      </c>
      <c r="G319" s="7">
        <f t="shared" si="21"/>
        <v>3713.5875000000001</v>
      </c>
      <c r="H319" s="8">
        <f t="shared" si="22"/>
        <v>5.877066313908047E-2</v>
      </c>
      <c r="I319" s="18">
        <f t="shared" si="23"/>
        <v>0</v>
      </c>
      <c r="J319" s="7">
        <f t="shared" si="24"/>
        <v>2840.5875000000001</v>
      </c>
      <c r="K319" s="5">
        <v>2026</v>
      </c>
      <c r="L319" s="5">
        <v>27</v>
      </c>
      <c r="M319" s="5" t="s">
        <v>345</v>
      </c>
      <c r="N319" s="5" t="b">
        <v>0</v>
      </c>
      <c r="O319" s="5" t="b">
        <v>0</v>
      </c>
      <c r="P319" s="5" t="b">
        <v>0</v>
      </c>
      <c r="Q319" s="5"/>
      <c r="R319" s="5" t="b">
        <v>0</v>
      </c>
    </row>
    <row r="320" spans="1:18" x14ac:dyDescent="0.2">
      <c r="A320" s="6">
        <v>46205</v>
      </c>
      <c r="B320" s="7">
        <v>0</v>
      </c>
      <c r="C320" s="17"/>
      <c r="D320" s="17">
        <v>30.335000000000001</v>
      </c>
      <c r="E320" s="7">
        <v>7512</v>
      </c>
      <c r="F320" s="7">
        <f t="shared" si="20"/>
        <v>14178.25</v>
      </c>
      <c r="G320" s="7">
        <f t="shared" si="21"/>
        <v>3544.5625</v>
      </c>
      <c r="H320" s="8">
        <f t="shared" si="22"/>
        <v>0</v>
      </c>
      <c r="I320" s="18">
        <f t="shared" si="23"/>
        <v>0</v>
      </c>
      <c r="J320" s="7">
        <f t="shared" si="24"/>
        <v>3544.5625</v>
      </c>
      <c r="K320" s="5">
        <v>2026</v>
      </c>
      <c r="L320" s="5">
        <v>27</v>
      </c>
      <c r="M320" s="5" t="s">
        <v>345</v>
      </c>
      <c r="N320" s="5" t="b">
        <v>0</v>
      </c>
      <c r="O320" s="5" t="b">
        <v>0</v>
      </c>
      <c r="P320" s="5" t="b">
        <v>0</v>
      </c>
      <c r="Q320" s="5" t="s">
        <v>346</v>
      </c>
      <c r="R320" s="5" t="b">
        <v>0</v>
      </c>
    </row>
    <row r="321" spans="1:18" x14ac:dyDescent="0.2">
      <c r="A321" s="6">
        <v>46206</v>
      </c>
      <c r="B321" s="7">
        <v>0</v>
      </c>
      <c r="C321" s="17"/>
      <c r="D321" s="17">
        <v>30.1</v>
      </c>
      <c r="E321" s="7">
        <v>8670</v>
      </c>
      <c r="F321" s="7">
        <f t="shared" si="20"/>
        <v>12573.7</v>
      </c>
      <c r="G321" s="7">
        <f t="shared" si="21"/>
        <v>3143.4250000000002</v>
      </c>
      <c r="H321" s="8">
        <f t="shared" si="22"/>
        <v>0</v>
      </c>
      <c r="I321" s="18">
        <f t="shared" si="23"/>
        <v>0</v>
      </c>
      <c r="J321" s="7">
        <f t="shared" si="24"/>
        <v>3143.4250000000002</v>
      </c>
      <c r="K321" s="5">
        <v>2026</v>
      </c>
      <c r="L321" s="5">
        <v>27</v>
      </c>
      <c r="M321" s="5" t="s">
        <v>345</v>
      </c>
      <c r="N321" s="5" t="b">
        <v>0</v>
      </c>
      <c r="O321" s="5" t="b">
        <v>0</v>
      </c>
      <c r="P321" s="5" t="b">
        <v>0</v>
      </c>
      <c r="Q321" s="5" t="s">
        <v>346</v>
      </c>
      <c r="R321" s="5" t="b">
        <v>0</v>
      </c>
    </row>
    <row r="322" spans="1:18" x14ac:dyDescent="0.2">
      <c r="A322" s="6">
        <v>46209</v>
      </c>
      <c r="B322" s="7">
        <v>0</v>
      </c>
      <c r="C322" s="17">
        <v>0</v>
      </c>
      <c r="D322" s="17">
        <v>29.83</v>
      </c>
      <c r="E322" s="7">
        <v>10436</v>
      </c>
      <c r="F322" s="7">
        <f t="shared" si="20"/>
        <v>11631.55</v>
      </c>
      <c r="G322" s="7">
        <f t="shared" si="21"/>
        <v>2907.8874999999998</v>
      </c>
      <c r="H322" s="8">
        <f t="shared" si="22"/>
        <v>0</v>
      </c>
      <c r="I322" s="18">
        <f t="shared" si="23"/>
        <v>0</v>
      </c>
      <c r="J322" s="7">
        <f t="shared" si="24"/>
        <v>2907.8874999999998</v>
      </c>
      <c r="K322" s="5">
        <v>2026</v>
      </c>
      <c r="L322" s="5">
        <v>28</v>
      </c>
      <c r="M322" s="5"/>
      <c r="N322" s="5"/>
      <c r="O322" s="5" t="b">
        <v>0</v>
      </c>
      <c r="P322" s="5"/>
      <c r="Q322" s="5" t="s">
        <v>106</v>
      </c>
      <c r="R322" s="5"/>
    </row>
    <row r="323" spans="1:18" x14ac:dyDescent="0.2">
      <c r="A323" s="6">
        <v>46210</v>
      </c>
      <c r="B323" s="7">
        <v>0</v>
      </c>
      <c r="C323" s="17">
        <v>0</v>
      </c>
      <c r="D323" s="17">
        <v>30.145</v>
      </c>
      <c r="E323" s="7">
        <v>9412</v>
      </c>
      <c r="F323" s="7">
        <f t="shared" si="20"/>
        <v>11235.45</v>
      </c>
      <c r="G323" s="7">
        <f t="shared" si="21"/>
        <v>2808.8625000000002</v>
      </c>
      <c r="H323" s="8">
        <f t="shared" si="22"/>
        <v>0</v>
      </c>
      <c r="I323" s="18">
        <f t="shared" si="23"/>
        <v>0</v>
      </c>
      <c r="J323" s="7">
        <f t="shared" si="24"/>
        <v>2808.8625000000002</v>
      </c>
      <c r="K323" s="5">
        <v>2026</v>
      </c>
      <c r="L323" s="5">
        <v>28</v>
      </c>
      <c r="M323" s="5"/>
      <c r="N323" s="5"/>
      <c r="O323" s="5" t="b">
        <v>0</v>
      </c>
      <c r="P323" s="5"/>
      <c r="Q323" s="5" t="s">
        <v>106</v>
      </c>
      <c r="R323" s="5"/>
    </row>
    <row r="324" spans="1:18" x14ac:dyDescent="0.2">
      <c r="A324" s="6">
        <v>46211</v>
      </c>
      <c r="B324" s="7">
        <v>0</v>
      </c>
      <c r="C324" s="17">
        <v>0</v>
      </c>
      <c r="D324" s="17">
        <v>29.36</v>
      </c>
      <c r="E324" s="7">
        <v>16928</v>
      </c>
      <c r="F324" s="7">
        <f t="shared" si="20"/>
        <v>10500.25</v>
      </c>
      <c r="G324" s="7">
        <f t="shared" si="21"/>
        <v>2625.0625</v>
      </c>
      <c r="H324" s="8">
        <f t="shared" si="22"/>
        <v>0</v>
      </c>
      <c r="I324" s="18">
        <f t="shared" si="23"/>
        <v>0</v>
      </c>
      <c r="J324" s="7">
        <f t="shared" si="24"/>
        <v>2625.0625</v>
      </c>
      <c r="K324" s="5">
        <v>2026</v>
      </c>
      <c r="L324" s="5">
        <v>28</v>
      </c>
      <c r="M324" s="5"/>
      <c r="N324" s="5"/>
      <c r="O324" s="5" t="b">
        <v>0</v>
      </c>
      <c r="P324" s="5"/>
      <c r="Q324" s="5" t="s">
        <v>106</v>
      </c>
      <c r="R324" s="5"/>
    </row>
    <row r="325" spans="1:18" x14ac:dyDescent="0.2">
      <c r="A325" s="6">
        <v>46212</v>
      </c>
      <c r="B325" s="7">
        <v>0</v>
      </c>
      <c r="C325" s="17">
        <v>0</v>
      </c>
      <c r="D325" s="17">
        <v>29.215</v>
      </c>
      <c r="E325" s="7">
        <v>18078</v>
      </c>
      <c r="F325" s="7">
        <f t="shared" si="20"/>
        <v>10895.95</v>
      </c>
      <c r="G325" s="7">
        <f t="shared" si="21"/>
        <v>2723.9875000000002</v>
      </c>
      <c r="H325" s="8">
        <f t="shared" si="22"/>
        <v>0</v>
      </c>
      <c r="I325" s="18">
        <f t="shared" si="23"/>
        <v>0</v>
      </c>
      <c r="J325" s="7">
        <f t="shared" si="24"/>
        <v>2723.9875000000002</v>
      </c>
      <c r="K325" s="5">
        <v>2026</v>
      </c>
      <c r="L325" s="5">
        <v>28</v>
      </c>
      <c r="M325" s="5"/>
      <c r="N325" s="5"/>
      <c r="O325" s="5" t="b">
        <v>0</v>
      </c>
      <c r="P325" s="5"/>
      <c r="Q325" s="5" t="s">
        <v>106</v>
      </c>
      <c r="R325" s="5"/>
    </row>
    <row r="326" spans="1:18" x14ac:dyDescent="0.2">
      <c r="A326" s="6">
        <v>46213</v>
      </c>
      <c r="B326" s="7">
        <v>0</v>
      </c>
      <c r="C326" s="17">
        <v>0</v>
      </c>
      <c r="D326" s="17">
        <v>28.78</v>
      </c>
      <c r="E326" s="7">
        <v>5437</v>
      </c>
      <c r="F326" s="7">
        <f t="shared" si="20"/>
        <v>10798.9</v>
      </c>
      <c r="G326" s="7">
        <f t="shared" si="21"/>
        <v>2699.7249999999999</v>
      </c>
      <c r="H326" s="8">
        <f t="shared" si="22"/>
        <v>0</v>
      </c>
      <c r="I326" s="18">
        <f t="shared" si="23"/>
        <v>0</v>
      </c>
      <c r="J326" s="7">
        <f t="shared" si="24"/>
        <v>2699.7249999999999</v>
      </c>
      <c r="K326" s="5">
        <v>2026</v>
      </c>
      <c r="L326" s="5">
        <v>28</v>
      </c>
      <c r="M326" s="5"/>
      <c r="N326" s="5"/>
      <c r="O326" s="5" t="b">
        <v>0</v>
      </c>
      <c r="P326" s="5"/>
      <c r="Q326" s="5" t="s">
        <v>106</v>
      </c>
      <c r="R326" s="5"/>
    </row>
    <row r="327" spans="1:18" x14ac:dyDescent="0.2">
      <c r="A327" s="6">
        <v>46216</v>
      </c>
      <c r="B327" s="7">
        <v>0</v>
      </c>
      <c r="C327" s="17"/>
      <c r="D327" s="17">
        <v>27.72</v>
      </c>
      <c r="E327" s="7">
        <v>5753</v>
      </c>
      <c r="F327" s="7">
        <f t="shared" si="20"/>
        <v>10497.9</v>
      </c>
      <c r="G327" s="7">
        <f t="shared" si="21"/>
        <v>2624.4749999999999</v>
      </c>
      <c r="H327" s="8">
        <f t="shared" si="22"/>
        <v>0</v>
      </c>
      <c r="I327" s="18">
        <f t="shared" si="23"/>
        <v>0</v>
      </c>
      <c r="J327" s="7">
        <f t="shared" si="24"/>
        <v>2624.4749999999999</v>
      </c>
      <c r="K327" s="5">
        <v>2026</v>
      </c>
      <c r="L327" s="5">
        <v>29</v>
      </c>
      <c r="M327" s="5" t="s">
        <v>347</v>
      </c>
      <c r="N327" s="5" t="b">
        <v>0</v>
      </c>
      <c r="O327" s="5" t="b">
        <v>0</v>
      </c>
      <c r="P327" s="5" t="b">
        <v>0</v>
      </c>
      <c r="Q327" s="5" t="s">
        <v>346</v>
      </c>
      <c r="R327" s="5" t="b">
        <v>0</v>
      </c>
    </row>
    <row r="328" spans="1:18" x14ac:dyDescent="0.2">
      <c r="A328" s="6">
        <v>46217</v>
      </c>
      <c r="B328" s="7">
        <v>0</v>
      </c>
      <c r="C328" s="17"/>
      <c r="D328" s="17">
        <v>27.57</v>
      </c>
      <c r="E328" s="7">
        <v>9599</v>
      </c>
      <c r="F328" s="7">
        <f t="shared" si="20"/>
        <v>10362.5</v>
      </c>
      <c r="G328" s="7">
        <f t="shared" si="21"/>
        <v>2590.625</v>
      </c>
      <c r="H328" s="8">
        <f t="shared" si="22"/>
        <v>0</v>
      </c>
      <c r="I328" s="18">
        <f t="shared" si="23"/>
        <v>0</v>
      </c>
      <c r="J328" s="7">
        <f t="shared" si="24"/>
        <v>2590.625</v>
      </c>
      <c r="K328" s="5">
        <v>2026</v>
      </c>
      <c r="L328" s="5">
        <v>29</v>
      </c>
      <c r="M328" s="5" t="s">
        <v>347</v>
      </c>
      <c r="N328" s="5" t="b">
        <v>0</v>
      </c>
      <c r="O328" s="5" t="b">
        <v>0</v>
      </c>
      <c r="P328" s="5" t="b">
        <v>0</v>
      </c>
      <c r="Q328" s="5" t="s">
        <v>346</v>
      </c>
      <c r="R328" s="5" t="b">
        <v>0</v>
      </c>
    </row>
    <row r="329" spans="1:18" x14ac:dyDescent="0.2">
      <c r="A329" s="6">
        <v>46218</v>
      </c>
      <c r="B329" s="7">
        <v>0</v>
      </c>
      <c r="C329" s="17"/>
      <c r="D329" s="17">
        <v>27.37</v>
      </c>
      <c r="E329" s="7">
        <v>22810</v>
      </c>
      <c r="F329" s="7">
        <f t="shared" si="20"/>
        <v>10540.7</v>
      </c>
      <c r="G329" s="7">
        <f t="shared" si="21"/>
        <v>2635.1750000000002</v>
      </c>
      <c r="H329" s="8">
        <f t="shared" si="22"/>
        <v>0</v>
      </c>
      <c r="I329" s="18">
        <f t="shared" si="23"/>
        <v>0</v>
      </c>
      <c r="J329" s="7">
        <f t="shared" si="24"/>
        <v>2635.1750000000002</v>
      </c>
      <c r="K329" s="5">
        <v>2026</v>
      </c>
      <c r="L329" s="5">
        <v>29</v>
      </c>
      <c r="M329" s="5" t="s">
        <v>347</v>
      </c>
      <c r="N329" s="5" t="b">
        <v>0</v>
      </c>
      <c r="O329" s="5" t="b">
        <v>0</v>
      </c>
      <c r="P329" s="5" t="b">
        <v>0</v>
      </c>
      <c r="Q329" s="5" t="s">
        <v>346</v>
      </c>
      <c r="R329" s="5" t="b">
        <v>0</v>
      </c>
    </row>
    <row r="330" spans="1:18" x14ac:dyDescent="0.2">
      <c r="A330" s="6">
        <v>46219</v>
      </c>
      <c r="B330" s="7">
        <v>0</v>
      </c>
      <c r="C330" s="17"/>
      <c r="D330" s="17">
        <v>27.95</v>
      </c>
      <c r="E330" s="7">
        <v>9547</v>
      </c>
      <c r="F330" s="7">
        <f t="shared" si="20"/>
        <v>11034.9</v>
      </c>
      <c r="G330" s="7">
        <f t="shared" si="21"/>
        <v>2758.7249999999999</v>
      </c>
      <c r="H330" s="8">
        <f t="shared" si="22"/>
        <v>0</v>
      </c>
      <c r="I330" s="18">
        <f t="shared" si="23"/>
        <v>0</v>
      </c>
      <c r="J330" s="7">
        <f t="shared" si="24"/>
        <v>2758.7249999999999</v>
      </c>
      <c r="K330" s="5">
        <v>2026</v>
      </c>
      <c r="L330" s="5">
        <v>29</v>
      </c>
      <c r="M330" s="5" t="s">
        <v>347</v>
      </c>
      <c r="N330" s="5" t="b">
        <v>0</v>
      </c>
      <c r="O330" s="5" t="b">
        <v>0</v>
      </c>
      <c r="P330" s="5" t="b">
        <v>0</v>
      </c>
      <c r="Q330" s="5" t="s">
        <v>346</v>
      </c>
      <c r="R330" s="5" t="b">
        <v>0</v>
      </c>
    </row>
    <row r="331" spans="1:18" x14ac:dyDescent="0.2">
      <c r="A331" s="6">
        <v>46220</v>
      </c>
      <c r="B331" s="7">
        <v>2308</v>
      </c>
      <c r="C331" s="17">
        <v>28.522300000000001</v>
      </c>
      <c r="D331" s="17">
        <v>28.28</v>
      </c>
      <c r="E331" s="7">
        <v>12560</v>
      </c>
      <c r="F331" s="7">
        <f t="shared" si="20"/>
        <v>11222.45</v>
      </c>
      <c r="G331" s="7">
        <f t="shared" si="21"/>
        <v>2805.6125000000002</v>
      </c>
      <c r="H331" s="8">
        <f t="shared" si="22"/>
        <v>0.20565919206590361</v>
      </c>
      <c r="I331" s="18">
        <f t="shared" si="23"/>
        <v>0</v>
      </c>
      <c r="J331" s="7">
        <f t="shared" si="24"/>
        <v>497.61250000000018</v>
      </c>
      <c r="K331" s="5">
        <v>2026</v>
      </c>
      <c r="L331" s="5">
        <v>29</v>
      </c>
      <c r="M331" s="5" t="s">
        <v>347</v>
      </c>
      <c r="N331" s="5" t="b">
        <v>0</v>
      </c>
      <c r="O331" s="5" t="b">
        <v>0</v>
      </c>
      <c r="P331" s="5" t="b">
        <v>0</v>
      </c>
      <c r="Q331" s="5"/>
      <c r="R331" s="5" t="b">
        <v>0</v>
      </c>
    </row>
    <row r="332" spans="1:18" x14ac:dyDescent="0.2">
      <c r="A332" s="6">
        <v>46223</v>
      </c>
      <c r="B332" s="7">
        <v>2380</v>
      </c>
      <c r="C332" s="17">
        <v>28.6526</v>
      </c>
      <c r="D332" s="17">
        <v>28.4</v>
      </c>
      <c r="E332" s="7">
        <v>11747</v>
      </c>
      <c r="F332" s="7">
        <f t="shared" si="20"/>
        <v>11527.5</v>
      </c>
      <c r="G332" s="7">
        <f t="shared" si="21"/>
        <v>2881.875</v>
      </c>
      <c r="H332" s="8">
        <f t="shared" si="22"/>
        <v>0.20646280633268271</v>
      </c>
      <c r="I332" s="18">
        <f t="shared" si="23"/>
        <v>0</v>
      </c>
      <c r="J332" s="7">
        <f t="shared" si="24"/>
        <v>501.875</v>
      </c>
      <c r="K332" s="5">
        <v>2026</v>
      </c>
      <c r="L332" s="5">
        <v>30</v>
      </c>
      <c r="M332" s="5" t="s">
        <v>348</v>
      </c>
      <c r="N332" s="5" t="b">
        <v>0</v>
      </c>
      <c r="O332" s="5" t="b">
        <v>0</v>
      </c>
      <c r="P332" s="5" t="b">
        <v>0</v>
      </c>
      <c r="Q332" s="5"/>
      <c r="R332" s="5" t="b">
        <v>0</v>
      </c>
    </row>
    <row r="333" spans="1:18" x14ac:dyDescent="0.2">
      <c r="A333" s="6">
        <v>46224</v>
      </c>
      <c r="B333" s="7">
        <v>2370</v>
      </c>
      <c r="C333" s="17">
        <v>28.666499999999999</v>
      </c>
      <c r="D333" s="17">
        <v>28.574999999999999</v>
      </c>
      <c r="E333" s="7">
        <v>16035</v>
      </c>
      <c r="F333" s="7">
        <f t="shared" si="20"/>
        <v>11637.35</v>
      </c>
      <c r="G333" s="7">
        <f t="shared" si="21"/>
        <v>2909.3375000000001</v>
      </c>
      <c r="H333" s="8">
        <f t="shared" si="22"/>
        <v>0.2036546120895221</v>
      </c>
      <c r="I333" s="18">
        <f t="shared" si="23"/>
        <v>0</v>
      </c>
      <c r="J333" s="7">
        <f t="shared" si="24"/>
        <v>539.33750000000009</v>
      </c>
      <c r="K333" s="5">
        <v>2026</v>
      </c>
      <c r="L333" s="5">
        <v>30</v>
      </c>
      <c r="M333" s="5" t="s">
        <v>348</v>
      </c>
      <c r="N333" s="5" t="b">
        <v>0</v>
      </c>
      <c r="O333" s="5" t="b">
        <v>0</v>
      </c>
      <c r="P333" s="5" t="b">
        <v>0</v>
      </c>
      <c r="Q333" s="5"/>
      <c r="R333" s="5" t="b">
        <v>0</v>
      </c>
    </row>
    <row r="334" spans="1:18" x14ac:dyDescent="0.2">
      <c r="A334" s="6">
        <v>46225</v>
      </c>
      <c r="B334" s="7">
        <v>2477</v>
      </c>
      <c r="C334" s="17">
        <v>28.956499999999998</v>
      </c>
      <c r="D334" s="17">
        <v>29.15</v>
      </c>
      <c r="E334" s="7">
        <v>9161</v>
      </c>
      <c r="F334" s="7">
        <f t="shared" si="20"/>
        <v>12237.3</v>
      </c>
      <c r="G334" s="7">
        <f t="shared" si="21"/>
        <v>3059.3249999999998</v>
      </c>
      <c r="H334" s="8">
        <f t="shared" si="22"/>
        <v>0.20241393117762907</v>
      </c>
      <c r="I334" s="18">
        <f t="shared" si="23"/>
        <v>0</v>
      </c>
      <c r="J334" s="7">
        <f t="shared" si="24"/>
        <v>582.32499999999982</v>
      </c>
      <c r="K334" s="5">
        <v>2026</v>
      </c>
      <c r="L334" s="5">
        <v>30</v>
      </c>
      <c r="M334" s="5" t="s">
        <v>348</v>
      </c>
      <c r="N334" s="5" t="b">
        <v>0</v>
      </c>
      <c r="O334" s="5" t="b">
        <v>0</v>
      </c>
      <c r="P334" s="5" t="b">
        <v>0</v>
      </c>
      <c r="Q334" s="5"/>
      <c r="R334" s="5" t="b">
        <v>0</v>
      </c>
    </row>
    <row r="335" spans="1:18" x14ac:dyDescent="0.2">
      <c r="A335" s="6">
        <v>46226</v>
      </c>
      <c r="B335" s="7">
        <v>2449</v>
      </c>
      <c r="C335" s="17">
        <v>28.856300000000001</v>
      </c>
      <c r="D335" s="17">
        <v>28.46</v>
      </c>
      <c r="E335" s="7">
        <v>10892</v>
      </c>
      <c r="F335" s="7">
        <f t="shared" si="20"/>
        <v>12045.45</v>
      </c>
      <c r="G335" s="7">
        <f t="shared" si="21"/>
        <v>3011.3625000000002</v>
      </c>
      <c r="H335" s="8">
        <f t="shared" si="22"/>
        <v>0.20331328426916387</v>
      </c>
      <c r="I335" s="18">
        <f t="shared" si="23"/>
        <v>0</v>
      </c>
      <c r="J335" s="7">
        <f t="shared" si="24"/>
        <v>562.36250000000018</v>
      </c>
      <c r="K335" s="5">
        <v>2026</v>
      </c>
      <c r="L335" s="5">
        <v>30</v>
      </c>
      <c r="M335" s="5" t="s">
        <v>348</v>
      </c>
      <c r="N335" s="5" t="b">
        <v>0</v>
      </c>
      <c r="O335" s="5" t="b">
        <v>0</v>
      </c>
      <c r="P335" s="5" t="b">
        <v>0</v>
      </c>
      <c r="Q335" s="5"/>
      <c r="R335" s="5" t="b">
        <v>0</v>
      </c>
    </row>
    <row r="336" spans="1:18" x14ac:dyDescent="0.2">
      <c r="A336" s="6">
        <v>46227</v>
      </c>
      <c r="B336" s="7">
        <v>2430</v>
      </c>
      <c r="C336" s="17">
        <v>28.982399999999998</v>
      </c>
      <c r="D336" s="17">
        <v>29.535</v>
      </c>
      <c r="E336" s="7">
        <v>13276</v>
      </c>
      <c r="F336" s="7">
        <f t="shared" si="20"/>
        <v>11905.6</v>
      </c>
      <c r="G336" s="7">
        <f t="shared" si="21"/>
        <v>2976.4</v>
      </c>
      <c r="H336" s="8">
        <f t="shared" si="22"/>
        <v>0.20410563096358017</v>
      </c>
      <c r="I336" s="18">
        <f t="shared" si="23"/>
        <v>0</v>
      </c>
      <c r="J336" s="7">
        <f t="shared" si="24"/>
        <v>546.40000000000009</v>
      </c>
      <c r="K336" s="5">
        <v>2026</v>
      </c>
      <c r="L336" s="5">
        <v>30</v>
      </c>
      <c r="M336" s="5" t="s">
        <v>348</v>
      </c>
      <c r="N336" s="5" t="b">
        <v>0</v>
      </c>
      <c r="O336" s="5" t="b">
        <v>0</v>
      </c>
      <c r="P336" s="5" t="b">
        <v>0</v>
      </c>
      <c r="Q336" s="5"/>
      <c r="R336" s="5" t="b">
        <v>0</v>
      </c>
    </row>
    <row r="337" spans="1:18" x14ac:dyDescent="0.2">
      <c r="A337" s="6">
        <v>46230</v>
      </c>
      <c r="B337" s="7">
        <v>0</v>
      </c>
      <c r="C337" s="17"/>
      <c r="D337" s="17">
        <v>29.55</v>
      </c>
      <c r="E337" s="7">
        <v>12944</v>
      </c>
      <c r="F337" s="7">
        <f t="shared" si="20"/>
        <v>11846.9</v>
      </c>
      <c r="G337" s="7">
        <f t="shared" si="21"/>
        <v>2961.7249999999999</v>
      </c>
      <c r="H337" s="8">
        <f t="shared" si="22"/>
        <v>0</v>
      </c>
      <c r="I337" s="18">
        <f t="shared" si="23"/>
        <v>0</v>
      </c>
      <c r="J337" s="7">
        <f t="shared" si="24"/>
        <v>2961.7249999999999</v>
      </c>
      <c r="K337" s="5">
        <v>2026</v>
      </c>
      <c r="L337" s="5">
        <v>31</v>
      </c>
      <c r="M337" s="5" t="s">
        <v>349</v>
      </c>
      <c r="N337" s="5" t="b">
        <v>0</v>
      </c>
      <c r="O337" s="5" t="b">
        <v>0</v>
      </c>
      <c r="P337" s="5" t="b">
        <v>0</v>
      </c>
      <c r="Q337" s="5" t="s">
        <v>346</v>
      </c>
      <c r="R337" s="5" t="b">
        <v>0</v>
      </c>
    </row>
    <row r="338" spans="1:18" x14ac:dyDescent="0.2">
      <c r="A338" s="6">
        <v>46231</v>
      </c>
      <c r="B338" s="7">
        <v>0</v>
      </c>
      <c r="C338" s="17"/>
      <c r="D338" s="17">
        <v>29.27</v>
      </c>
      <c r="E338" s="7">
        <v>10052</v>
      </c>
      <c r="F338" s="7">
        <f t="shared" si="20"/>
        <v>11791.95</v>
      </c>
      <c r="G338" s="7">
        <f t="shared" si="21"/>
        <v>2947.9875000000002</v>
      </c>
      <c r="H338" s="8">
        <f t="shared" si="22"/>
        <v>0</v>
      </c>
      <c r="I338" s="18">
        <f t="shared" si="23"/>
        <v>0</v>
      </c>
      <c r="J338" s="7">
        <f t="shared" si="24"/>
        <v>2947.9875000000002</v>
      </c>
      <c r="K338" s="5">
        <v>2026</v>
      </c>
      <c r="L338" s="5">
        <v>31</v>
      </c>
      <c r="M338" s="5" t="s">
        <v>349</v>
      </c>
      <c r="N338" s="5" t="b">
        <v>0</v>
      </c>
      <c r="O338" s="5" t="b">
        <v>0</v>
      </c>
      <c r="P338" s="5" t="b">
        <v>0</v>
      </c>
      <c r="Q338" s="5" t="s">
        <v>346</v>
      </c>
      <c r="R338" s="5" t="b">
        <v>0</v>
      </c>
    </row>
    <row r="339" spans="1:18" x14ac:dyDescent="0.2">
      <c r="A339" s="6">
        <v>46232</v>
      </c>
      <c r="B339" s="7">
        <v>0</v>
      </c>
      <c r="C339" s="17"/>
      <c r="D339" s="17">
        <v>29.03</v>
      </c>
      <c r="E339" s="7">
        <v>7300</v>
      </c>
      <c r="F339" s="7">
        <f t="shared" si="20"/>
        <v>11508.9</v>
      </c>
      <c r="G339" s="7">
        <f t="shared" si="21"/>
        <v>2877.2249999999999</v>
      </c>
      <c r="H339" s="8">
        <f t="shared" si="22"/>
        <v>0</v>
      </c>
      <c r="I339" s="18">
        <f t="shared" si="23"/>
        <v>0</v>
      </c>
      <c r="J339" s="7">
        <f t="shared" si="24"/>
        <v>2877.2249999999999</v>
      </c>
      <c r="K339" s="5">
        <v>2026</v>
      </c>
      <c r="L339" s="5">
        <v>31</v>
      </c>
      <c r="M339" s="5" t="s">
        <v>349</v>
      </c>
      <c r="N339" s="5" t="b">
        <v>0</v>
      </c>
      <c r="O339" s="5" t="b">
        <v>0</v>
      </c>
      <c r="P339" s="5" t="b">
        <v>0</v>
      </c>
      <c r="Q339" s="5" t="s">
        <v>346</v>
      </c>
      <c r="R339" s="5" t="b">
        <v>0</v>
      </c>
    </row>
    <row r="340" spans="1:18" x14ac:dyDescent="0.2">
      <c r="A340" s="6">
        <v>46233</v>
      </c>
      <c r="B340" s="7">
        <v>466</v>
      </c>
      <c r="C340" s="17">
        <v>29</v>
      </c>
      <c r="D340" s="17">
        <v>29.19</v>
      </c>
      <c r="E340" s="7">
        <v>7792</v>
      </c>
      <c r="F340" s="7">
        <f t="shared" si="20"/>
        <v>11407.45</v>
      </c>
      <c r="G340" s="7">
        <f t="shared" si="21"/>
        <v>2851.8625000000002</v>
      </c>
      <c r="H340" s="8">
        <f t="shared" si="22"/>
        <v>4.0850496824443673E-2</v>
      </c>
      <c r="I340" s="18">
        <f t="shared" si="23"/>
        <v>0</v>
      </c>
      <c r="J340" s="7">
        <f t="shared" si="24"/>
        <v>2385.8625000000002</v>
      </c>
      <c r="K340" s="5">
        <v>2026</v>
      </c>
      <c r="L340" s="5">
        <v>31</v>
      </c>
      <c r="M340" s="5" t="s">
        <v>349</v>
      </c>
      <c r="N340" s="5" t="b">
        <v>0</v>
      </c>
      <c r="O340" s="5" t="b">
        <v>0</v>
      </c>
      <c r="P340" s="5" t="b">
        <v>0</v>
      </c>
      <c r="Q340" s="5"/>
      <c r="R340" s="5" t="b">
        <v>0</v>
      </c>
    </row>
    <row r="341" spans="1:18" x14ac:dyDescent="0.2">
      <c r="A341" s="6">
        <v>46234</v>
      </c>
      <c r="B341" s="7">
        <v>0</v>
      </c>
      <c r="C341" s="17"/>
      <c r="D341" s="17">
        <v>29.6</v>
      </c>
      <c r="E341" s="7">
        <v>12162</v>
      </c>
      <c r="F341" s="7">
        <f t="shared" si="20"/>
        <v>11421.45</v>
      </c>
      <c r="G341" s="7">
        <f t="shared" si="21"/>
        <v>2855.3625000000002</v>
      </c>
      <c r="H341" s="8">
        <f t="shared" si="22"/>
        <v>0</v>
      </c>
      <c r="I341" s="18">
        <f t="shared" si="23"/>
        <v>0</v>
      </c>
      <c r="J341" s="7">
        <f t="shared" si="24"/>
        <v>2855.3625000000002</v>
      </c>
      <c r="K341" s="5">
        <v>2026</v>
      </c>
      <c r="L341" s="5">
        <v>31</v>
      </c>
      <c r="M341" s="5" t="s">
        <v>349</v>
      </c>
      <c r="N341" s="5" t="b">
        <v>0</v>
      </c>
      <c r="O341" s="5" t="b">
        <v>0</v>
      </c>
      <c r="P341" s="5" t="b">
        <v>0</v>
      </c>
      <c r="Q341" s="5" t="s">
        <v>346</v>
      </c>
      <c r="R341" s="5" t="b">
        <v>0</v>
      </c>
    </row>
    <row r="342" spans="1:18" x14ac:dyDescent="0.2">
      <c r="A342" s="6">
        <v>46237</v>
      </c>
      <c r="B342" s="7">
        <v>0</v>
      </c>
      <c r="C342" s="17"/>
      <c r="D342" s="17">
        <v>29.42</v>
      </c>
      <c r="E342" s="7">
        <v>5360</v>
      </c>
      <c r="F342" s="7">
        <f t="shared" ref="F342:F405" si="25">IFERROR(AVERAGE(E322:E341),"")</f>
        <v>11596.05</v>
      </c>
      <c r="G342" s="7">
        <f t="shared" ref="G342:G405" si="26">IF(N(F342)=0,"",0.25*F342)</f>
        <v>2899.0124999999998</v>
      </c>
      <c r="H342" s="8">
        <f t="shared" ref="H342:H381" si="27">IF(OR(N(F342)=0,NOT(ISNUMBER(B342))),"",B342/F342)</f>
        <v>0</v>
      </c>
      <c r="I342" s="18">
        <f t="shared" ref="I342:I381" si="28">IF(OR(N(F342)=0,NOT(ISNUMBER(B342))),"",IF(B342/F342&gt;0.25,1,0))</f>
        <v>0</v>
      </c>
      <c r="J342" s="7">
        <f t="shared" ref="J342:J381" si="29">IF(OR(N(F342)=0,NOT(ISNUMBER(B342))),"",MAX(0,0.25*F342-B342))</f>
        <v>2899.0124999999998</v>
      </c>
      <c r="K342" s="5">
        <v>2026</v>
      </c>
      <c r="L342" s="5">
        <v>32</v>
      </c>
      <c r="M342" s="5" t="s">
        <v>350</v>
      </c>
      <c r="N342" s="5" t="b">
        <v>0</v>
      </c>
      <c r="O342" s="5" t="b">
        <v>0</v>
      </c>
      <c r="P342" s="5" t="b">
        <v>0</v>
      </c>
      <c r="Q342" s="5" t="s">
        <v>346</v>
      </c>
      <c r="R342" s="5" t="b">
        <v>0</v>
      </c>
    </row>
    <row r="343" spans="1:18" x14ac:dyDescent="0.2">
      <c r="A343" s="6">
        <v>46238</v>
      </c>
      <c r="B343" s="7">
        <v>0</v>
      </c>
      <c r="C343" s="17"/>
      <c r="D343" s="17">
        <v>29.31</v>
      </c>
      <c r="E343" s="7">
        <v>14268</v>
      </c>
      <c r="F343" s="7">
        <f t="shared" si="25"/>
        <v>11342.25</v>
      </c>
      <c r="G343" s="7">
        <f t="shared" si="26"/>
        <v>2835.5625</v>
      </c>
      <c r="H343" s="8">
        <f t="shared" si="27"/>
        <v>0</v>
      </c>
      <c r="I343" s="18">
        <f t="shared" si="28"/>
        <v>0</v>
      </c>
      <c r="J343" s="7">
        <f t="shared" si="29"/>
        <v>2835.5625</v>
      </c>
      <c r="K343" s="5">
        <v>2026</v>
      </c>
      <c r="L343" s="5">
        <v>32</v>
      </c>
      <c r="M343" s="5" t="s">
        <v>350</v>
      </c>
      <c r="N343" s="5" t="b">
        <v>0</v>
      </c>
      <c r="O343" s="5" t="b">
        <v>0</v>
      </c>
      <c r="P343" s="5" t="b">
        <v>0</v>
      </c>
      <c r="Q343" s="5" t="s">
        <v>346</v>
      </c>
      <c r="R343" s="5" t="b">
        <v>0</v>
      </c>
    </row>
    <row r="344" spans="1:18" x14ac:dyDescent="0.2">
      <c r="A344" s="6">
        <v>46239</v>
      </c>
      <c r="B344" s="7">
        <v>0</v>
      </c>
      <c r="C344" s="17"/>
      <c r="D344" s="17">
        <v>29.695</v>
      </c>
      <c r="E344" s="7">
        <v>12904</v>
      </c>
      <c r="F344" s="7">
        <f t="shared" si="25"/>
        <v>11585.05</v>
      </c>
      <c r="G344" s="7">
        <f t="shared" si="26"/>
        <v>2896.2624999999998</v>
      </c>
      <c r="H344" s="8">
        <f t="shared" si="27"/>
        <v>0</v>
      </c>
      <c r="I344" s="18">
        <f t="shared" si="28"/>
        <v>0</v>
      </c>
      <c r="J344" s="7">
        <f t="shared" si="29"/>
        <v>2896.2624999999998</v>
      </c>
      <c r="K344" s="5">
        <v>2026</v>
      </c>
      <c r="L344" s="5">
        <v>32</v>
      </c>
      <c r="M344" s="5" t="s">
        <v>350</v>
      </c>
      <c r="N344" s="5" t="b">
        <v>0</v>
      </c>
      <c r="O344" s="5" t="b">
        <v>0</v>
      </c>
      <c r="P344" s="5" t="b">
        <v>0</v>
      </c>
      <c r="Q344" s="5" t="s">
        <v>346</v>
      </c>
      <c r="R344" s="5" t="b">
        <v>0</v>
      </c>
    </row>
    <row r="345" spans="1:18" x14ac:dyDescent="0.2">
      <c r="A345" s="6">
        <v>46240</v>
      </c>
      <c r="B345" s="7">
        <v>2253</v>
      </c>
      <c r="C345" s="17">
        <v>29.835000000000001</v>
      </c>
      <c r="D345" s="17">
        <v>29.704999999999998</v>
      </c>
      <c r="E345" s="7">
        <v>7689</v>
      </c>
      <c r="F345" s="7">
        <f t="shared" si="25"/>
        <v>11383.85</v>
      </c>
      <c r="G345" s="7">
        <f t="shared" si="26"/>
        <v>2845.9625000000001</v>
      </c>
      <c r="H345" s="8">
        <f t="shared" si="27"/>
        <v>0.19791195421584085</v>
      </c>
      <c r="I345" s="18">
        <f t="shared" si="28"/>
        <v>0</v>
      </c>
      <c r="J345" s="7">
        <f t="shared" si="29"/>
        <v>592.96250000000009</v>
      </c>
      <c r="K345" s="5">
        <v>2026</v>
      </c>
      <c r="L345" s="5">
        <v>32</v>
      </c>
      <c r="M345" s="5" t="s">
        <v>350</v>
      </c>
      <c r="N345" s="5" t="b">
        <v>0</v>
      </c>
      <c r="O345" s="5" t="b">
        <v>0</v>
      </c>
      <c r="P345" s="5" t="b">
        <v>0</v>
      </c>
      <c r="Q345" s="5" t="s">
        <v>171</v>
      </c>
      <c r="R345" s="5" t="b">
        <v>0</v>
      </c>
    </row>
    <row r="346" spans="1:18" x14ac:dyDescent="0.2">
      <c r="A346" s="6">
        <v>46241</v>
      </c>
      <c r="B346" s="7">
        <v>2119</v>
      </c>
      <c r="C346" s="17">
        <v>29.706900000000001</v>
      </c>
      <c r="D346" s="17">
        <v>29.78</v>
      </c>
      <c r="E346" s="7">
        <v>6760</v>
      </c>
      <c r="F346" s="7">
        <f t="shared" si="25"/>
        <v>10864.4</v>
      </c>
      <c r="G346" s="7">
        <f t="shared" si="26"/>
        <v>2716.1</v>
      </c>
      <c r="H346" s="8">
        <f t="shared" si="27"/>
        <v>0.19504068333271971</v>
      </c>
      <c r="I346" s="18">
        <f t="shared" si="28"/>
        <v>0</v>
      </c>
      <c r="J346" s="7">
        <f t="shared" si="29"/>
        <v>597.09999999999991</v>
      </c>
      <c r="K346" s="5">
        <v>2026</v>
      </c>
      <c r="L346" s="5">
        <v>32</v>
      </c>
      <c r="M346" s="5" t="s">
        <v>350</v>
      </c>
      <c r="N346" s="5" t="b">
        <v>0</v>
      </c>
      <c r="O346" s="5" t="b">
        <v>0</v>
      </c>
      <c r="P346" s="5" t="b">
        <v>0</v>
      </c>
      <c r="Q346" s="5" t="s">
        <v>171</v>
      </c>
      <c r="R346" s="5" t="b">
        <v>0</v>
      </c>
    </row>
    <row r="347" spans="1:18" x14ac:dyDescent="0.2">
      <c r="A347" s="6">
        <v>46244</v>
      </c>
      <c r="B347" s="7">
        <v>2148</v>
      </c>
      <c r="C347" s="17">
        <v>29.726400000000002</v>
      </c>
      <c r="D347" s="17">
        <v>29.41</v>
      </c>
      <c r="E347" s="7">
        <v>7003</v>
      </c>
      <c r="F347" s="7">
        <f t="shared" si="25"/>
        <v>10930.55</v>
      </c>
      <c r="G347" s="7">
        <f t="shared" si="26"/>
        <v>2732.6374999999998</v>
      </c>
      <c r="H347" s="8">
        <f t="shared" si="27"/>
        <v>0.19651344168408727</v>
      </c>
      <c r="I347" s="18">
        <f t="shared" si="28"/>
        <v>0</v>
      </c>
      <c r="J347" s="7">
        <f t="shared" si="29"/>
        <v>584.63749999999982</v>
      </c>
      <c r="K347" s="5">
        <v>2026</v>
      </c>
      <c r="L347" s="5">
        <v>33</v>
      </c>
      <c r="M347" s="5" t="s">
        <v>351</v>
      </c>
      <c r="N347" s="5" t="b">
        <v>0</v>
      </c>
      <c r="O347" s="5" t="b">
        <v>0</v>
      </c>
      <c r="P347" s="5" t="b">
        <v>0</v>
      </c>
      <c r="Q347" s="5" t="s">
        <v>171</v>
      </c>
      <c r="R347" s="5" t="b">
        <v>0</v>
      </c>
    </row>
    <row r="348" spans="1:18" x14ac:dyDescent="0.2">
      <c r="A348" s="6">
        <v>46245</v>
      </c>
      <c r="B348" s="7">
        <v>3174</v>
      </c>
      <c r="C348" s="17">
        <v>29.459199999999999</v>
      </c>
      <c r="D348" s="17">
        <v>29.1</v>
      </c>
      <c r="E348" s="7">
        <v>8056</v>
      </c>
      <c r="F348" s="7">
        <f t="shared" si="25"/>
        <v>10993.05</v>
      </c>
      <c r="G348" s="7">
        <f t="shared" si="26"/>
        <v>2748.2624999999998</v>
      </c>
      <c r="H348" s="8">
        <f t="shared" si="27"/>
        <v>0.28872787806841599</v>
      </c>
      <c r="I348" s="18">
        <f t="shared" si="28"/>
        <v>1</v>
      </c>
      <c r="J348" s="7">
        <f t="shared" si="29"/>
        <v>0</v>
      </c>
      <c r="K348" s="5">
        <v>2026</v>
      </c>
      <c r="L348" s="5">
        <v>33</v>
      </c>
      <c r="M348" s="5" t="s">
        <v>351</v>
      </c>
      <c r="N348" s="5" t="b">
        <v>0</v>
      </c>
      <c r="O348" s="5" t="b">
        <v>0</v>
      </c>
      <c r="P348" s="5" t="b">
        <v>0</v>
      </c>
      <c r="Q348" s="5" t="s">
        <v>171</v>
      </c>
      <c r="R348" s="5" t="b">
        <v>0</v>
      </c>
    </row>
    <row r="349" spans="1:18" x14ac:dyDescent="0.2">
      <c r="A349" s="6">
        <v>46246</v>
      </c>
      <c r="B349" s="7">
        <v>2111</v>
      </c>
      <c r="C349" s="17">
        <v>29.636199999999999</v>
      </c>
      <c r="D349" s="17">
        <v>29.75</v>
      </c>
      <c r="E349" s="7">
        <v>7872</v>
      </c>
      <c r="F349" s="7">
        <f t="shared" si="25"/>
        <v>10915.9</v>
      </c>
      <c r="G349" s="7">
        <f t="shared" si="26"/>
        <v>2728.9749999999999</v>
      </c>
      <c r="H349" s="8">
        <f t="shared" si="27"/>
        <v>0.19338762722267519</v>
      </c>
      <c r="I349" s="18">
        <f t="shared" si="28"/>
        <v>0</v>
      </c>
      <c r="J349" s="7">
        <f t="shared" si="29"/>
        <v>617.97499999999991</v>
      </c>
      <c r="K349" s="5">
        <v>2026</v>
      </c>
      <c r="L349" s="5">
        <v>33</v>
      </c>
      <c r="M349" s="5" t="s">
        <v>351</v>
      </c>
      <c r="N349" s="5" t="b">
        <v>0</v>
      </c>
      <c r="O349" s="5" t="b">
        <v>0</v>
      </c>
      <c r="P349" s="5" t="b">
        <v>0</v>
      </c>
      <c r="Q349" s="5" t="s">
        <v>171</v>
      </c>
      <c r="R349" s="5" t="b">
        <v>0</v>
      </c>
    </row>
    <row r="350" spans="1:18" x14ac:dyDescent="0.2">
      <c r="A350" s="6">
        <v>46247</v>
      </c>
      <c r="B350" s="7">
        <v>3229</v>
      </c>
      <c r="C350" s="17">
        <v>29.901199999999999</v>
      </c>
      <c r="D350" s="17">
        <v>29.75</v>
      </c>
      <c r="E350" s="7">
        <v>12627</v>
      </c>
      <c r="F350" s="7">
        <f t="shared" si="25"/>
        <v>10169</v>
      </c>
      <c r="G350" s="7">
        <f t="shared" si="26"/>
        <v>2542.25</v>
      </c>
      <c r="H350" s="8">
        <f t="shared" si="27"/>
        <v>0.31753368079457173</v>
      </c>
      <c r="I350" s="18">
        <f t="shared" si="28"/>
        <v>1</v>
      </c>
      <c r="J350" s="7">
        <f t="shared" si="29"/>
        <v>0</v>
      </c>
      <c r="K350" s="5">
        <v>2026</v>
      </c>
      <c r="L350" s="5">
        <v>33</v>
      </c>
      <c r="M350" s="5" t="s">
        <v>351</v>
      </c>
      <c r="N350" s="5" t="b">
        <v>0</v>
      </c>
      <c r="O350" s="5" t="b">
        <v>0</v>
      </c>
      <c r="P350" s="5" t="b">
        <v>0</v>
      </c>
      <c r="Q350" s="5" t="s">
        <v>171</v>
      </c>
      <c r="R350" s="5" t="b">
        <v>0</v>
      </c>
    </row>
    <row r="351" spans="1:18" x14ac:dyDescent="0.2">
      <c r="A351" s="6">
        <v>46248</v>
      </c>
      <c r="B351" s="7">
        <v>949</v>
      </c>
      <c r="C351" s="17">
        <v>29.885200000000001</v>
      </c>
      <c r="D351" s="17">
        <v>30.6</v>
      </c>
      <c r="E351" s="7">
        <v>10745</v>
      </c>
      <c r="F351" s="7">
        <f t="shared" si="25"/>
        <v>10323</v>
      </c>
      <c r="G351" s="7">
        <f t="shared" si="26"/>
        <v>2580.75</v>
      </c>
      <c r="H351" s="8">
        <f t="shared" si="27"/>
        <v>9.1930640317737095E-2</v>
      </c>
      <c r="I351" s="18">
        <f t="shared" si="28"/>
        <v>0</v>
      </c>
      <c r="J351" s="7">
        <f t="shared" si="29"/>
        <v>1631.75</v>
      </c>
      <c r="K351" s="5">
        <v>2026</v>
      </c>
      <c r="L351" s="5">
        <v>33</v>
      </c>
      <c r="M351" s="5" t="s">
        <v>351</v>
      </c>
      <c r="N351" s="5" t="b">
        <v>0</v>
      </c>
      <c r="O351" s="5" t="b">
        <v>0</v>
      </c>
      <c r="P351" s="5" t="b">
        <v>0</v>
      </c>
      <c r="Q351" s="5" t="s">
        <v>171</v>
      </c>
      <c r="R351" s="5" t="b">
        <v>0</v>
      </c>
    </row>
    <row r="352" spans="1:18" x14ac:dyDescent="0.2">
      <c r="A352" s="6">
        <v>46251</v>
      </c>
      <c r="B352" s="7">
        <v>0</v>
      </c>
      <c r="C352" s="17"/>
      <c r="D352" s="17">
        <v>30.815000000000001</v>
      </c>
      <c r="E352" s="7">
        <v>13132</v>
      </c>
      <c r="F352" s="7">
        <f t="shared" si="25"/>
        <v>10232.25</v>
      </c>
      <c r="G352" s="7">
        <f t="shared" si="26"/>
        <v>2558.0625</v>
      </c>
      <c r="H352" s="8">
        <f t="shared" si="27"/>
        <v>0</v>
      </c>
      <c r="I352" s="18">
        <f t="shared" si="28"/>
        <v>0</v>
      </c>
      <c r="J352" s="7">
        <f t="shared" si="29"/>
        <v>2558.0625</v>
      </c>
      <c r="K352" s="5">
        <v>2026</v>
      </c>
      <c r="L352" s="5">
        <v>34</v>
      </c>
      <c r="M352" s="5" t="s">
        <v>352</v>
      </c>
      <c r="N352" s="5" t="b">
        <v>0</v>
      </c>
      <c r="O352" s="5" t="b">
        <v>0</v>
      </c>
      <c r="P352" s="5" t="b">
        <v>0</v>
      </c>
      <c r="Q352" s="5" t="s">
        <v>346</v>
      </c>
      <c r="R352" s="5" t="b">
        <v>0</v>
      </c>
    </row>
    <row r="353" spans="1:18" x14ac:dyDescent="0.2">
      <c r="A353" s="6">
        <v>46252</v>
      </c>
      <c r="B353" s="7">
        <v>0</v>
      </c>
      <c r="C353" s="17"/>
      <c r="D353" s="17">
        <v>30.515000000000001</v>
      </c>
      <c r="E353" s="7">
        <v>5893</v>
      </c>
      <c r="F353" s="7">
        <f t="shared" si="25"/>
        <v>10301.5</v>
      </c>
      <c r="G353" s="7">
        <f t="shared" si="26"/>
        <v>2575.375</v>
      </c>
      <c r="H353" s="8">
        <f t="shared" si="27"/>
        <v>0</v>
      </c>
      <c r="I353" s="18">
        <f t="shared" si="28"/>
        <v>0</v>
      </c>
      <c r="J353" s="7">
        <f t="shared" si="29"/>
        <v>2575.375</v>
      </c>
      <c r="K353" s="5">
        <v>2026</v>
      </c>
      <c r="L353" s="5">
        <v>34</v>
      </c>
      <c r="M353" s="5" t="s">
        <v>352</v>
      </c>
      <c r="N353" s="5" t="b">
        <v>0</v>
      </c>
      <c r="O353" s="5" t="b">
        <v>0</v>
      </c>
      <c r="P353" s="5" t="b">
        <v>0</v>
      </c>
      <c r="Q353" s="5" t="s">
        <v>346</v>
      </c>
      <c r="R353" s="5" t="b">
        <v>0</v>
      </c>
    </row>
    <row r="354" spans="1:18" x14ac:dyDescent="0.2">
      <c r="A354" s="6">
        <v>46253</v>
      </c>
      <c r="B354" s="7">
        <v>2147</v>
      </c>
      <c r="C354" s="17">
        <v>30</v>
      </c>
      <c r="D354" s="17">
        <v>29.75</v>
      </c>
      <c r="E354" s="7">
        <v>13871</v>
      </c>
      <c r="F354" s="7">
        <f t="shared" si="25"/>
        <v>9794.4</v>
      </c>
      <c r="G354" s="7">
        <f t="shared" si="26"/>
        <v>2448.6</v>
      </c>
      <c r="H354" s="8">
        <f t="shared" si="27"/>
        <v>0.21920689373519564</v>
      </c>
      <c r="I354" s="18">
        <f t="shared" si="28"/>
        <v>0</v>
      </c>
      <c r="J354" s="7">
        <f t="shared" si="29"/>
        <v>301.59999999999991</v>
      </c>
      <c r="K354" s="5">
        <v>2026</v>
      </c>
      <c r="L354" s="5">
        <v>34</v>
      </c>
      <c r="M354" s="5" t="s">
        <v>352</v>
      </c>
      <c r="N354" s="5" t="b">
        <v>0</v>
      </c>
      <c r="O354" s="5" t="b">
        <v>0</v>
      </c>
      <c r="P354" s="5" t="b">
        <v>0</v>
      </c>
      <c r="Q354" s="5" t="s">
        <v>171</v>
      </c>
      <c r="R354" s="5" t="b">
        <v>0</v>
      </c>
    </row>
    <row r="355" spans="1:18" x14ac:dyDescent="0.2">
      <c r="A355" s="6">
        <v>46254</v>
      </c>
      <c r="B355" s="7">
        <v>2191</v>
      </c>
      <c r="C355" s="17">
        <v>29.8704</v>
      </c>
      <c r="D355" s="17">
        <v>29.89</v>
      </c>
      <c r="E355" s="7">
        <v>5891</v>
      </c>
      <c r="F355" s="7">
        <f t="shared" si="25"/>
        <v>10029.9</v>
      </c>
      <c r="G355" s="7">
        <f t="shared" si="26"/>
        <v>2507.4749999999999</v>
      </c>
      <c r="H355" s="8">
        <f t="shared" si="27"/>
        <v>0.2184468439366295</v>
      </c>
      <c r="I355" s="18">
        <f t="shared" si="28"/>
        <v>0</v>
      </c>
      <c r="J355" s="7">
        <f t="shared" si="29"/>
        <v>316.47499999999991</v>
      </c>
      <c r="K355" s="5">
        <v>2026</v>
      </c>
      <c r="L355" s="5">
        <v>34</v>
      </c>
      <c r="M355" s="5" t="s">
        <v>352</v>
      </c>
      <c r="N355" s="5" t="b">
        <v>0</v>
      </c>
      <c r="O355" s="5" t="b">
        <v>0</v>
      </c>
      <c r="P355" s="5" t="b">
        <v>0</v>
      </c>
      <c r="Q355" s="5" t="s">
        <v>171</v>
      </c>
      <c r="R355" s="5" t="b">
        <v>0</v>
      </c>
    </row>
    <row r="356" spans="1:18" x14ac:dyDescent="0.2">
      <c r="A356" s="6">
        <v>46255</v>
      </c>
      <c r="B356" s="7">
        <v>3181</v>
      </c>
      <c r="C356" s="17">
        <v>29.895700000000001</v>
      </c>
      <c r="D356" s="17">
        <v>29.815000000000001</v>
      </c>
      <c r="E356" s="7">
        <v>6142</v>
      </c>
      <c r="F356" s="7">
        <f t="shared" si="25"/>
        <v>9779.85</v>
      </c>
      <c r="G356" s="7">
        <f t="shared" si="26"/>
        <v>2444.9625000000001</v>
      </c>
      <c r="H356" s="8">
        <f t="shared" si="27"/>
        <v>0.32526061238158049</v>
      </c>
      <c r="I356" s="18">
        <f t="shared" si="28"/>
        <v>1</v>
      </c>
      <c r="J356" s="7">
        <f t="shared" si="29"/>
        <v>0</v>
      </c>
      <c r="K356" s="5">
        <v>2026</v>
      </c>
      <c r="L356" s="5">
        <v>34</v>
      </c>
      <c r="M356" s="5" t="s">
        <v>352</v>
      </c>
      <c r="N356" s="5" t="b">
        <v>0</v>
      </c>
      <c r="O356" s="5" t="b">
        <v>0</v>
      </c>
      <c r="P356" s="5" t="b">
        <v>0</v>
      </c>
      <c r="Q356" s="5" t="s">
        <v>171</v>
      </c>
      <c r="R356" s="5" t="b">
        <v>0</v>
      </c>
    </row>
    <row r="357" spans="1:18" x14ac:dyDescent="0.2">
      <c r="A357" s="6">
        <v>46258</v>
      </c>
      <c r="B357" s="7">
        <v>2073</v>
      </c>
      <c r="C357" s="17">
        <v>29.725999999999999</v>
      </c>
      <c r="D357" s="17">
        <v>29.295000000000002</v>
      </c>
      <c r="E357" s="7">
        <v>9177</v>
      </c>
      <c r="F357" s="7">
        <f t="shared" si="25"/>
        <v>9423.15</v>
      </c>
      <c r="G357" s="7">
        <f t="shared" si="26"/>
        <v>2355.7874999999999</v>
      </c>
      <c r="H357" s="8">
        <f t="shared" si="27"/>
        <v>0.21999013068878243</v>
      </c>
      <c r="I357" s="18">
        <f t="shared" si="28"/>
        <v>0</v>
      </c>
      <c r="J357" s="7">
        <f t="shared" si="29"/>
        <v>282.78749999999991</v>
      </c>
      <c r="K357" s="5">
        <v>2026</v>
      </c>
      <c r="L357" s="5">
        <v>35</v>
      </c>
      <c r="M357" s="5" t="s">
        <v>353</v>
      </c>
      <c r="N357" s="5" t="b">
        <v>0</v>
      </c>
      <c r="O357" s="5" t="b">
        <v>0</v>
      </c>
      <c r="P357" s="5" t="b">
        <v>0</v>
      </c>
      <c r="Q357" s="5" t="s">
        <v>171</v>
      </c>
      <c r="R357" s="5" t="b">
        <v>0</v>
      </c>
    </row>
    <row r="358" spans="1:18" x14ac:dyDescent="0.2">
      <c r="A358" s="6">
        <v>46259</v>
      </c>
      <c r="B358" s="7">
        <v>1929</v>
      </c>
      <c r="C358" s="17">
        <v>29.887499999999999</v>
      </c>
      <c r="D358" s="17">
        <v>30</v>
      </c>
      <c r="E358" s="7">
        <v>8850</v>
      </c>
      <c r="F358" s="7">
        <f t="shared" si="25"/>
        <v>9234.7999999999993</v>
      </c>
      <c r="G358" s="7">
        <f t="shared" si="26"/>
        <v>2308.6999999999998</v>
      </c>
      <c r="H358" s="8">
        <f t="shared" si="27"/>
        <v>0.20888378741282976</v>
      </c>
      <c r="I358" s="18">
        <f t="shared" si="28"/>
        <v>0</v>
      </c>
      <c r="J358" s="7">
        <f t="shared" si="29"/>
        <v>379.69999999999982</v>
      </c>
      <c r="K358" s="5">
        <v>2026</v>
      </c>
      <c r="L358" s="5">
        <v>35</v>
      </c>
      <c r="M358" s="5" t="s">
        <v>353</v>
      </c>
      <c r="N358" s="5" t="b">
        <v>0</v>
      </c>
      <c r="O358" s="5" t="b">
        <v>0</v>
      </c>
      <c r="P358" s="5" t="b">
        <v>0</v>
      </c>
      <c r="Q358" s="5" t="s">
        <v>171</v>
      </c>
      <c r="R358" s="5" t="b">
        <v>0</v>
      </c>
    </row>
    <row r="359" spans="1:18" x14ac:dyDescent="0.2">
      <c r="A359" s="6">
        <v>46260</v>
      </c>
      <c r="B359" s="7">
        <v>709</v>
      </c>
      <c r="C359" s="17">
        <v>29.982500000000002</v>
      </c>
      <c r="D359" s="17">
        <v>30.135000000000002</v>
      </c>
      <c r="E359" s="7">
        <v>6509</v>
      </c>
      <c r="F359" s="7">
        <f t="shared" si="25"/>
        <v>9174.7000000000007</v>
      </c>
      <c r="G359" s="7">
        <f t="shared" si="26"/>
        <v>2293.6750000000002</v>
      </c>
      <c r="H359" s="8">
        <f t="shared" si="27"/>
        <v>7.727773115197227E-2</v>
      </c>
      <c r="I359" s="18">
        <f t="shared" si="28"/>
        <v>0</v>
      </c>
      <c r="J359" s="7">
        <f t="shared" si="29"/>
        <v>1584.6750000000002</v>
      </c>
      <c r="K359" s="5">
        <v>2026</v>
      </c>
      <c r="L359" s="5">
        <v>35</v>
      </c>
      <c r="M359" s="5" t="s">
        <v>353</v>
      </c>
      <c r="N359" s="5" t="b">
        <v>0</v>
      </c>
      <c r="O359" s="5" t="b">
        <v>0</v>
      </c>
      <c r="P359" s="5" t="b">
        <v>0</v>
      </c>
      <c r="Q359" s="5" t="s">
        <v>171</v>
      </c>
      <c r="R359" s="5" t="b">
        <v>0</v>
      </c>
    </row>
    <row r="360" spans="1:18" x14ac:dyDescent="0.2">
      <c r="A360" s="6">
        <v>46261</v>
      </c>
      <c r="B360" s="7">
        <v>0</v>
      </c>
      <c r="C360" s="17"/>
      <c r="D360" s="17">
        <v>30.204999999999998</v>
      </c>
      <c r="E360" s="7">
        <v>11263</v>
      </c>
      <c r="F360" s="7">
        <f t="shared" si="25"/>
        <v>9135.15</v>
      </c>
      <c r="G360" s="7">
        <f t="shared" si="26"/>
        <v>2283.7874999999999</v>
      </c>
      <c r="H360" s="8">
        <f t="shared" si="27"/>
        <v>0</v>
      </c>
      <c r="I360" s="18">
        <f t="shared" si="28"/>
        <v>0</v>
      </c>
      <c r="J360" s="7">
        <f t="shared" si="29"/>
        <v>2283.7874999999999</v>
      </c>
      <c r="K360" s="5">
        <v>2026</v>
      </c>
      <c r="L360" s="5">
        <v>35</v>
      </c>
      <c r="M360" s="5" t="s">
        <v>353</v>
      </c>
      <c r="N360" s="5" t="b">
        <v>0</v>
      </c>
      <c r="O360" s="5" t="b">
        <v>0</v>
      </c>
      <c r="P360" s="5" t="b">
        <v>0</v>
      </c>
      <c r="Q360" s="5" t="s">
        <v>346</v>
      </c>
      <c r="R360" s="5" t="b">
        <v>0</v>
      </c>
    </row>
    <row r="361" spans="1:18" x14ac:dyDescent="0.2">
      <c r="A361" s="6">
        <v>46262</v>
      </c>
      <c r="B361" s="7">
        <v>0</v>
      </c>
      <c r="C361" s="17"/>
      <c r="D361" s="17">
        <v>30.305</v>
      </c>
      <c r="E361" s="7">
        <v>5555</v>
      </c>
      <c r="F361" s="7">
        <f t="shared" si="25"/>
        <v>9308.7000000000007</v>
      </c>
      <c r="G361" s="7">
        <f t="shared" si="26"/>
        <v>2327.1750000000002</v>
      </c>
      <c r="H361" s="8">
        <f t="shared" si="27"/>
        <v>0</v>
      </c>
      <c r="I361" s="18">
        <f t="shared" si="28"/>
        <v>0</v>
      </c>
      <c r="J361" s="7">
        <f t="shared" si="29"/>
        <v>2327.1750000000002</v>
      </c>
      <c r="K361" s="5">
        <v>2026</v>
      </c>
      <c r="L361" s="5">
        <v>35</v>
      </c>
      <c r="M361" s="5" t="s">
        <v>353</v>
      </c>
      <c r="N361" s="5" t="b">
        <v>0</v>
      </c>
      <c r="O361" s="5" t="b">
        <v>0</v>
      </c>
      <c r="P361" s="5" t="b">
        <v>0</v>
      </c>
      <c r="Q361" s="5" t="s">
        <v>346</v>
      </c>
      <c r="R361" s="5" t="b">
        <v>0</v>
      </c>
    </row>
    <row r="362" spans="1:18" x14ac:dyDescent="0.2">
      <c r="A362" s="6">
        <v>46265</v>
      </c>
      <c r="B362" s="7">
        <v>0</v>
      </c>
      <c r="C362" s="17"/>
      <c r="D362" s="17">
        <v>30.175000000000001</v>
      </c>
      <c r="E362" s="7">
        <v>6430</v>
      </c>
      <c r="F362" s="7">
        <f t="shared" si="25"/>
        <v>8978.35</v>
      </c>
      <c r="G362" s="7">
        <f t="shared" si="26"/>
        <v>2244.5875000000001</v>
      </c>
      <c r="H362" s="8">
        <f t="shared" si="27"/>
        <v>0</v>
      </c>
      <c r="I362" s="18">
        <f t="shared" si="28"/>
        <v>0</v>
      </c>
      <c r="J362" s="7">
        <f t="shared" si="29"/>
        <v>2244.5875000000001</v>
      </c>
      <c r="K362" s="5">
        <v>2026</v>
      </c>
      <c r="L362" s="5">
        <v>36</v>
      </c>
      <c r="M362" s="5" t="s">
        <v>354</v>
      </c>
      <c r="N362" s="5" t="b">
        <v>0</v>
      </c>
      <c r="O362" s="5" t="b">
        <v>0</v>
      </c>
      <c r="P362" s="5" t="b">
        <v>0</v>
      </c>
      <c r="Q362" s="5" t="s">
        <v>346</v>
      </c>
      <c r="R362" s="5" t="b">
        <v>0</v>
      </c>
    </row>
    <row r="363" spans="1:18" x14ac:dyDescent="0.2">
      <c r="A363" s="6">
        <v>46266</v>
      </c>
      <c r="B363" s="7">
        <v>1990</v>
      </c>
      <c r="C363" s="17">
        <v>30</v>
      </c>
      <c r="D363" s="17">
        <v>29.8</v>
      </c>
      <c r="E363" s="7">
        <v>6903</v>
      </c>
      <c r="F363" s="7">
        <f t="shared" si="25"/>
        <v>9031.85</v>
      </c>
      <c r="G363" s="7">
        <f t="shared" si="26"/>
        <v>2257.9625000000001</v>
      </c>
      <c r="H363" s="8">
        <f t="shared" si="27"/>
        <v>0.22033138282854564</v>
      </c>
      <c r="I363" s="18">
        <f t="shared" si="28"/>
        <v>0</v>
      </c>
      <c r="J363" s="7">
        <f t="shared" si="29"/>
        <v>267.96250000000009</v>
      </c>
      <c r="K363" s="5">
        <v>2026</v>
      </c>
      <c r="L363" s="5">
        <v>36</v>
      </c>
      <c r="M363" s="5" t="s">
        <v>354</v>
      </c>
      <c r="N363" s="5" t="b">
        <v>0</v>
      </c>
      <c r="O363" s="5" t="b">
        <v>0</v>
      </c>
      <c r="P363" s="5" t="b">
        <v>0</v>
      </c>
      <c r="Q363" s="5" t="s">
        <v>171</v>
      </c>
      <c r="R363" s="5" t="b">
        <v>0</v>
      </c>
    </row>
    <row r="364" spans="1:18" x14ac:dyDescent="0.2">
      <c r="A364" s="6">
        <v>46267</v>
      </c>
      <c r="B364" s="7">
        <v>1935</v>
      </c>
      <c r="C364" s="17">
        <v>29.949300000000001</v>
      </c>
      <c r="D364" s="17">
        <v>29.69</v>
      </c>
      <c r="E364" s="7">
        <v>6435</v>
      </c>
      <c r="F364" s="7">
        <f t="shared" si="25"/>
        <v>8663.6</v>
      </c>
      <c r="G364" s="7">
        <f t="shared" si="26"/>
        <v>2165.9</v>
      </c>
      <c r="H364" s="8">
        <f t="shared" si="27"/>
        <v>0.22334826169259892</v>
      </c>
      <c r="I364" s="18">
        <f t="shared" si="28"/>
        <v>0</v>
      </c>
      <c r="J364" s="7">
        <f t="shared" si="29"/>
        <v>230.90000000000009</v>
      </c>
      <c r="K364" s="5">
        <v>2026</v>
      </c>
      <c r="L364" s="5">
        <v>36</v>
      </c>
      <c r="M364" s="5" t="s">
        <v>354</v>
      </c>
      <c r="N364" s="5" t="b">
        <v>0</v>
      </c>
      <c r="O364" s="5" t="b">
        <v>0</v>
      </c>
      <c r="P364" s="5" t="b">
        <v>0</v>
      </c>
      <c r="Q364" s="5" t="s">
        <v>171</v>
      </c>
      <c r="R364" s="5" t="b">
        <v>0</v>
      </c>
    </row>
    <row r="365" spans="1:18" x14ac:dyDescent="0.2">
      <c r="A365" s="6">
        <v>46268</v>
      </c>
      <c r="B365" s="7">
        <v>354</v>
      </c>
      <c r="C365" s="17">
        <v>29.95</v>
      </c>
      <c r="D365" s="17">
        <v>31.085000000000001</v>
      </c>
      <c r="E365" s="7">
        <v>12767</v>
      </c>
      <c r="F365" s="7">
        <f t="shared" si="25"/>
        <v>8340.15</v>
      </c>
      <c r="G365" s="7">
        <f t="shared" si="26"/>
        <v>2085.0374999999999</v>
      </c>
      <c r="H365" s="8">
        <f t="shared" si="27"/>
        <v>4.2445279761155377E-2</v>
      </c>
      <c r="I365" s="18">
        <f t="shared" si="28"/>
        <v>0</v>
      </c>
      <c r="J365" s="7">
        <f t="shared" si="29"/>
        <v>1731.0374999999999</v>
      </c>
      <c r="K365" s="5">
        <v>2026</v>
      </c>
      <c r="L365" s="5">
        <v>36</v>
      </c>
      <c r="M365" s="5" t="s">
        <v>354</v>
      </c>
      <c r="N365" s="5" t="b">
        <v>0</v>
      </c>
      <c r="O365" s="5" t="b">
        <v>0</v>
      </c>
      <c r="P365" s="5" t="b">
        <v>0</v>
      </c>
      <c r="Q365" s="5" t="s">
        <v>171</v>
      </c>
      <c r="R365" s="5" t="b">
        <v>0</v>
      </c>
    </row>
    <row r="366" spans="1:18" x14ac:dyDescent="0.2">
      <c r="A366" s="6">
        <v>46269</v>
      </c>
      <c r="B366" s="7">
        <v>0</v>
      </c>
      <c r="C366" s="17"/>
      <c r="D366" s="17">
        <v>30.8</v>
      </c>
      <c r="E366" s="7">
        <v>12639</v>
      </c>
      <c r="F366" s="7">
        <f t="shared" si="25"/>
        <v>8594.0499999999993</v>
      </c>
      <c r="G366" s="7">
        <f t="shared" si="26"/>
        <v>2148.5124999999998</v>
      </c>
      <c r="H366" s="8">
        <f t="shared" si="27"/>
        <v>0</v>
      </c>
      <c r="I366" s="18">
        <f t="shared" si="28"/>
        <v>0</v>
      </c>
      <c r="J366" s="7">
        <f t="shared" si="29"/>
        <v>2148.5124999999998</v>
      </c>
      <c r="K366" s="5">
        <v>2026</v>
      </c>
      <c r="L366" s="5">
        <v>36</v>
      </c>
      <c r="M366" s="5" t="s">
        <v>354</v>
      </c>
      <c r="N366" s="5" t="b">
        <v>0</v>
      </c>
      <c r="O366" s="5" t="b">
        <v>0</v>
      </c>
      <c r="P366" s="5" t="b">
        <v>0</v>
      </c>
      <c r="Q366" s="5" t="s">
        <v>346</v>
      </c>
      <c r="R366" s="5" t="b">
        <v>0</v>
      </c>
    </row>
    <row r="367" spans="1:18" x14ac:dyDescent="0.2">
      <c r="A367" s="6">
        <v>46272</v>
      </c>
      <c r="B367" s="7">
        <v>0</v>
      </c>
      <c r="C367" s="17"/>
      <c r="D367" s="17">
        <v>30.875</v>
      </c>
      <c r="E367" s="7">
        <v>6899</v>
      </c>
      <c r="F367" s="7">
        <f t="shared" si="25"/>
        <v>8888</v>
      </c>
      <c r="G367" s="7">
        <f t="shared" si="26"/>
        <v>2222</v>
      </c>
      <c r="H367" s="8">
        <f t="shared" si="27"/>
        <v>0</v>
      </c>
      <c r="I367" s="18">
        <f t="shared" si="28"/>
        <v>0</v>
      </c>
      <c r="J367" s="7">
        <f t="shared" si="29"/>
        <v>2222</v>
      </c>
      <c r="K367" s="5">
        <v>2026</v>
      </c>
      <c r="L367" s="5">
        <v>37</v>
      </c>
      <c r="M367" s="5" t="s">
        <v>355</v>
      </c>
      <c r="N367" s="5" t="b">
        <v>0</v>
      </c>
      <c r="O367" s="5" t="b">
        <v>0</v>
      </c>
      <c r="P367" s="5" t="b">
        <v>0</v>
      </c>
      <c r="Q367" s="5" t="s">
        <v>346</v>
      </c>
      <c r="R367" s="5" t="b">
        <v>0</v>
      </c>
    </row>
    <row r="368" spans="1:18" x14ac:dyDescent="0.2">
      <c r="A368" s="6">
        <v>46273</v>
      </c>
      <c r="B368" s="7">
        <v>0</v>
      </c>
      <c r="C368" s="17"/>
      <c r="D368" s="17">
        <v>30.8</v>
      </c>
      <c r="E368" s="7">
        <v>3399</v>
      </c>
      <c r="F368" s="7">
        <f t="shared" si="25"/>
        <v>8882.7999999999993</v>
      </c>
      <c r="G368" s="7">
        <f t="shared" si="26"/>
        <v>2220.6999999999998</v>
      </c>
      <c r="H368" s="8">
        <f t="shared" si="27"/>
        <v>0</v>
      </c>
      <c r="I368" s="18">
        <f t="shared" si="28"/>
        <v>0</v>
      </c>
      <c r="J368" s="7">
        <f t="shared" si="29"/>
        <v>2220.6999999999998</v>
      </c>
      <c r="K368" s="5">
        <v>2026</v>
      </c>
      <c r="L368" s="5">
        <v>37</v>
      </c>
      <c r="M368" s="5" t="s">
        <v>355</v>
      </c>
      <c r="N368" s="5" t="b">
        <v>0</v>
      </c>
      <c r="O368" s="5" t="b">
        <v>0</v>
      </c>
      <c r="P368" s="5" t="b">
        <v>0</v>
      </c>
      <c r="Q368" s="5" t="s">
        <v>346</v>
      </c>
      <c r="R368" s="5" t="b">
        <v>0</v>
      </c>
    </row>
    <row r="369" spans="1:18" x14ac:dyDescent="0.2">
      <c r="A369" s="6">
        <v>46274</v>
      </c>
      <c r="B369" s="7">
        <v>0</v>
      </c>
      <c r="C369" s="17"/>
      <c r="D369" s="17">
        <v>30.164999999999999</v>
      </c>
      <c r="E369" s="7">
        <v>8887</v>
      </c>
      <c r="F369" s="7">
        <f t="shared" si="25"/>
        <v>8649.9500000000007</v>
      </c>
      <c r="G369" s="7">
        <f t="shared" si="26"/>
        <v>2162.4875000000002</v>
      </c>
      <c r="H369" s="8">
        <f t="shared" si="27"/>
        <v>0</v>
      </c>
      <c r="I369" s="18">
        <f t="shared" si="28"/>
        <v>0</v>
      </c>
      <c r="J369" s="7">
        <f t="shared" si="29"/>
        <v>2162.4875000000002</v>
      </c>
      <c r="K369" s="5">
        <v>2026</v>
      </c>
      <c r="L369" s="5">
        <v>37</v>
      </c>
      <c r="M369" s="5" t="s">
        <v>355</v>
      </c>
      <c r="N369" s="5" t="b">
        <v>0</v>
      </c>
      <c r="O369" s="5" t="b">
        <v>0</v>
      </c>
      <c r="P369" s="5" t="b">
        <v>0</v>
      </c>
      <c r="Q369" s="5" t="s">
        <v>346</v>
      </c>
      <c r="R369" s="5" t="b">
        <v>0</v>
      </c>
    </row>
    <row r="370" spans="1:18" x14ac:dyDescent="0.2">
      <c r="A370" s="6">
        <v>46275</v>
      </c>
      <c r="B370" s="7">
        <v>5003</v>
      </c>
      <c r="C370" s="17">
        <v>29.931100000000001</v>
      </c>
      <c r="D370" s="17">
        <v>29.885000000000002</v>
      </c>
      <c r="E370" s="7">
        <v>10682</v>
      </c>
      <c r="F370" s="7">
        <f t="shared" si="25"/>
        <v>8700.7000000000007</v>
      </c>
      <c r="G370" s="7">
        <f t="shared" si="26"/>
        <v>2175.1750000000002</v>
      </c>
      <c r="H370" s="8">
        <f t="shared" si="27"/>
        <v>0.57501120599491995</v>
      </c>
      <c r="I370" s="18">
        <f t="shared" si="28"/>
        <v>1</v>
      </c>
      <c r="J370" s="7">
        <f t="shared" si="29"/>
        <v>0</v>
      </c>
      <c r="K370" s="5">
        <v>2026</v>
      </c>
      <c r="L370" s="5">
        <v>37</v>
      </c>
      <c r="M370" s="5" t="s">
        <v>355</v>
      </c>
      <c r="N370" s="5" t="b">
        <v>0</v>
      </c>
      <c r="O370" s="5" t="b">
        <v>0</v>
      </c>
      <c r="P370" s="5" t="b">
        <v>0</v>
      </c>
      <c r="Q370" s="5"/>
      <c r="R370" s="5" t="b">
        <v>0</v>
      </c>
    </row>
    <row r="371" spans="1:18" x14ac:dyDescent="0.2">
      <c r="A371" s="6">
        <v>46276</v>
      </c>
      <c r="B371" s="7">
        <v>1959</v>
      </c>
      <c r="C371" s="17">
        <v>29.9284</v>
      </c>
      <c r="D371" s="17">
        <v>29.24</v>
      </c>
      <c r="E371" s="7">
        <v>13404</v>
      </c>
      <c r="F371" s="7">
        <f t="shared" si="25"/>
        <v>8603.4500000000007</v>
      </c>
      <c r="G371" s="7">
        <f t="shared" si="26"/>
        <v>2150.8625000000002</v>
      </c>
      <c r="H371" s="8">
        <f t="shared" si="27"/>
        <v>0.22769935316646228</v>
      </c>
      <c r="I371" s="18">
        <f t="shared" si="28"/>
        <v>0</v>
      </c>
      <c r="J371" s="7">
        <f t="shared" si="29"/>
        <v>191.86250000000018</v>
      </c>
      <c r="K371" s="5">
        <v>2026</v>
      </c>
      <c r="L371" s="5">
        <v>37</v>
      </c>
      <c r="M371" s="5" t="s">
        <v>355</v>
      </c>
      <c r="N371" s="5" t="b">
        <v>0</v>
      </c>
      <c r="O371" s="5" t="b">
        <v>0</v>
      </c>
      <c r="P371" s="5" t="b">
        <v>0</v>
      </c>
      <c r="Q371" s="5"/>
      <c r="R371" s="5" t="b">
        <v>0</v>
      </c>
    </row>
    <row r="372" spans="1:18" x14ac:dyDescent="0.2">
      <c r="A372" s="6">
        <v>46279</v>
      </c>
      <c r="B372" s="7">
        <v>4991</v>
      </c>
      <c r="C372" s="17">
        <v>29.452300000000001</v>
      </c>
      <c r="D372" s="17">
        <v>29.344999999999999</v>
      </c>
      <c r="E372" s="7">
        <v>18096</v>
      </c>
      <c r="F372" s="7">
        <f t="shared" si="25"/>
        <v>8736.4</v>
      </c>
      <c r="G372" s="7">
        <f t="shared" si="26"/>
        <v>2184.1</v>
      </c>
      <c r="H372" s="8">
        <f t="shared" si="27"/>
        <v>0.57128794469117716</v>
      </c>
      <c r="I372" s="18">
        <f t="shared" si="28"/>
        <v>1</v>
      </c>
      <c r="J372" s="7">
        <f t="shared" si="29"/>
        <v>0</v>
      </c>
      <c r="K372" s="5">
        <v>2026</v>
      </c>
      <c r="L372" s="5">
        <v>38</v>
      </c>
      <c r="M372" s="5" t="s">
        <v>356</v>
      </c>
      <c r="N372" s="5" t="b">
        <v>0</v>
      </c>
      <c r="O372" s="5" t="b">
        <v>0</v>
      </c>
      <c r="P372" s="5" t="b">
        <v>0</v>
      </c>
      <c r="Q372" s="5"/>
      <c r="R372" s="5" t="b">
        <v>0</v>
      </c>
    </row>
    <row r="373" spans="1:18" x14ac:dyDescent="0.2">
      <c r="A373" s="6">
        <v>46280</v>
      </c>
      <c r="B373" s="7">
        <v>2027</v>
      </c>
      <c r="C373" s="17">
        <v>29.3354</v>
      </c>
      <c r="D373" s="17">
        <v>29.14</v>
      </c>
      <c r="E373" s="7">
        <v>7185</v>
      </c>
      <c r="F373" s="7">
        <f t="shared" si="25"/>
        <v>8984.6</v>
      </c>
      <c r="G373" s="7">
        <f t="shared" si="26"/>
        <v>2246.15</v>
      </c>
      <c r="H373" s="8">
        <f t="shared" si="27"/>
        <v>0.22560826302784764</v>
      </c>
      <c r="I373" s="18">
        <f t="shared" si="28"/>
        <v>0</v>
      </c>
      <c r="J373" s="7">
        <f t="shared" si="29"/>
        <v>219.15000000000009</v>
      </c>
      <c r="K373" s="5">
        <v>2026</v>
      </c>
      <c r="L373" s="5">
        <v>38</v>
      </c>
      <c r="M373" s="5" t="s">
        <v>356</v>
      </c>
      <c r="N373" s="5" t="b">
        <v>0</v>
      </c>
      <c r="O373" s="5" t="b">
        <v>0</v>
      </c>
      <c r="P373" s="5" t="b">
        <v>0</v>
      </c>
      <c r="Q373" s="5"/>
      <c r="R373" s="5" t="b">
        <v>0</v>
      </c>
    </row>
    <row r="374" spans="1:18" x14ac:dyDescent="0.2">
      <c r="A374" s="6">
        <v>46281</v>
      </c>
      <c r="B374" s="7">
        <v>8682</v>
      </c>
      <c r="C374" s="17">
        <v>29.170200000000001</v>
      </c>
      <c r="D374" s="17">
        <v>28.765000000000001</v>
      </c>
      <c r="E374" s="7">
        <v>19792</v>
      </c>
      <c r="F374" s="7">
        <f t="shared" si="25"/>
        <v>9049.2000000000007</v>
      </c>
      <c r="G374" s="7">
        <f t="shared" si="26"/>
        <v>2262.3000000000002</v>
      </c>
      <c r="H374" s="8">
        <f t="shared" si="27"/>
        <v>0.95942182734385351</v>
      </c>
      <c r="I374" s="18">
        <f t="shared" si="28"/>
        <v>1</v>
      </c>
      <c r="J374" s="7">
        <f t="shared" si="29"/>
        <v>0</v>
      </c>
      <c r="K374" s="5">
        <v>2026</v>
      </c>
      <c r="L374" s="5">
        <v>38</v>
      </c>
      <c r="M374" s="5" t="s">
        <v>356</v>
      </c>
      <c r="N374" s="5" t="b">
        <v>0</v>
      </c>
      <c r="O374" s="5" t="b">
        <v>0</v>
      </c>
      <c r="P374" s="5" t="b">
        <v>0</v>
      </c>
      <c r="Q374" s="5"/>
      <c r="R374" s="5" t="b">
        <v>0</v>
      </c>
    </row>
    <row r="375" spans="1:18" x14ac:dyDescent="0.2">
      <c r="A375" s="6">
        <v>46282</v>
      </c>
      <c r="B375" s="7">
        <v>2010</v>
      </c>
      <c r="C375" s="17">
        <v>28.837800000000001</v>
      </c>
      <c r="D375" s="17">
        <v>29.53</v>
      </c>
      <c r="E375" s="7">
        <v>12016</v>
      </c>
      <c r="F375" s="7">
        <f t="shared" si="25"/>
        <v>9345.25</v>
      </c>
      <c r="G375" s="7">
        <f t="shared" si="26"/>
        <v>2336.3125</v>
      </c>
      <c r="H375" s="8">
        <f t="shared" si="27"/>
        <v>0.21508252855728846</v>
      </c>
      <c r="I375" s="18">
        <f t="shared" si="28"/>
        <v>0</v>
      </c>
      <c r="J375" s="7">
        <f t="shared" si="29"/>
        <v>326.3125</v>
      </c>
      <c r="K375" s="5">
        <v>2026</v>
      </c>
      <c r="L375" s="5">
        <v>38</v>
      </c>
      <c r="M375" s="5" t="s">
        <v>356</v>
      </c>
      <c r="N375" s="5" t="b">
        <v>0</v>
      </c>
      <c r="O375" s="5" t="b">
        <v>0</v>
      </c>
      <c r="P375" s="5" t="b">
        <v>0</v>
      </c>
      <c r="Q375" s="5"/>
      <c r="R375" s="5" t="b">
        <v>0</v>
      </c>
    </row>
    <row r="376" spans="1:18" x14ac:dyDescent="0.2">
      <c r="A376" s="6">
        <v>46283</v>
      </c>
      <c r="B376" s="7">
        <v>2080</v>
      </c>
      <c r="C376" s="17">
        <v>29.599399999999999</v>
      </c>
      <c r="D376" s="17">
        <v>29.12</v>
      </c>
      <c r="E376" s="7">
        <v>18317</v>
      </c>
      <c r="F376" s="7">
        <f t="shared" si="25"/>
        <v>9651.5</v>
      </c>
      <c r="G376" s="7">
        <f t="shared" si="26"/>
        <v>2412.875</v>
      </c>
      <c r="H376" s="8">
        <f t="shared" si="27"/>
        <v>0.21551054240273532</v>
      </c>
      <c r="I376" s="18">
        <f t="shared" si="28"/>
        <v>0</v>
      </c>
      <c r="J376" s="7">
        <f t="shared" si="29"/>
        <v>332.875</v>
      </c>
      <c r="K376" s="5">
        <v>2026</v>
      </c>
      <c r="L376" s="5">
        <v>38</v>
      </c>
      <c r="M376" s="5" t="s">
        <v>356</v>
      </c>
      <c r="N376" s="5" t="b">
        <v>0</v>
      </c>
      <c r="O376" s="5" t="b">
        <v>0</v>
      </c>
      <c r="P376" s="5" t="b">
        <v>0</v>
      </c>
      <c r="Q376" s="5"/>
      <c r="R376" s="5" t="b">
        <v>0</v>
      </c>
    </row>
    <row r="377" spans="1:18" x14ac:dyDescent="0.2">
      <c r="A377" s="6">
        <v>46286</v>
      </c>
      <c r="B377" s="7">
        <v>2219</v>
      </c>
      <c r="C377" s="17">
        <v>28.626100000000001</v>
      </c>
      <c r="D377" s="17">
        <v>28.55</v>
      </c>
      <c r="E377" s="7">
        <v>12002</v>
      </c>
      <c r="F377" s="7">
        <f t="shared" si="25"/>
        <v>10260.25</v>
      </c>
      <c r="G377" s="7">
        <f t="shared" si="26"/>
        <v>2565.0625</v>
      </c>
      <c r="H377" s="8">
        <f t="shared" si="27"/>
        <v>0.21627153334470409</v>
      </c>
      <c r="I377" s="18">
        <f t="shared" si="28"/>
        <v>0</v>
      </c>
      <c r="J377" s="7">
        <f t="shared" si="29"/>
        <v>346.0625</v>
      </c>
      <c r="K377" s="5">
        <v>2026</v>
      </c>
      <c r="L377" s="5">
        <v>39</v>
      </c>
      <c r="M377" s="5" t="s">
        <v>357</v>
      </c>
      <c r="N377" s="5" t="b">
        <v>0</v>
      </c>
      <c r="O377" s="5" t="b">
        <v>0</v>
      </c>
      <c r="P377" s="5" t="b">
        <v>0</v>
      </c>
      <c r="Q377" s="5"/>
      <c r="R377" s="5" t="b">
        <v>0</v>
      </c>
    </row>
    <row r="378" spans="1:18" x14ac:dyDescent="0.2">
      <c r="A378" s="6">
        <v>46287</v>
      </c>
      <c r="B378" s="7">
        <v>2247</v>
      </c>
      <c r="C378" s="17">
        <v>28.497199999999999</v>
      </c>
      <c r="D378" s="17">
        <v>27.45</v>
      </c>
      <c r="E378" s="7">
        <v>14570</v>
      </c>
      <c r="F378" s="7">
        <f t="shared" si="25"/>
        <v>10401.5</v>
      </c>
      <c r="G378" s="7">
        <f t="shared" si="26"/>
        <v>2600.375</v>
      </c>
      <c r="H378" s="8">
        <f t="shared" si="27"/>
        <v>0.21602653463442772</v>
      </c>
      <c r="I378" s="18">
        <f t="shared" si="28"/>
        <v>0</v>
      </c>
      <c r="J378" s="7">
        <f t="shared" si="29"/>
        <v>353.375</v>
      </c>
      <c r="K378" s="5">
        <v>2026</v>
      </c>
      <c r="L378" s="5">
        <v>39</v>
      </c>
      <c r="M378" s="5" t="s">
        <v>357</v>
      </c>
      <c r="N378" s="5" t="b">
        <v>0</v>
      </c>
      <c r="O378" s="5" t="b">
        <v>0</v>
      </c>
      <c r="P378" s="5" t="b">
        <v>0</v>
      </c>
      <c r="Q378" s="5"/>
      <c r="R378" s="5" t="b">
        <v>0</v>
      </c>
    </row>
    <row r="379" spans="1:18" x14ac:dyDescent="0.2">
      <c r="A379" s="6">
        <v>46288</v>
      </c>
      <c r="B379" s="7">
        <v>2315</v>
      </c>
      <c r="C379" s="17">
        <v>27.070799999999998</v>
      </c>
      <c r="D379" s="17">
        <v>26.96</v>
      </c>
      <c r="E379" s="7">
        <v>9575</v>
      </c>
      <c r="F379" s="7">
        <f t="shared" si="25"/>
        <v>10687.5</v>
      </c>
      <c r="G379" s="7">
        <f t="shared" si="26"/>
        <v>2671.875</v>
      </c>
      <c r="H379" s="8">
        <f t="shared" si="27"/>
        <v>0.21660818713450292</v>
      </c>
      <c r="I379" s="18">
        <f t="shared" si="28"/>
        <v>0</v>
      </c>
      <c r="J379" s="7">
        <f t="shared" si="29"/>
        <v>356.875</v>
      </c>
      <c r="K379" s="5">
        <v>2026</v>
      </c>
      <c r="L379" s="5">
        <v>39</v>
      </c>
      <c r="M379" s="5" t="s">
        <v>357</v>
      </c>
      <c r="N379" s="5" t="b">
        <v>0</v>
      </c>
      <c r="O379" s="5" t="b">
        <v>0</v>
      </c>
      <c r="P379" s="5" t="b">
        <v>0</v>
      </c>
      <c r="Q379" s="5"/>
      <c r="R379" s="5" t="b">
        <v>0</v>
      </c>
    </row>
    <row r="380" spans="1:18" x14ac:dyDescent="0.2">
      <c r="A380" s="6">
        <v>46289</v>
      </c>
      <c r="B380" s="7">
        <v>2334</v>
      </c>
      <c r="C380" s="17">
        <v>26.5413</v>
      </c>
      <c r="D380" s="17">
        <v>26.414999999999999</v>
      </c>
      <c r="E380" s="7">
        <v>8152</v>
      </c>
      <c r="F380" s="7">
        <f t="shared" si="25"/>
        <v>10840.8</v>
      </c>
      <c r="G380" s="7">
        <f t="shared" si="26"/>
        <v>2710.2</v>
      </c>
      <c r="H380" s="8">
        <f t="shared" si="27"/>
        <v>0.21529776400265666</v>
      </c>
      <c r="I380" s="18">
        <f t="shared" si="28"/>
        <v>0</v>
      </c>
      <c r="J380" s="7">
        <f t="shared" si="29"/>
        <v>376.19999999999982</v>
      </c>
      <c r="K380" s="5">
        <v>2026</v>
      </c>
      <c r="L380" s="5">
        <v>39</v>
      </c>
      <c r="M380" s="5" t="s">
        <v>357</v>
      </c>
      <c r="N380" s="5" t="b">
        <v>0</v>
      </c>
      <c r="O380" s="5" t="b">
        <v>0</v>
      </c>
      <c r="P380" s="5" t="b">
        <v>0</v>
      </c>
      <c r="Q380" s="5"/>
      <c r="R380" s="5" t="b">
        <v>0</v>
      </c>
    </row>
    <row r="381" spans="1:18" x14ac:dyDescent="0.2">
      <c r="A381" s="6">
        <v>46290</v>
      </c>
      <c r="B381" s="7">
        <v>2283</v>
      </c>
      <c r="C381" s="17">
        <v>26.5883</v>
      </c>
      <c r="D381" s="17">
        <v>26.48</v>
      </c>
      <c r="E381" s="7">
        <v>6745</v>
      </c>
      <c r="F381" s="7">
        <f t="shared" si="25"/>
        <v>10685.25</v>
      </c>
      <c r="G381" s="7">
        <f t="shared" si="26"/>
        <v>2671.3125</v>
      </c>
      <c r="H381" s="8">
        <f t="shared" si="27"/>
        <v>0.2136590159331789</v>
      </c>
      <c r="I381" s="18">
        <f t="shared" si="28"/>
        <v>0</v>
      </c>
      <c r="J381" s="7">
        <f t="shared" si="29"/>
        <v>388.3125</v>
      </c>
      <c r="K381" s="5">
        <v>2026</v>
      </c>
      <c r="L381" s="5">
        <v>39</v>
      </c>
      <c r="M381" s="5" t="s">
        <v>357</v>
      </c>
      <c r="N381" s="5" t="b">
        <v>0</v>
      </c>
      <c r="O381" s="5" t="b">
        <v>0</v>
      </c>
      <c r="P381" s="5" t="b">
        <v>0</v>
      </c>
      <c r="Q381" s="5"/>
      <c r="R381" s="5" t="b">
        <v>0</v>
      </c>
    </row>
  </sheetData>
  <autoFilter ref="A1:R381" xr:uid="{00000000-0009-0000-0000-000005000000}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409"/>
  <sheetViews>
    <sheetView workbookViewId="0">
      <pane xSplit="1" ySplit="1" topLeftCell="B381" activePane="bottomRight" state="frozen"/>
      <selection pane="topRight"/>
      <selection pane="bottomLeft"/>
      <selection pane="bottomRight" activeCell="B348" sqref="B348:B409"/>
    </sheetView>
  </sheetViews>
  <sheetFormatPr baseColWidth="10" defaultColWidth="8.83203125" defaultRowHeight="15" x14ac:dyDescent="0.2"/>
  <cols>
    <col min="1" max="1" width="11" customWidth="1"/>
    <col min="2" max="3" width="13" customWidth="1"/>
    <col min="4" max="4" width="12" customWidth="1"/>
    <col min="5" max="5" width="13" customWidth="1"/>
    <col min="6" max="6" width="15" customWidth="1"/>
    <col min="7" max="7" width="13" customWidth="1"/>
    <col min="8" max="8" width="12" customWidth="1"/>
    <col min="9" max="9" width="10" customWidth="1"/>
    <col min="10" max="10" width="15" customWidth="1"/>
    <col min="11" max="12" width="10" customWidth="1"/>
    <col min="13" max="13" width="46" customWidth="1"/>
    <col min="14" max="14" width="12" customWidth="1"/>
    <col min="15" max="15" width="16" customWidth="1"/>
    <col min="16" max="16" width="15" customWidth="1"/>
    <col min="17" max="17" width="22" customWidth="1"/>
    <col min="18" max="18" width="14" customWidth="1"/>
  </cols>
  <sheetData>
    <row r="1" spans="1:18" ht="29" x14ac:dyDescent="0.2">
      <c r="A1" s="4" t="s">
        <v>81</v>
      </c>
      <c r="B1" s="4" t="s">
        <v>82</v>
      </c>
      <c r="C1" s="4" t="s">
        <v>83</v>
      </c>
      <c r="D1" s="4" t="s">
        <v>84</v>
      </c>
      <c r="E1" s="4" t="s">
        <v>85</v>
      </c>
      <c r="F1" s="14" t="s">
        <v>86</v>
      </c>
      <c r="G1" s="14" t="s">
        <v>87</v>
      </c>
      <c r="H1" s="14" t="s">
        <v>88</v>
      </c>
      <c r="I1" s="14" t="s">
        <v>89</v>
      </c>
      <c r="J1" s="14" t="s">
        <v>90</v>
      </c>
      <c r="K1" s="15" t="s">
        <v>91</v>
      </c>
      <c r="L1" s="15" t="s">
        <v>92</v>
      </c>
      <c r="M1" s="15" t="s">
        <v>93</v>
      </c>
      <c r="N1" s="16" t="s">
        <v>94</v>
      </c>
      <c r="O1" s="16" t="s">
        <v>95</v>
      </c>
      <c r="P1" s="16" t="s">
        <v>96</v>
      </c>
      <c r="Q1" s="16" t="s">
        <v>97</v>
      </c>
      <c r="R1" s="16" t="s">
        <v>98</v>
      </c>
    </row>
    <row r="2" spans="1:18" x14ac:dyDescent="0.2">
      <c r="A2" s="6">
        <v>45715</v>
      </c>
      <c r="B2" s="7">
        <v>126</v>
      </c>
      <c r="C2" s="17">
        <v>100.6</v>
      </c>
      <c r="D2" s="17">
        <v>100.6</v>
      </c>
      <c r="E2" s="7">
        <v>501</v>
      </c>
      <c r="F2" s="7"/>
      <c r="G2" s="7"/>
      <c r="H2" s="8"/>
      <c r="I2" s="18"/>
      <c r="J2" s="7"/>
      <c r="K2" s="5">
        <v>2025</v>
      </c>
      <c r="L2" s="5">
        <v>9</v>
      </c>
      <c r="M2" s="5" t="s">
        <v>358</v>
      </c>
      <c r="N2" s="5" t="b">
        <v>0</v>
      </c>
      <c r="O2" s="5" t="b">
        <v>0</v>
      </c>
      <c r="P2" s="5" t="b">
        <v>0</v>
      </c>
      <c r="Q2" s="5"/>
      <c r="R2" s="5" t="b">
        <v>0</v>
      </c>
    </row>
    <row r="3" spans="1:18" x14ac:dyDescent="0.2">
      <c r="A3" s="6">
        <v>45716</v>
      </c>
      <c r="B3" s="7">
        <v>93</v>
      </c>
      <c r="C3" s="17">
        <v>100.88</v>
      </c>
      <c r="D3" s="17">
        <v>100.6</v>
      </c>
      <c r="E3" s="7">
        <v>560</v>
      </c>
      <c r="F3" s="7"/>
      <c r="G3" s="7"/>
      <c r="H3" s="8"/>
      <c r="I3" s="18"/>
      <c r="J3" s="7"/>
      <c r="K3" s="5">
        <v>2025</v>
      </c>
      <c r="L3" s="5">
        <v>9</v>
      </c>
      <c r="M3" s="5" t="s">
        <v>358</v>
      </c>
      <c r="N3" s="5" t="b">
        <v>0</v>
      </c>
      <c r="O3" s="5" t="b">
        <v>0</v>
      </c>
      <c r="P3" s="5" t="b">
        <v>0</v>
      </c>
      <c r="Q3" s="5"/>
      <c r="R3" s="5" t="b">
        <v>0</v>
      </c>
    </row>
    <row r="4" spans="1:18" x14ac:dyDescent="0.2">
      <c r="A4" s="6">
        <v>45719</v>
      </c>
      <c r="B4" s="7">
        <v>0</v>
      </c>
      <c r="C4" s="17">
        <v>0</v>
      </c>
      <c r="D4" s="17">
        <v>100.6</v>
      </c>
      <c r="E4" s="7">
        <v>58</v>
      </c>
      <c r="F4" s="7"/>
      <c r="G4" s="7"/>
      <c r="H4" s="8"/>
      <c r="I4" s="18"/>
      <c r="J4" s="7"/>
      <c r="K4" s="5">
        <v>2025</v>
      </c>
      <c r="L4" s="5">
        <v>10</v>
      </c>
      <c r="M4" s="5"/>
      <c r="N4" s="5"/>
      <c r="O4" s="5" t="b">
        <v>0</v>
      </c>
      <c r="P4" s="5"/>
      <c r="Q4" s="5" t="s">
        <v>106</v>
      </c>
      <c r="R4" s="5"/>
    </row>
    <row r="5" spans="1:18" x14ac:dyDescent="0.2">
      <c r="A5" s="6">
        <v>45720</v>
      </c>
      <c r="B5" s="7">
        <v>163</v>
      </c>
      <c r="C5" s="17">
        <v>99.9</v>
      </c>
      <c r="D5" s="17">
        <v>101.4</v>
      </c>
      <c r="E5" s="7">
        <v>754</v>
      </c>
      <c r="F5" s="7"/>
      <c r="G5" s="7"/>
      <c r="H5" s="8"/>
      <c r="I5" s="18"/>
      <c r="J5" s="7"/>
      <c r="K5" s="5">
        <v>2025</v>
      </c>
      <c r="L5" s="5">
        <v>10</v>
      </c>
      <c r="M5" s="5" t="s">
        <v>359</v>
      </c>
      <c r="N5" s="5" t="b">
        <v>0</v>
      </c>
      <c r="O5" s="5" t="b">
        <v>0</v>
      </c>
      <c r="P5" s="5" t="b">
        <v>0</v>
      </c>
      <c r="Q5" s="5"/>
      <c r="R5" s="5" t="b">
        <v>0</v>
      </c>
    </row>
    <row r="6" spans="1:18" x14ac:dyDescent="0.2">
      <c r="A6" s="6">
        <v>45721</v>
      </c>
      <c r="B6" s="7">
        <v>0</v>
      </c>
      <c r="C6" s="17">
        <v>0</v>
      </c>
      <c r="D6" s="17">
        <v>100.4</v>
      </c>
      <c r="E6" s="7">
        <v>79</v>
      </c>
      <c r="F6" s="7"/>
      <c r="G6" s="7"/>
      <c r="H6" s="8"/>
      <c r="I6" s="18"/>
      <c r="J6" s="7"/>
      <c r="K6" s="5">
        <v>2025</v>
      </c>
      <c r="L6" s="5">
        <v>10</v>
      </c>
      <c r="M6" s="5"/>
      <c r="N6" s="5"/>
      <c r="O6" s="5" t="b">
        <v>0</v>
      </c>
      <c r="P6" s="5"/>
      <c r="Q6" s="5" t="s">
        <v>106</v>
      </c>
      <c r="R6" s="5"/>
    </row>
    <row r="7" spans="1:18" x14ac:dyDescent="0.2">
      <c r="A7" s="6">
        <v>45722</v>
      </c>
      <c r="B7" s="7">
        <v>153</v>
      </c>
      <c r="C7" s="17">
        <v>99.9</v>
      </c>
      <c r="D7" s="17">
        <v>100</v>
      </c>
      <c r="E7" s="7">
        <v>575</v>
      </c>
      <c r="F7" s="7"/>
      <c r="G7" s="7"/>
      <c r="H7" s="8"/>
      <c r="I7" s="18"/>
      <c r="J7" s="7"/>
      <c r="K7" s="5">
        <v>2025</v>
      </c>
      <c r="L7" s="5">
        <v>10</v>
      </c>
      <c r="M7" s="5" t="s">
        <v>359</v>
      </c>
      <c r="N7" s="5" t="b">
        <v>0</v>
      </c>
      <c r="O7" s="5" t="b">
        <v>0</v>
      </c>
      <c r="P7" s="5" t="b">
        <v>0</v>
      </c>
      <c r="Q7" s="5"/>
      <c r="R7" s="5" t="b">
        <v>0</v>
      </c>
    </row>
    <row r="8" spans="1:18" x14ac:dyDescent="0.2">
      <c r="A8" s="6">
        <v>45723</v>
      </c>
      <c r="B8" s="7">
        <v>39</v>
      </c>
      <c r="C8" s="17">
        <v>99.8</v>
      </c>
      <c r="D8" s="17">
        <v>100</v>
      </c>
      <c r="E8" s="7">
        <v>470</v>
      </c>
      <c r="F8" s="7"/>
      <c r="G8" s="7"/>
      <c r="H8" s="8"/>
      <c r="I8" s="18"/>
      <c r="J8" s="7"/>
      <c r="K8" s="5">
        <v>2025</v>
      </c>
      <c r="L8" s="5">
        <v>10</v>
      </c>
      <c r="M8" s="5" t="s">
        <v>359</v>
      </c>
      <c r="N8" s="5" t="b">
        <v>0</v>
      </c>
      <c r="O8" s="5" t="b">
        <v>0</v>
      </c>
      <c r="P8" s="5" t="b">
        <v>0</v>
      </c>
      <c r="Q8" s="5"/>
      <c r="R8" s="5" t="b">
        <v>0</v>
      </c>
    </row>
    <row r="9" spans="1:18" x14ac:dyDescent="0.2">
      <c r="A9" s="6">
        <v>45726</v>
      </c>
      <c r="B9" s="7">
        <v>82</v>
      </c>
      <c r="C9" s="17">
        <v>99.6</v>
      </c>
      <c r="D9" s="17">
        <v>99.8</v>
      </c>
      <c r="E9" s="7">
        <v>151</v>
      </c>
      <c r="F9" s="7"/>
      <c r="G9" s="7"/>
      <c r="H9" s="8"/>
      <c r="I9" s="18"/>
      <c r="J9" s="7"/>
      <c r="K9" s="5">
        <v>2025</v>
      </c>
      <c r="L9" s="5">
        <v>11</v>
      </c>
      <c r="M9" s="5" t="s">
        <v>360</v>
      </c>
      <c r="N9" s="5" t="b">
        <v>0</v>
      </c>
      <c r="O9" s="5" t="b">
        <v>0</v>
      </c>
      <c r="P9" s="5" t="b">
        <v>0</v>
      </c>
      <c r="Q9" s="5"/>
      <c r="R9" s="5" t="b">
        <v>0</v>
      </c>
    </row>
    <row r="10" spans="1:18" x14ac:dyDescent="0.2">
      <c r="A10" s="6">
        <v>45727</v>
      </c>
      <c r="B10" s="7">
        <v>146</v>
      </c>
      <c r="C10" s="17">
        <v>99.55</v>
      </c>
      <c r="D10" s="17">
        <v>99</v>
      </c>
      <c r="E10" s="7">
        <v>584</v>
      </c>
      <c r="F10" s="7"/>
      <c r="G10" s="7"/>
      <c r="H10" s="8"/>
      <c r="I10" s="18"/>
      <c r="J10" s="7"/>
      <c r="K10" s="5">
        <v>2025</v>
      </c>
      <c r="L10" s="5">
        <v>11</v>
      </c>
      <c r="M10" s="5" t="s">
        <v>360</v>
      </c>
      <c r="N10" s="5" t="b">
        <v>0</v>
      </c>
      <c r="O10" s="5" t="b">
        <v>0</v>
      </c>
      <c r="P10" s="5" t="b">
        <v>0</v>
      </c>
      <c r="Q10" s="5"/>
      <c r="R10" s="5" t="b">
        <v>0</v>
      </c>
    </row>
    <row r="11" spans="1:18" x14ac:dyDescent="0.2">
      <c r="A11" s="6">
        <v>45728</v>
      </c>
      <c r="B11" s="7">
        <v>138</v>
      </c>
      <c r="C11" s="17">
        <v>98.6</v>
      </c>
      <c r="D11" s="17">
        <v>98</v>
      </c>
      <c r="E11" s="7">
        <v>330</v>
      </c>
      <c r="F11" s="7"/>
      <c r="G11" s="7"/>
      <c r="H11" s="8"/>
      <c r="I11" s="18"/>
      <c r="J11" s="7"/>
      <c r="K11" s="5">
        <v>2025</v>
      </c>
      <c r="L11" s="5">
        <v>11</v>
      </c>
      <c r="M11" s="5" t="s">
        <v>360</v>
      </c>
      <c r="N11" s="5" t="b">
        <v>0</v>
      </c>
      <c r="O11" s="5" t="b">
        <v>0</v>
      </c>
      <c r="P11" s="5" t="b">
        <v>0</v>
      </c>
      <c r="Q11" s="5"/>
      <c r="R11" s="5" t="b">
        <v>0</v>
      </c>
    </row>
    <row r="12" spans="1:18" x14ac:dyDescent="0.2">
      <c r="A12" s="6">
        <v>45729</v>
      </c>
      <c r="B12" s="7">
        <v>141</v>
      </c>
      <c r="C12" s="17">
        <v>97.4</v>
      </c>
      <c r="D12" s="17">
        <v>97.25</v>
      </c>
      <c r="E12" s="7">
        <v>625</v>
      </c>
      <c r="F12" s="7"/>
      <c r="G12" s="7"/>
      <c r="H12" s="8"/>
      <c r="I12" s="18"/>
      <c r="J12" s="7"/>
      <c r="K12" s="5">
        <v>2025</v>
      </c>
      <c r="L12" s="5">
        <v>11</v>
      </c>
      <c r="M12" s="5" t="s">
        <v>360</v>
      </c>
      <c r="N12" s="5" t="b">
        <v>0</v>
      </c>
      <c r="O12" s="5" t="b">
        <v>0</v>
      </c>
      <c r="P12" s="5" t="b">
        <v>0</v>
      </c>
      <c r="Q12" s="5"/>
      <c r="R12" s="5" t="b">
        <v>0</v>
      </c>
    </row>
    <row r="13" spans="1:18" x14ac:dyDescent="0.2">
      <c r="A13" s="6">
        <v>45730</v>
      </c>
      <c r="B13" s="7">
        <v>115</v>
      </c>
      <c r="C13" s="17">
        <v>97.25</v>
      </c>
      <c r="D13" s="17">
        <v>97.25</v>
      </c>
      <c r="E13" s="7">
        <v>310</v>
      </c>
      <c r="F13" s="7"/>
      <c r="G13" s="7"/>
      <c r="H13" s="8"/>
      <c r="I13" s="18"/>
      <c r="J13" s="7"/>
      <c r="K13" s="5">
        <v>2025</v>
      </c>
      <c r="L13" s="5">
        <v>11</v>
      </c>
      <c r="M13" s="5" t="s">
        <v>360</v>
      </c>
      <c r="N13" s="5" t="b">
        <v>0</v>
      </c>
      <c r="O13" s="5" t="b">
        <v>0</v>
      </c>
      <c r="P13" s="5" t="b">
        <v>0</v>
      </c>
      <c r="Q13" s="5"/>
      <c r="R13" s="5" t="b">
        <v>0</v>
      </c>
    </row>
    <row r="14" spans="1:18" x14ac:dyDescent="0.2">
      <c r="A14" s="6">
        <v>45733</v>
      </c>
      <c r="B14" s="7">
        <v>0</v>
      </c>
      <c r="C14" s="17">
        <v>0</v>
      </c>
      <c r="D14" s="17">
        <v>98.25</v>
      </c>
      <c r="E14" s="7">
        <v>1</v>
      </c>
      <c r="F14" s="7"/>
      <c r="G14" s="7"/>
      <c r="H14" s="8"/>
      <c r="I14" s="18"/>
      <c r="J14" s="7"/>
      <c r="K14" s="5">
        <v>2025</v>
      </c>
      <c r="L14" s="5">
        <v>12</v>
      </c>
      <c r="M14" s="5"/>
      <c r="N14" s="5"/>
      <c r="O14" s="5" t="b">
        <v>0</v>
      </c>
      <c r="P14" s="5"/>
      <c r="Q14" s="5" t="s">
        <v>106</v>
      </c>
      <c r="R14" s="5"/>
    </row>
    <row r="15" spans="1:18" x14ac:dyDescent="0.2">
      <c r="A15" s="6">
        <v>45734</v>
      </c>
      <c r="B15" s="7">
        <v>123</v>
      </c>
      <c r="C15" s="17">
        <v>97.65</v>
      </c>
      <c r="D15" s="17">
        <v>98.21</v>
      </c>
      <c r="E15" s="7">
        <v>534</v>
      </c>
      <c r="F15" s="7"/>
      <c r="G15" s="7"/>
      <c r="H15" s="8"/>
      <c r="I15" s="18"/>
      <c r="J15" s="7"/>
      <c r="K15" s="5">
        <v>2025</v>
      </c>
      <c r="L15" s="5">
        <v>12</v>
      </c>
      <c r="M15" s="5" t="s">
        <v>361</v>
      </c>
      <c r="N15" s="5" t="b">
        <v>0</v>
      </c>
      <c r="O15" s="5" t="b">
        <v>0</v>
      </c>
      <c r="P15" s="5" t="b">
        <v>0</v>
      </c>
      <c r="Q15" s="5"/>
      <c r="R15" s="5" t="b">
        <v>0</v>
      </c>
    </row>
    <row r="16" spans="1:18" x14ac:dyDescent="0.2">
      <c r="A16" s="6">
        <v>45735</v>
      </c>
      <c r="B16" s="7">
        <v>125</v>
      </c>
      <c r="C16" s="17">
        <v>97.6</v>
      </c>
      <c r="D16" s="17">
        <v>97.6</v>
      </c>
      <c r="E16" s="7">
        <v>300</v>
      </c>
      <c r="F16" s="7"/>
      <c r="G16" s="7"/>
      <c r="H16" s="8"/>
      <c r="I16" s="18"/>
      <c r="J16" s="7"/>
      <c r="K16" s="5">
        <v>2025</v>
      </c>
      <c r="L16" s="5">
        <v>12</v>
      </c>
      <c r="M16" s="5" t="s">
        <v>361</v>
      </c>
      <c r="N16" s="5" t="b">
        <v>0</v>
      </c>
      <c r="O16" s="5" t="b">
        <v>0</v>
      </c>
      <c r="P16" s="5" t="b">
        <v>0</v>
      </c>
      <c r="Q16" s="5"/>
      <c r="R16" s="5" t="b">
        <v>0</v>
      </c>
    </row>
    <row r="17" spans="1:18" x14ac:dyDescent="0.2">
      <c r="A17" s="6">
        <v>45736</v>
      </c>
      <c r="B17" s="7">
        <v>0</v>
      </c>
      <c r="C17" s="17">
        <v>0</v>
      </c>
      <c r="D17" s="17">
        <v>98.59</v>
      </c>
      <c r="E17" s="7">
        <v>44</v>
      </c>
      <c r="F17" s="7"/>
      <c r="G17" s="7"/>
      <c r="H17" s="8"/>
      <c r="I17" s="18"/>
      <c r="J17" s="7"/>
      <c r="K17" s="5">
        <v>2025</v>
      </c>
      <c r="L17" s="5">
        <v>12</v>
      </c>
      <c r="M17" s="5"/>
      <c r="N17" s="5"/>
      <c r="O17" s="5" t="b">
        <v>0</v>
      </c>
      <c r="P17" s="5"/>
      <c r="Q17" s="5" t="s">
        <v>106</v>
      </c>
      <c r="R17" s="5"/>
    </row>
    <row r="18" spans="1:18" x14ac:dyDescent="0.2">
      <c r="A18" s="6">
        <v>45737</v>
      </c>
      <c r="B18" s="7">
        <v>0</v>
      </c>
      <c r="C18" s="17">
        <v>0</v>
      </c>
      <c r="D18" s="17">
        <v>99</v>
      </c>
      <c r="E18" s="7">
        <v>154</v>
      </c>
      <c r="F18" s="7"/>
      <c r="G18" s="7"/>
      <c r="H18" s="8"/>
      <c r="I18" s="18"/>
      <c r="J18" s="7"/>
      <c r="K18" s="5">
        <v>2025</v>
      </c>
      <c r="L18" s="5">
        <v>12</v>
      </c>
      <c r="M18" s="5"/>
      <c r="N18" s="5"/>
      <c r="O18" s="5" t="b">
        <v>0</v>
      </c>
      <c r="P18" s="5"/>
      <c r="Q18" s="5" t="s">
        <v>106</v>
      </c>
      <c r="R18" s="5"/>
    </row>
    <row r="19" spans="1:18" x14ac:dyDescent="0.2">
      <c r="A19" s="6">
        <v>45740</v>
      </c>
      <c r="B19" s="7">
        <v>110</v>
      </c>
      <c r="C19" s="17">
        <v>98.1</v>
      </c>
      <c r="D19" s="17">
        <v>98.99</v>
      </c>
      <c r="E19" s="7">
        <v>391</v>
      </c>
      <c r="F19" s="7"/>
      <c r="G19" s="7"/>
      <c r="H19" s="8"/>
      <c r="I19" s="18"/>
      <c r="J19" s="7"/>
      <c r="K19" s="5">
        <v>2025</v>
      </c>
      <c r="L19" s="5">
        <v>13</v>
      </c>
      <c r="M19" s="5" t="s">
        <v>362</v>
      </c>
      <c r="N19" s="5" t="b">
        <v>0</v>
      </c>
      <c r="O19" s="5" t="b">
        <v>0</v>
      </c>
      <c r="P19" s="5" t="b">
        <v>0</v>
      </c>
      <c r="Q19" s="5"/>
      <c r="R19" s="5" t="b">
        <v>0</v>
      </c>
    </row>
    <row r="20" spans="1:18" x14ac:dyDescent="0.2">
      <c r="A20" s="6">
        <v>45741</v>
      </c>
      <c r="B20" s="7">
        <v>60</v>
      </c>
      <c r="C20" s="17">
        <v>98.6</v>
      </c>
      <c r="D20" s="17">
        <v>99.6</v>
      </c>
      <c r="E20" s="7">
        <v>348</v>
      </c>
      <c r="F20" s="7"/>
      <c r="G20" s="7"/>
      <c r="H20" s="8"/>
      <c r="I20" s="18"/>
      <c r="J20" s="7"/>
      <c r="K20" s="5">
        <v>2025</v>
      </c>
      <c r="L20" s="5">
        <v>13</v>
      </c>
      <c r="M20" s="5" t="s">
        <v>362</v>
      </c>
      <c r="N20" s="5" t="b">
        <v>0</v>
      </c>
      <c r="O20" s="5" t="b">
        <v>0</v>
      </c>
      <c r="P20" s="5" t="b">
        <v>0</v>
      </c>
      <c r="Q20" s="5"/>
      <c r="R20" s="5" t="b">
        <v>0</v>
      </c>
    </row>
    <row r="21" spans="1:18" x14ac:dyDescent="0.2">
      <c r="A21" s="6">
        <v>45742</v>
      </c>
      <c r="B21" s="7">
        <v>0</v>
      </c>
      <c r="C21" s="17">
        <v>0</v>
      </c>
      <c r="D21" s="17">
        <v>99.1</v>
      </c>
      <c r="E21" s="7">
        <v>127</v>
      </c>
      <c r="F21" s="7"/>
      <c r="G21" s="7"/>
      <c r="H21" s="8"/>
      <c r="I21" s="18"/>
      <c r="J21" s="7"/>
      <c r="K21" s="5">
        <v>2025</v>
      </c>
      <c r="L21" s="5">
        <v>13</v>
      </c>
      <c r="M21" s="5"/>
      <c r="N21" s="5"/>
      <c r="O21" s="5" t="b">
        <v>0</v>
      </c>
      <c r="P21" s="5"/>
      <c r="Q21" s="5" t="s">
        <v>106</v>
      </c>
      <c r="R21" s="5"/>
    </row>
    <row r="22" spans="1:18" x14ac:dyDescent="0.2">
      <c r="A22" s="6">
        <v>45743</v>
      </c>
      <c r="B22" s="7">
        <v>0</v>
      </c>
      <c r="C22" s="17">
        <v>0</v>
      </c>
      <c r="D22" s="17">
        <v>99.2</v>
      </c>
      <c r="E22" s="7">
        <v>169</v>
      </c>
      <c r="F22" s="7">
        <f t="shared" ref="F22:F85" si="0">IFERROR(AVERAGE(E2:E21),"")</f>
        <v>344.8</v>
      </c>
      <c r="G22" s="7">
        <f t="shared" ref="G22:G85" si="1">IF(N(F22)=0,"",0.25*F22)</f>
        <v>86.2</v>
      </c>
      <c r="H22" s="8">
        <f t="shared" ref="H22:H85" si="2">IF(OR(N(F22)=0,NOT(ISNUMBER(B22))),"",B22/F22)</f>
        <v>0</v>
      </c>
      <c r="I22" s="18">
        <f t="shared" ref="I22:I85" si="3">IF(OR(N(F22)=0,NOT(ISNUMBER(B22))),"",IF(B22/F22&gt;0.25,1,0))</f>
        <v>0</v>
      </c>
      <c r="J22" s="7">
        <f t="shared" ref="J22:J85" si="4">IF(OR(N(F22)=0,NOT(ISNUMBER(B22))),"",MAX(0,0.25*F22-B22))</f>
        <v>86.2</v>
      </c>
      <c r="K22" s="5">
        <v>2025</v>
      </c>
      <c r="L22" s="5">
        <v>13</v>
      </c>
      <c r="M22" s="5"/>
      <c r="N22" s="5"/>
      <c r="O22" s="5" t="b">
        <v>0</v>
      </c>
      <c r="P22" s="5"/>
      <c r="Q22" s="5" t="s">
        <v>106</v>
      </c>
      <c r="R22" s="5"/>
    </row>
    <row r="23" spans="1:18" x14ac:dyDescent="0.2">
      <c r="A23" s="6">
        <v>45744</v>
      </c>
      <c r="B23" s="7">
        <v>0</v>
      </c>
      <c r="C23" s="17">
        <v>0</v>
      </c>
      <c r="D23" s="17">
        <v>99.35</v>
      </c>
      <c r="E23" s="7">
        <v>297</v>
      </c>
      <c r="F23" s="7">
        <f t="shared" si="0"/>
        <v>328.2</v>
      </c>
      <c r="G23" s="7">
        <f t="shared" si="1"/>
        <v>82.05</v>
      </c>
      <c r="H23" s="8">
        <f t="shared" si="2"/>
        <v>0</v>
      </c>
      <c r="I23" s="18">
        <f t="shared" si="3"/>
        <v>0</v>
      </c>
      <c r="J23" s="7">
        <f t="shared" si="4"/>
        <v>82.05</v>
      </c>
      <c r="K23" s="5">
        <v>2025</v>
      </c>
      <c r="L23" s="5">
        <v>13</v>
      </c>
      <c r="M23" s="5"/>
      <c r="N23" s="5"/>
      <c r="O23" s="5" t="b">
        <v>0</v>
      </c>
      <c r="P23" s="5"/>
      <c r="Q23" s="5" t="s">
        <v>106</v>
      </c>
      <c r="R23" s="5"/>
    </row>
    <row r="24" spans="1:18" x14ac:dyDescent="0.2">
      <c r="A24" s="6">
        <v>45747</v>
      </c>
      <c r="B24" s="7">
        <v>0</v>
      </c>
      <c r="C24" s="17">
        <v>0</v>
      </c>
      <c r="D24" s="17">
        <v>99.5</v>
      </c>
      <c r="E24" s="7">
        <v>219</v>
      </c>
      <c r="F24" s="7">
        <f t="shared" si="0"/>
        <v>315.05</v>
      </c>
      <c r="G24" s="7">
        <f t="shared" si="1"/>
        <v>78.762500000000003</v>
      </c>
      <c r="H24" s="8">
        <f t="shared" si="2"/>
        <v>0</v>
      </c>
      <c r="I24" s="18">
        <f t="shared" si="3"/>
        <v>0</v>
      </c>
      <c r="J24" s="7">
        <f t="shared" si="4"/>
        <v>78.762500000000003</v>
      </c>
      <c r="K24" s="5">
        <v>2025</v>
      </c>
      <c r="L24" s="5">
        <v>14</v>
      </c>
      <c r="M24" s="5"/>
      <c r="N24" s="5"/>
      <c r="O24" s="5" t="b">
        <v>0</v>
      </c>
      <c r="P24" s="5"/>
      <c r="Q24" s="5" t="s">
        <v>106</v>
      </c>
      <c r="R24" s="5"/>
    </row>
    <row r="25" spans="1:18" x14ac:dyDescent="0.2">
      <c r="A25" s="6">
        <v>45748</v>
      </c>
      <c r="B25" s="7">
        <v>0</v>
      </c>
      <c r="C25" s="17">
        <v>0</v>
      </c>
      <c r="D25" s="17">
        <v>99.6</v>
      </c>
      <c r="E25" s="7">
        <v>134</v>
      </c>
      <c r="F25" s="7">
        <f t="shared" si="0"/>
        <v>323.10000000000002</v>
      </c>
      <c r="G25" s="7">
        <f t="shared" si="1"/>
        <v>80.775000000000006</v>
      </c>
      <c r="H25" s="8">
        <f t="shared" si="2"/>
        <v>0</v>
      </c>
      <c r="I25" s="18">
        <f t="shared" si="3"/>
        <v>0</v>
      </c>
      <c r="J25" s="7">
        <f t="shared" si="4"/>
        <v>80.775000000000006</v>
      </c>
      <c r="K25" s="5">
        <v>2025</v>
      </c>
      <c r="L25" s="5">
        <v>14</v>
      </c>
      <c r="M25" s="5"/>
      <c r="N25" s="5"/>
      <c r="O25" s="5" t="b">
        <v>0</v>
      </c>
      <c r="P25" s="5"/>
      <c r="Q25" s="5" t="s">
        <v>106</v>
      </c>
      <c r="R25" s="5"/>
    </row>
    <row r="26" spans="1:18" x14ac:dyDescent="0.2">
      <c r="A26" s="6">
        <v>45749</v>
      </c>
      <c r="B26" s="7">
        <v>73</v>
      </c>
      <c r="C26" s="17">
        <v>99.35</v>
      </c>
      <c r="D26" s="17">
        <v>99.98</v>
      </c>
      <c r="E26" s="7">
        <v>277</v>
      </c>
      <c r="F26" s="7">
        <f t="shared" si="0"/>
        <v>292.10000000000002</v>
      </c>
      <c r="G26" s="7">
        <f t="shared" si="1"/>
        <v>73.025000000000006</v>
      </c>
      <c r="H26" s="8">
        <f t="shared" si="2"/>
        <v>0.24991441287230398</v>
      </c>
      <c r="I26" s="18">
        <f t="shared" si="3"/>
        <v>0</v>
      </c>
      <c r="J26" s="7">
        <f t="shared" si="4"/>
        <v>2.5000000000005684E-2</v>
      </c>
      <c r="K26" s="5">
        <v>2025</v>
      </c>
      <c r="L26" s="5">
        <v>14</v>
      </c>
      <c r="M26" s="5" t="s">
        <v>363</v>
      </c>
      <c r="N26" s="5" t="b">
        <v>0</v>
      </c>
      <c r="O26" s="5" t="b">
        <v>0</v>
      </c>
      <c r="P26" s="5" t="b">
        <v>0</v>
      </c>
      <c r="Q26" s="5"/>
      <c r="R26" s="5" t="b">
        <v>0</v>
      </c>
    </row>
    <row r="27" spans="1:18" x14ac:dyDescent="0.2">
      <c r="A27" s="6">
        <v>45750</v>
      </c>
      <c r="B27" s="7">
        <v>12</v>
      </c>
      <c r="C27" s="17">
        <v>99.4</v>
      </c>
      <c r="D27" s="17">
        <v>99.41</v>
      </c>
      <c r="E27" s="7">
        <v>339</v>
      </c>
      <c r="F27" s="7">
        <f t="shared" si="0"/>
        <v>302</v>
      </c>
      <c r="G27" s="7">
        <f t="shared" si="1"/>
        <v>75.5</v>
      </c>
      <c r="H27" s="8">
        <f t="shared" si="2"/>
        <v>3.9735099337748346E-2</v>
      </c>
      <c r="I27" s="18">
        <f t="shared" si="3"/>
        <v>0</v>
      </c>
      <c r="J27" s="7">
        <f t="shared" si="4"/>
        <v>63.5</v>
      </c>
      <c r="K27" s="5">
        <v>2025</v>
      </c>
      <c r="L27" s="5">
        <v>14</v>
      </c>
      <c r="M27" s="5" t="s">
        <v>363</v>
      </c>
      <c r="N27" s="5" t="b">
        <v>0</v>
      </c>
      <c r="O27" s="5" t="b">
        <v>0</v>
      </c>
      <c r="P27" s="5" t="b">
        <v>0</v>
      </c>
      <c r="Q27" s="5"/>
      <c r="R27" s="5" t="b">
        <v>0</v>
      </c>
    </row>
    <row r="28" spans="1:18" x14ac:dyDescent="0.2">
      <c r="A28" s="6">
        <v>45751</v>
      </c>
      <c r="B28" s="7">
        <v>3822</v>
      </c>
      <c r="C28" s="17">
        <v>98.0411</v>
      </c>
      <c r="D28" s="17">
        <v>97</v>
      </c>
      <c r="E28" s="7">
        <v>5258</v>
      </c>
      <c r="F28" s="7">
        <f t="shared" si="0"/>
        <v>290.2</v>
      </c>
      <c r="G28" s="7">
        <f t="shared" si="1"/>
        <v>72.55</v>
      </c>
      <c r="H28" s="8">
        <f t="shared" si="2"/>
        <v>13.170227429359063</v>
      </c>
      <c r="I28" s="18">
        <f t="shared" si="3"/>
        <v>1</v>
      </c>
      <c r="J28" s="7">
        <f t="shared" si="4"/>
        <v>0</v>
      </c>
      <c r="K28" s="5">
        <v>2025</v>
      </c>
      <c r="L28" s="5">
        <v>14</v>
      </c>
      <c r="M28" s="5" t="s">
        <v>363</v>
      </c>
      <c r="N28" s="5" t="b">
        <v>0</v>
      </c>
      <c r="O28" s="5" t="b">
        <v>0</v>
      </c>
      <c r="P28" s="5" t="b">
        <v>0</v>
      </c>
      <c r="Q28" s="5"/>
      <c r="R28" s="5" t="b">
        <v>0</v>
      </c>
    </row>
    <row r="29" spans="1:18" x14ac:dyDescent="0.2">
      <c r="A29" s="6">
        <v>45754</v>
      </c>
      <c r="B29" s="7">
        <v>132</v>
      </c>
      <c r="C29" s="17">
        <v>96.25</v>
      </c>
      <c r="D29" s="17">
        <v>92.96</v>
      </c>
      <c r="E29" s="7">
        <v>1868</v>
      </c>
      <c r="F29" s="7">
        <f t="shared" si="0"/>
        <v>529.6</v>
      </c>
      <c r="G29" s="7">
        <f t="shared" si="1"/>
        <v>132.4</v>
      </c>
      <c r="H29" s="8">
        <f t="shared" si="2"/>
        <v>0.24924471299093653</v>
      </c>
      <c r="I29" s="18">
        <f t="shared" si="3"/>
        <v>0</v>
      </c>
      <c r="J29" s="7">
        <f t="shared" si="4"/>
        <v>0.40000000000000568</v>
      </c>
      <c r="K29" s="5">
        <v>2025</v>
      </c>
      <c r="L29" s="5">
        <v>15</v>
      </c>
      <c r="M29" s="5" t="s">
        <v>364</v>
      </c>
      <c r="N29" s="5" t="b">
        <v>0</v>
      </c>
      <c r="O29" s="5" t="b">
        <v>0</v>
      </c>
      <c r="P29" s="5" t="b">
        <v>0</v>
      </c>
      <c r="Q29" s="5"/>
      <c r="R29" s="5" t="b">
        <v>0</v>
      </c>
    </row>
    <row r="30" spans="1:18" x14ac:dyDescent="0.2">
      <c r="A30" s="6">
        <v>45755</v>
      </c>
      <c r="B30" s="7">
        <v>153</v>
      </c>
      <c r="C30" s="17">
        <v>91.6</v>
      </c>
      <c r="D30" s="17">
        <v>93</v>
      </c>
      <c r="E30" s="7">
        <v>1819</v>
      </c>
      <c r="F30" s="7">
        <f t="shared" si="0"/>
        <v>615.45000000000005</v>
      </c>
      <c r="G30" s="7">
        <f t="shared" si="1"/>
        <v>153.86250000000001</v>
      </c>
      <c r="H30" s="8">
        <f t="shared" si="2"/>
        <v>0.24859858640019497</v>
      </c>
      <c r="I30" s="18">
        <f t="shared" si="3"/>
        <v>0</v>
      </c>
      <c r="J30" s="7">
        <f t="shared" si="4"/>
        <v>0.86250000000001137</v>
      </c>
      <c r="K30" s="5">
        <v>2025</v>
      </c>
      <c r="L30" s="5">
        <v>15</v>
      </c>
      <c r="M30" s="5" t="s">
        <v>364</v>
      </c>
      <c r="N30" s="5" t="b">
        <v>0</v>
      </c>
      <c r="O30" s="5" t="b">
        <v>0</v>
      </c>
      <c r="P30" s="5" t="b">
        <v>0</v>
      </c>
      <c r="Q30" s="5"/>
      <c r="R30" s="5" t="b">
        <v>0</v>
      </c>
    </row>
    <row r="31" spans="1:18" x14ac:dyDescent="0.2">
      <c r="A31" s="6">
        <v>45756</v>
      </c>
      <c r="B31" s="7">
        <v>169</v>
      </c>
      <c r="C31" s="17">
        <v>90.5</v>
      </c>
      <c r="D31" s="17">
        <v>89.25</v>
      </c>
      <c r="E31" s="7">
        <v>731</v>
      </c>
      <c r="F31" s="7">
        <f t="shared" si="0"/>
        <v>677.2</v>
      </c>
      <c r="G31" s="7">
        <f t="shared" si="1"/>
        <v>169.3</v>
      </c>
      <c r="H31" s="8">
        <f t="shared" si="2"/>
        <v>0.24955699940933254</v>
      </c>
      <c r="I31" s="18">
        <f t="shared" si="3"/>
        <v>0</v>
      </c>
      <c r="J31" s="7">
        <f t="shared" si="4"/>
        <v>0.30000000000001137</v>
      </c>
      <c r="K31" s="5">
        <v>2025</v>
      </c>
      <c r="L31" s="5">
        <v>15</v>
      </c>
      <c r="M31" s="5" t="s">
        <v>364</v>
      </c>
      <c r="N31" s="5" t="b">
        <v>0</v>
      </c>
      <c r="O31" s="5" t="b">
        <v>0</v>
      </c>
      <c r="P31" s="5" t="b">
        <v>0</v>
      </c>
      <c r="Q31" s="5"/>
      <c r="R31" s="5" t="b">
        <v>0</v>
      </c>
    </row>
    <row r="32" spans="1:18" x14ac:dyDescent="0.2">
      <c r="A32" s="6">
        <v>45757</v>
      </c>
      <c r="B32" s="7">
        <v>0</v>
      </c>
      <c r="C32" s="17">
        <v>0</v>
      </c>
      <c r="D32" s="17">
        <v>90.1</v>
      </c>
      <c r="E32" s="7">
        <v>170</v>
      </c>
      <c r="F32" s="7">
        <f t="shared" si="0"/>
        <v>697.25</v>
      </c>
      <c r="G32" s="7">
        <f t="shared" si="1"/>
        <v>174.3125</v>
      </c>
      <c r="H32" s="8">
        <f t="shared" si="2"/>
        <v>0</v>
      </c>
      <c r="I32" s="18">
        <f t="shared" si="3"/>
        <v>0</v>
      </c>
      <c r="J32" s="7">
        <f t="shared" si="4"/>
        <v>174.3125</v>
      </c>
      <c r="K32" s="5">
        <v>2025</v>
      </c>
      <c r="L32" s="5">
        <v>15</v>
      </c>
      <c r="M32" s="5"/>
      <c r="N32" s="5"/>
      <c r="O32" s="5" t="b">
        <v>0</v>
      </c>
      <c r="P32" s="5"/>
      <c r="Q32" s="5" t="s">
        <v>106</v>
      </c>
      <c r="R32" s="5"/>
    </row>
    <row r="33" spans="1:18" x14ac:dyDescent="0.2">
      <c r="A33" s="6">
        <v>45758</v>
      </c>
      <c r="B33" s="7">
        <v>0</v>
      </c>
      <c r="C33" s="17">
        <v>0</v>
      </c>
      <c r="D33" s="17">
        <v>90.2</v>
      </c>
      <c r="E33" s="7">
        <v>16</v>
      </c>
      <c r="F33" s="7">
        <f t="shared" si="0"/>
        <v>674.5</v>
      </c>
      <c r="G33" s="7">
        <f t="shared" si="1"/>
        <v>168.625</v>
      </c>
      <c r="H33" s="8">
        <f t="shared" si="2"/>
        <v>0</v>
      </c>
      <c r="I33" s="18">
        <f t="shared" si="3"/>
        <v>0</v>
      </c>
      <c r="J33" s="7">
        <f t="shared" si="4"/>
        <v>168.625</v>
      </c>
      <c r="K33" s="5">
        <v>2025</v>
      </c>
      <c r="L33" s="5">
        <v>15</v>
      </c>
      <c r="M33" s="5"/>
      <c r="N33" s="5"/>
      <c r="O33" s="5" t="b">
        <v>0</v>
      </c>
      <c r="P33" s="5"/>
      <c r="Q33" s="5" t="s">
        <v>106</v>
      </c>
      <c r="R33" s="5"/>
    </row>
    <row r="34" spans="1:18" x14ac:dyDescent="0.2">
      <c r="A34" s="6">
        <v>45761</v>
      </c>
      <c r="B34" s="7">
        <v>0</v>
      </c>
      <c r="C34" s="17">
        <v>0</v>
      </c>
      <c r="D34" s="17">
        <v>95</v>
      </c>
      <c r="E34" s="7">
        <v>318</v>
      </c>
      <c r="F34" s="7">
        <f t="shared" si="0"/>
        <v>659.8</v>
      </c>
      <c r="G34" s="7">
        <f t="shared" si="1"/>
        <v>164.95</v>
      </c>
      <c r="H34" s="8">
        <f t="shared" si="2"/>
        <v>0</v>
      </c>
      <c r="I34" s="18">
        <f t="shared" si="3"/>
        <v>0</v>
      </c>
      <c r="J34" s="7">
        <f t="shared" si="4"/>
        <v>164.95</v>
      </c>
      <c r="K34" s="5">
        <v>2025</v>
      </c>
      <c r="L34" s="5">
        <v>16</v>
      </c>
      <c r="M34" s="5"/>
      <c r="N34" s="5"/>
      <c r="O34" s="5" t="b">
        <v>0</v>
      </c>
      <c r="P34" s="5"/>
      <c r="Q34" s="5" t="s">
        <v>106</v>
      </c>
      <c r="R34" s="5"/>
    </row>
    <row r="35" spans="1:18" x14ac:dyDescent="0.2">
      <c r="A35" s="6">
        <v>45762</v>
      </c>
      <c r="B35" s="7">
        <v>0</v>
      </c>
      <c r="C35" s="17">
        <v>0</v>
      </c>
      <c r="D35" s="17">
        <v>95.6</v>
      </c>
      <c r="E35" s="7">
        <v>138</v>
      </c>
      <c r="F35" s="7">
        <f t="shared" si="0"/>
        <v>675.65</v>
      </c>
      <c r="G35" s="7">
        <f t="shared" si="1"/>
        <v>168.91249999999999</v>
      </c>
      <c r="H35" s="8">
        <f t="shared" si="2"/>
        <v>0</v>
      </c>
      <c r="I35" s="18">
        <f t="shared" si="3"/>
        <v>0</v>
      </c>
      <c r="J35" s="7">
        <f t="shared" si="4"/>
        <v>168.91249999999999</v>
      </c>
      <c r="K35" s="5">
        <v>2025</v>
      </c>
      <c r="L35" s="5">
        <v>16</v>
      </c>
      <c r="M35" s="5"/>
      <c r="N35" s="5"/>
      <c r="O35" s="5" t="b">
        <v>0</v>
      </c>
      <c r="P35" s="5"/>
      <c r="Q35" s="5" t="s">
        <v>106</v>
      </c>
      <c r="R35" s="5"/>
    </row>
    <row r="36" spans="1:18" x14ac:dyDescent="0.2">
      <c r="A36" s="6">
        <v>45763</v>
      </c>
      <c r="B36" s="7">
        <v>0</v>
      </c>
      <c r="C36" s="17">
        <v>0</v>
      </c>
      <c r="D36" s="17">
        <v>95.6</v>
      </c>
      <c r="E36" s="7">
        <v>22</v>
      </c>
      <c r="F36" s="7">
        <f t="shared" si="0"/>
        <v>655.85</v>
      </c>
      <c r="G36" s="7">
        <f t="shared" si="1"/>
        <v>163.96250000000001</v>
      </c>
      <c r="H36" s="8">
        <f t="shared" si="2"/>
        <v>0</v>
      </c>
      <c r="I36" s="18">
        <f t="shared" si="3"/>
        <v>0</v>
      </c>
      <c r="J36" s="7">
        <f t="shared" si="4"/>
        <v>163.96250000000001</v>
      </c>
      <c r="K36" s="5">
        <v>2025</v>
      </c>
      <c r="L36" s="5">
        <v>16</v>
      </c>
      <c r="M36" s="5"/>
      <c r="N36" s="5"/>
      <c r="O36" s="5" t="b">
        <v>0</v>
      </c>
      <c r="P36" s="5"/>
      <c r="Q36" s="5" t="s">
        <v>106</v>
      </c>
      <c r="R36" s="5"/>
    </row>
    <row r="37" spans="1:18" x14ac:dyDescent="0.2">
      <c r="A37" s="6">
        <v>45764</v>
      </c>
      <c r="B37" s="7">
        <v>0</v>
      </c>
      <c r="C37" s="17">
        <v>0</v>
      </c>
      <c r="D37" s="17">
        <v>95.35</v>
      </c>
      <c r="E37" s="7">
        <v>827</v>
      </c>
      <c r="F37" s="7">
        <f t="shared" si="0"/>
        <v>641.95000000000005</v>
      </c>
      <c r="G37" s="7">
        <f t="shared" si="1"/>
        <v>160.48750000000001</v>
      </c>
      <c r="H37" s="8">
        <f t="shared" si="2"/>
        <v>0</v>
      </c>
      <c r="I37" s="18">
        <f t="shared" si="3"/>
        <v>0</v>
      </c>
      <c r="J37" s="7">
        <f t="shared" si="4"/>
        <v>160.48750000000001</v>
      </c>
      <c r="K37" s="5">
        <v>2025</v>
      </c>
      <c r="L37" s="5">
        <v>16</v>
      </c>
      <c r="M37" s="5"/>
      <c r="N37" s="5"/>
      <c r="O37" s="5" t="b">
        <v>0</v>
      </c>
      <c r="P37" s="5"/>
      <c r="Q37" s="5" t="s">
        <v>106</v>
      </c>
      <c r="R37" s="5"/>
    </row>
    <row r="38" spans="1:18" x14ac:dyDescent="0.2">
      <c r="A38" s="6">
        <v>45769</v>
      </c>
      <c r="B38" s="7">
        <v>0</v>
      </c>
      <c r="C38" s="17">
        <v>0</v>
      </c>
      <c r="D38" s="17">
        <v>95.35</v>
      </c>
      <c r="E38" s="7">
        <v>266</v>
      </c>
      <c r="F38" s="7">
        <f t="shared" si="0"/>
        <v>681.1</v>
      </c>
      <c r="G38" s="7">
        <f t="shared" si="1"/>
        <v>170.27500000000001</v>
      </c>
      <c r="H38" s="8">
        <f t="shared" si="2"/>
        <v>0</v>
      </c>
      <c r="I38" s="18">
        <f t="shared" si="3"/>
        <v>0</v>
      </c>
      <c r="J38" s="7">
        <f t="shared" si="4"/>
        <v>170.27500000000001</v>
      </c>
      <c r="K38" s="5">
        <v>2025</v>
      </c>
      <c r="L38" s="5">
        <v>17</v>
      </c>
      <c r="M38" s="5"/>
      <c r="N38" s="5"/>
      <c r="O38" s="5" t="b">
        <v>0</v>
      </c>
      <c r="P38" s="5"/>
      <c r="Q38" s="5" t="s">
        <v>106</v>
      </c>
      <c r="R38" s="5"/>
    </row>
    <row r="39" spans="1:18" x14ac:dyDescent="0.2">
      <c r="A39" s="6">
        <v>45770</v>
      </c>
      <c r="B39" s="7">
        <v>0</v>
      </c>
      <c r="C39" s="17">
        <v>0</v>
      </c>
      <c r="D39" s="17">
        <v>95.6</v>
      </c>
      <c r="E39" s="7">
        <v>185</v>
      </c>
      <c r="F39" s="7">
        <f t="shared" si="0"/>
        <v>686.7</v>
      </c>
      <c r="G39" s="7">
        <f t="shared" si="1"/>
        <v>171.67500000000001</v>
      </c>
      <c r="H39" s="8">
        <f t="shared" si="2"/>
        <v>0</v>
      </c>
      <c r="I39" s="18">
        <f t="shared" si="3"/>
        <v>0</v>
      </c>
      <c r="J39" s="7">
        <f t="shared" si="4"/>
        <v>171.67500000000001</v>
      </c>
      <c r="K39" s="5">
        <v>2025</v>
      </c>
      <c r="L39" s="5">
        <v>17</v>
      </c>
      <c r="M39" s="5"/>
      <c r="N39" s="5"/>
      <c r="O39" s="5" t="b">
        <v>0</v>
      </c>
      <c r="P39" s="5"/>
      <c r="Q39" s="5" t="s">
        <v>106</v>
      </c>
      <c r="R39" s="5"/>
    </row>
    <row r="40" spans="1:18" x14ac:dyDescent="0.2">
      <c r="A40" s="6">
        <v>45771</v>
      </c>
      <c r="B40" s="7">
        <v>169</v>
      </c>
      <c r="C40" s="17">
        <v>92.8</v>
      </c>
      <c r="D40" s="17">
        <v>94.6</v>
      </c>
      <c r="E40" s="7">
        <v>748</v>
      </c>
      <c r="F40" s="7">
        <f t="shared" si="0"/>
        <v>676.4</v>
      </c>
      <c r="G40" s="7">
        <f t="shared" si="1"/>
        <v>169.1</v>
      </c>
      <c r="H40" s="8">
        <f t="shared" si="2"/>
        <v>0.2498521584861029</v>
      </c>
      <c r="I40" s="18">
        <f t="shared" si="3"/>
        <v>0</v>
      </c>
      <c r="J40" s="7">
        <f t="shared" si="4"/>
        <v>9.9999999999994316E-2</v>
      </c>
      <c r="K40" s="5">
        <v>2025</v>
      </c>
      <c r="L40" s="5">
        <v>17</v>
      </c>
      <c r="M40" s="5" t="s">
        <v>365</v>
      </c>
      <c r="N40" s="5" t="b">
        <v>0</v>
      </c>
      <c r="O40" s="5" t="b">
        <v>0</v>
      </c>
      <c r="P40" s="5" t="b">
        <v>0</v>
      </c>
      <c r="Q40" s="5"/>
      <c r="R40" s="5" t="b">
        <v>0</v>
      </c>
    </row>
    <row r="41" spans="1:18" x14ac:dyDescent="0.2">
      <c r="A41" s="6">
        <v>45772</v>
      </c>
      <c r="B41" s="7">
        <v>0</v>
      </c>
      <c r="C41" s="17">
        <v>0</v>
      </c>
      <c r="D41" s="17">
        <v>92.92</v>
      </c>
      <c r="E41" s="7">
        <v>333</v>
      </c>
      <c r="F41" s="7">
        <f t="shared" si="0"/>
        <v>696.4</v>
      </c>
      <c r="G41" s="7">
        <f t="shared" si="1"/>
        <v>174.1</v>
      </c>
      <c r="H41" s="8">
        <f t="shared" si="2"/>
        <v>0</v>
      </c>
      <c r="I41" s="18">
        <f t="shared" si="3"/>
        <v>0</v>
      </c>
      <c r="J41" s="7">
        <f t="shared" si="4"/>
        <v>174.1</v>
      </c>
      <c r="K41" s="5">
        <v>2025</v>
      </c>
      <c r="L41" s="5">
        <v>17</v>
      </c>
      <c r="M41" s="5"/>
      <c r="N41" s="5"/>
      <c r="O41" s="5" t="b">
        <v>0</v>
      </c>
      <c r="P41" s="5"/>
      <c r="Q41" s="5" t="s">
        <v>106</v>
      </c>
      <c r="R41" s="5"/>
    </row>
    <row r="42" spans="1:18" x14ac:dyDescent="0.2">
      <c r="A42" s="6">
        <v>45775</v>
      </c>
      <c r="B42" s="7">
        <v>0</v>
      </c>
      <c r="C42" s="17">
        <v>0</v>
      </c>
      <c r="D42" s="17">
        <v>93.5</v>
      </c>
      <c r="E42" s="7">
        <v>702</v>
      </c>
      <c r="F42" s="7">
        <f t="shared" si="0"/>
        <v>706.7</v>
      </c>
      <c r="G42" s="7">
        <f t="shared" si="1"/>
        <v>176.67500000000001</v>
      </c>
      <c r="H42" s="8">
        <f t="shared" si="2"/>
        <v>0</v>
      </c>
      <c r="I42" s="18">
        <f t="shared" si="3"/>
        <v>0</v>
      </c>
      <c r="J42" s="7">
        <f t="shared" si="4"/>
        <v>176.67500000000001</v>
      </c>
      <c r="K42" s="5">
        <v>2025</v>
      </c>
      <c r="L42" s="5">
        <v>18</v>
      </c>
      <c r="M42" s="5"/>
      <c r="N42" s="5"/>
      <c r="O42" s="5" t="b">
        <v>0</v>
      </c>
      <c r="P42" s="5"/>
      <c r="Q42" s="5" t="s">
        <v>106</v>
      </c>
      <c r="R42" s="5"/>
    </row>
    <row r="43" spans="1:18" x14ac:dyDescent="0.2">
      <c r="A43" s="6">
        <v>45776</v>
      </c>
      <c r="B43" s="7">
        <v>0</v>
      </c>
      <c r="C43" s="17">
        <v>0</v>
      </c>
      <c r="D43" s="17">
        <v>95.1</v>
      </c>
      <c r="E43" s="7">
        <v>700</v>
      </c>
      <c r="F43" s="7">
        <f t="shared" si="0"/>
        <v>733.35</v>
      </c>
      <c r="G43" s="7">
        <f t="shared" si="1"/>
        <v>183.33750000000001</v>
      </c>
      <c r="H43" s="8">
        <f t="shared" si="2"/>
        <v>0</v>
      </c>
      <c r="I43" s="18">
        <f t="shared" si="3"/>
        <v>0</v>
      </c>
      <c r="J43" s="7">
        <f t="shared" si="4"/>
        <v>183.33750000000001</v>
      </c>
      <c r="K43" s="5">
        <v>2025</v>
      </c>
      <c r="L43" s="5">
        <v>18</v>
      </c>
      <c r="M43" s="5"/>
      <c r="N43" s="5"/>
      <c r="O43" s="5" t="b">
        <v>0</v>
      </c>
      <c r="P43" s="5"/>
      <c r="Q43" s="5" t="s">
        <v>106</v>
      </c>
      <c r="R43" s="5"/>
    </row>
    <row r="44" spans="1:18" x14ac:dyDescent="0.2">
      <c r="A44" s="6">
        <v>45777</v>
      </c>
      <c r="B44" s="7">
        <v>0</v>
      </c>
      <c r="C44" s="17">
        <v>0</v>
      </c>
      <c r="D44" s="17">
        <v>96</v>
      </c>
      <c r="E44" s="7">
        <v>412</v>
      </c>
      <c r="F44" s="7">
        <f t="shared" si="0"/>
        <v>753.5</v>
      </c>
      <c r="G44" s="7">
        <f t="shared" si="1"/>
        <v>188.375</v>
      </c>
      <c r="H44" s="8">
        <f t="shared" si="2"/>
        <v>0</v>
      </c>
      <c r="I44" s="18">
        <f t="shared" si="3"/>
        <v>0</v>
      </c>
      <c r="J44" s="7">
        <f t="shared" si="4"/>
        <v>188.375</v>
      </c>
      <c r="K44" s="5">
        <v>2025</v>
      </c>
      <c r="L44" s="5">
        <v>18</v>
      </c>
      <c r="M44" s="5"/>
      <c r="N44" s="5"/>
      <c r="O44" s="5" t="b">
        <v>0</v>
      </c>
      <c r="P44" s="5"/>
      <c r="Q44" s="5" t="s">
        <v>106</v>
      </c>
      <c r="R44" s="5"/>
    </row>
    <row r="45" spans="1:18" x14ac:dyDescent="0.2">
      <c r="A45" s="6">
        <v>45779</v>
      </c>
      <c r="B45" s="7">
        <v>0</v>
      </c>
      <c r="C45" s="17">
        <v>0</v>
      </c>
      <c r="D45" s="17">
        <v>96.1</v>
      </c>
      <c r="E45" s="7">
        <v>215</v>
      </c>
      <c r="F45" s="7">
        <f t="shared" si="0"/>
        <v>763.15</v>
      </c>
      <c r="G45" s="7">
        <f t="shared" si="1"/>
        <v>190.78749999999999</v>
      </c>
      <c r="H45" s="8">
        <f t="shared" si="2"/>
        <v>0</v>
      </c>
      <c r="I45" s="18">
        <f t="shared" si="3"/>
        <v>0</v>
      </c>
      <c r="J45" s="7">
        <f t="shared" si="4"/>
        <v>190.78749999999999</v>
      </c>
      <c r="K45" s="5">
        <v>2025</v>
      </c>
      <c r="L45" s="5">
        <v>18</v>
      </c>
      <c r="M45" s="5"/>
      <c r="N45" s="5"/>
      <c r="O45" s="5" t="b">
        <v>0</v>
      </c>
      <c r="P45" s="5"/>
      <c r="Q45" s="5" t="s">
        <v>106</v>
      </c>
      <c r="R45" s="5"/>
    </row>
    <row r="46" spans="1:18" x14ac:dyDescent="0.2">
      <c r="A46" s="6">
        <v>45782</v>
      </c>
      <c r="B46" s="7">
        <v>0</v>
      </c>
      <c r="C46" s="17">
        <v>0</v>
      </c>
      <c r="D46" s="17">
        <v>97.1</v>
      </c>
      <c r="E46" s="7">
        <v>117</v>
      </c>
      <c r="F46" s="7">
        <f t="shared" si="0"/>
        <v>767.2</v>
      </c>
      <c r="G46" s="7">
        <f t="shared" si="1"/>
        <v>191.8</v>
      </c>
      <c r="H46" s="8">
        <f t="shared" si="2"/>
        <v>0</v>
      </c>
      <c r="I46" s="18">
        <f t="shared" si="3"/>
        <v>0</v>
      </c>
      <c r="J46" s="7">
        <f t="shared" si="4"/>
        <v>191.8</v>
      </c>
      <c r="K46" s="5">
        <v>2025</v>
      </c>
      <c r="L46" s="5">
        <v>19</v>
      </c>
      <c r="M46" s="5"/>
      <c r="N46" s="5"/>
      <c r="O46" s="5" t="b">
        <v>0</v>
      </c>
      <c r="P46" s="5"/>
      <c r="Q46" s="5" t="s">
        <v>106</v>
      </c>
      <c r="R46" s="5"/>
    </row>
    <row r="47" spans="1:18" x14ac:dyDescent="0.2">
      <c r="A47" s="6">
        <v>45783</v>
      </c>
      <c r="B47" s="7">
        <v>0</v>
      </c>
      <c r="C47" s="17">
        <v>0</v>
      </c>
      <c r="D47" s="17">
        <v>98.1</v>
      </c>
      <c r="E47" s="7">
        <v>383</v>
      </c>
      <c r="F47" s="7">
        <f t="shared" si="0"/>
        <v>759.2</v>
      </c>
      <c r="G47" s="7">
        <f t="shared" si="1"/>
        <v>189.8</v>
      </c>
      <c r="H47" s="8">
        <f t="shared" si="2"/>
        <v>0</v>
      </c>
      <c r="I47" s="18">
        <f t="shared" si="3"/>
        <v>0</v>
      </c>
      <c r="J47" s="7">
        <f t="shared" si="4"/>
        <v>189.8</v>
      </c>
      <c r="K47" s="5">
        <v>2025</v>
      </c>
      <c r="L47" s="5">
        <v>19</v>
      </c>
      <c r="M47" s="5"/>
      <c r="N47" s="5"/>
      <c r="O47" s="5" t="b">
        <v>0</v>
      </c>
      <c r="P47" s="5"/>
      <c r="Q47" s="5" t="s">
        <v>106</v>
      </c>
      <c r="R47" s="5"/>
    </row>
    <row r="48" spans="1:18" x14ac:dyDescent="0.2">
      <c r="A48" s="6">
        <v>45784</v>
      </c>
      <c r="B48" s="7">
        <v>0</v>
      </c>
      <c r="C48" s="17">
        <v>0</v>
      </c>
      <c r="D48" s="17">
        <v>98.41</v>
      </c>
      <c r="E48" s="7">
        <v>579</v>
      </c>
      <c r="F48" s="7">
        <f t="shared" si="0"/>
        <v>761.4</v>
      </c>
      <c r="G48" s="7">
        <f t="shared" si="1"/>
        <v>190.35</v>
      </c>
      <c r="H48" s="8">
        <f t="shared" si="2"/>
        <v>0</v>
      </c>
      <c r="I48" s="18">
        <f t="shared" si="3"/>
        <v>0</v>
      </c>
      <c r="J48" s="7">
        <f t="shared" si="4"/>
        <v>190.35</v>
      </c>
      <c r="K48" s="5">
        <v>2025</v>
      </c>
      <c r="L48" s="5">
        <v>19</v>
      </c>
      <c r="M48" s="5"/>
      <c r="N48" s="5"/>
      <c r="O48" s="5" t="b">
        <v>0</v>
      </c>
      <c r="P48" s="5"/>
      <c r="Q48" s="5" t="s">
        <v>106</v>
      </c>
      <c r="R48" s="5"/>
    </row>
    <row r="49" spans="1:18" x14ac:dyDescent="0.2">
      <c r="A49" s="6">
        <v>45785</v>
      </c>
      <c r="B49" s="7">
        <v>0</v>
      </c>
      <c r="C49" s="17">
        <v>0</v>
      </c>
      <c r="D49" s="17">
        <v>99.2</v>
      </c>
      <c r="E49" s="7">
        <v>393</v>
      </c>
      <c r="F49" s="7">
        <f t="shared" si="0"/>
        <v>527.45000000000005</v>
      </c>
      <c r="G49" s="7">
        <f t="shared" si="1"/>
        <v>131.86250000000001</v>
      </c>
      <c r="H49" s="8">
        <f t="shared" si="2"/>
        <v>0</v>
      </c>
      <c r="I49" s="18">
        <f t="shared" si="3"/>
        <v>0</v>
      </c>
      <c r="J49" s="7">
        <f t="shared" si="4"/>
        <v>131.86250000000001</v>
      </c>
      <c r="K49" s="5">
        <v>2025</v>
      </c>
      <c r="L49" s="5">
        <v>19</v>
      </c>
      <c r="M49" s="5"/>
      <c r="N49" s="5"/>
      <c r="O49" s="5" t="b">
        <v>0</v>
      </c>
      <c r="P49" s="5"/>
      <c r="Q49" s="5" t="s">
        <v>106</v>
      </c>
      <c r="R49" s="5"/>
    </row>
    <row r="50" spans="1:18" x14ac:dyDescent="0.2">
      <c r="A50" s="6">
        <v>45786</v>
      </c>
      <c r="B50" s="7">
        <v>0</v>
      </c>
      <c r="C50" s="17">
        <v>0</v>
      </c>
      <c r="D50" s="17">
        <v>99.21</v>
      </c>
      <c r="E50" s="7">
        <v>743</v>
      </c>
      <c r="F50" s="7">
        <f t="shared" si="0"/>
        <v>453.7</v>
      </c>
      <c r="G50" s="7">
        <f t="shared" si="1"/>
        <v>113.425</v>
      </c>
      <c r="H50" s="8">
        <f t="shared" si="2"/>
        <v>0</v>
      </c>
      <c r="I50" s="18">
        <f t="shared" si="3"/>
        <v>0</v>
      </c>
      <c r="J50" s="7">
        <f t="shared" si="4"/>
        <v>113.425</v>
      </c>
      <c r="K50" s="5">
        <v>2025</v>
      </c>
      <c r="L50" s="5">
        <v>19</v>
      </c>
      <c r="M50" s="5"/>
      <c r="N50" s="5"/>
      <c r="O50" s="5" t="b">
        <v>0</v>
      </c>
      <c r="P50" s="5"/>
      <c r="Q50" s="5" t="s">
        <v>106</v>
      </c>
      <c r="R50" s="5"/>
    </row>
    <row r="51" spans="1:18" x14ac:dyDescent="0.2">
      <c r="A51" s="6">
        <v>45789</v>
      </c>
      <c r="B51" s="7">
        <v>0</v>
      </c>
      <c r="C51" s="17">
        <v>0</v>
      </c>
      <c r="D51" s="17">
        <v>99.99</v>
      </c>
      <c r="E51" s="7">
        <v>144</v>
      </c>
      <c r="F51" s="7">
        <f t="shared" si="0"/>
        <v>399.9</v>
      </c>
      <c r="G51" s="7">
        <f t="shared" si="1"/>
        <v>99.974999999999994</v>
      </c>
      <c r="H51" s="8">
        <f t="shared" si="2"/>
        <v>0</v>
      </c>
      <c r="I51" s="18">
        <f t="shared" si="3"/>
        <v>0</v>
      </c>
      <c r="J51" s="7">
        <f t="shared" si="4"/>
        <v>99.974999999999994</v>
      </c>
      <c r="K51" s="5">
        <v>2025</v>
      </c>
      <c r="L51" s="5">
        <v>20</v>
      </c>
      <c r="M51" s="5"/>
      <c r="N51" s="5"/>
      <c r="O51" s="5" t="b">
        <v>0</v>
      </c>
      <c r="P51" s="5"/>
      <c r="Q51" s="5" t="s">
        <v>106</v>
      </c>
      <c r="R51" s="5"/>
    </row>
    <row r="52" spans="1:18" x14ac:dyDescent="0.2">
      <c r="A52" s="6">
        <v>45790</v>
      </c>
      <c r="B52" s="7">
        <v>0</v>
      </c>
      <c r="C52" s="17">
        <v>0</v>
      </c>
      <c r="D52" s="17">
        <v>100.7</v>
      </c>
      <c r="E52" s="7">
        <v>565</v>
      </c>
      <c r="F52" s="7">
        <f t="shared" si="0"/>
        <v>370.55</v>
      </c>
      <c r="G52" s="7">
        <f t="shared" si="1"/>
        <v>92.637500000000003</v>
      </c>
      <c r="H52" s="8">
        <f t="shared" si="2"/>
        <v>0</v>
      </c>
      <c r="I52" s="18">
        <f t="shared" si="3"/>
        <v>0</v>
      </c>
      <c r="J52" s="7">
        <f t="shared" si="4"/>
        <v>92.637500000000003</v>
      </c>
      <c r="K52" s="5">
        <v>2025</v>
      </c>
      <c r="L52" s="5">
        <v>20</v>
      </c>
      <c r="M52" s="5"/>
      <c r="N52" s="5"/>
      <c r="O52" s="5" t="b">
        <v>0</v>
      </c>
      <c r="P52" s="5"/>
      <c r="Q52" s="5" t="s">
        <v>106</v>
      </c>
      <c r="R52" s="5"/>
    </row>
    <row r="53" spans="1:18" x14ac:dyDescent="0.2">
      <c r="A53" s="6">
        <v>45791</v>
      </c>
      <c r="B53" s="7">
        <v>97</v>
      </c>
      <c r="C53" s="17">
        <v>98.3</v>
      </c>
      <c r="D53" s="17">
        <v>98.3</v>
      </c>
      <c r="E53" s="7">
        <v>644</v>
      </c>
      <c r="F53" s="7">
        <f t="shared" si="0"/>
        <v>390.3</v>
      </c>
      <c r="G53" s="7">
        <f t="shared" si="1"/>
        <v>97.575000000000003</v>
      </c>
      <c r="H53" s="8">
        <f t="shared" si="2"/>
        <v>0.24852677427619779</v>
      </c>
      <c r="I53" s="18">
        <f t="shared" si="3"/>
        <v>0</v>
      </c>
      <c r="J53" s="7">
        <f t="shared" si="4"/>
        <v>0.57500000000000284</v>
      </c>
      <c r="K53" s="5">
        <v>2025</v>
      </c>
      <c r="L53" s="5">
        <v>20</v>
      </c>
      <c r="M53" s="5" t="s">
        <v>366</v>
      </c>
      <c r="N53" s="5" t="b">
        <v>0</v>
      </c>
      <c r="O53" s="5" t="b">
        <v>0</v>
      </c>
      <c r="P53" s="5" t="b">
        <v>0</v>
      </c>
      <c r="Q53" s="5"/>
      <c r="R53" s="5" t="b">
        <v>0</v>
      </c>
    </row>
    <row r="54" spans="1:18" x14ac:dyDescent="0.2">
      <c r="A54" s="6">
        <v>45792</v>
      </c>
      <c r="B54" s="7">
        <v>65</v>
      </c>
      <c r="C54" s="17">
        <v>98.2</v>
      </c>
      <c r="D54" s="17">
        <v>98.84</v>
      </c>
      <c r="E54" s="7">
        <v>175</v>
      </c>
      <c r="F54" s="7">
        <f t="shared" si="0"/>
        <v>421.7</v>
      </c>
      <c r="G54" s="7">
        <f t="shared" si="1"/>
        <v>105.425</v>
      </c>
      <c r="H54" s="8">
        <f t="shared" si="2"/>
        <v>0.15413801280531184</v>
      </c>
      <c r="I54" s="18">
        <f t="shared" si="3"/>
        <v>0</v>
      </c>
      <c r="J54" s="7">
        <f t="shared" si="4"/>
        <v>40.424999999999997</v>
      </c>
      <c r="K54" s="5">
        <v>2025</v>
      </c>
      <c r="L54" s="5">
        <v>20</v>
      </c>
      <c r="M54" s="5" t="s">
        <v>366</v>
      </c>
      <c r="N54" s="5" t="b">
        <v>0</v>
      </c>
      <c r="O54" s="5" t="b">
        <v>0</v>
      </c>
      <c r="P54" s="5" t="b">
        <v>0</v>
      </c>
      <c r="Q54" s="5"/>
      <c r="R54" s="5" t="b">
        <v>0</v>
      </c>
    </row>
    <row r="55" spans="1:18" x14ac:dyDescent="0.2">
      <c r="A55" s="6">
        <v>45793</v>
      </c>
      <c r="B55" s="7">
        <v>0</v>
      </c>
      <c r="C55" s="17">
        <v>0</v>
      </c>
      <c r="D55" s="17">
        <v>98.2</v>
      </c>
      <c r="E55" s="7">
        <v>24</v>
      </c>
      <c r="F55" s="7">
        <f t="shared" si="0"/>
        <v>414.55</v>
      </c>
      <c r="G55" s="7">
        <f t="shared" si="1"/>
        <v>103.6375</v>
      </c>
      <c r="H55" s="8">
        <f t="shared" si="2"/>
        <v>0</v>
      </c>
      <c r="I55" s="18">
        <f t="shared" si="3"/>
        <v>0</v>
      </c>
      <c r="J55" s="7">
        <f t="shared" si="4"/>
        <v>103.6375</v>
      </c>
      <c r="K55" s="5">
        <v>2025</v>
      </c>
      <c r="L55" s="5">
        <v>20</v>
      </c>
      <c r="M55" s="5"/>
      <c r="N55" s="5"/>
      <c r="O55" s="5" t="b">
        <v>0</v>
      </c>
      <c r="P55" s="5"/>
      <c r="Q55" s="5" t="s">
        <v>106</v>
      </c>
      <c r="R55" s="5"/>
    </row>
    <row r="56" spans="1:18" x14ac:dyDescent="0.2">
      <c r="A56" s="6">
        <v>45796</v>
      </c>
      <c r="B56" s="7">
        <v>0</v>
      </c>
      <c r="C56" s="17">
        <v>0</v>
      </c>
      <c r="D56" s="17">
        <v>99.3</v>
      </c>
      <c r="E56" s="7">
        <v>593</v>
      </c>
      <c r="F56" s="7">
        <f t="shared" si="0"/>
        <v>408.85</v>
      </c>
      <c r="G56" s="7">
        <f t="shared" si="1"/>
        <v>102.21250000000001</v>
      </c>
      <c r="H56" s="8">
        <f t="shared" si="2"/>
        <v>0</v>
      </c>
      <c r="I56" s="18">
        <f t="shared" si="3"/>
        <v>0</v>
      </c>
      <c r="J56" s="7">
        <f t="shared" si="4"/>
        <v>102.21250000000001</v>
      </c>
      <c r="K56" s="5">
        <v>2025</v>
      </c>
      <c r="L56" s="5">
        <v>21</v>
      </c>
      <c r="M56" s="5"/>
      <c r="N56" s="5"/>
      <c r="O56" s="5" t="b">
        <v>0</v>
      </c>
      <c r="P56" s="5"/>
      <c r="Q56" s="5" t="s">
        <v>106</v>
      </c>
      <c r="R56" s="5"/>
    </row>
    <row r="57" spans="1:18" x14ac:dyDescent="0.2">
      <c r="A57" s="6">
        <v>45797</v>
      </c>
      <c r="B57" s="7">
        <v>0</v>
      </c>
      <c r="C57" s="17">
        <v>0</v>
      </c>
      <c r="D57" s="17">
        <v>101.5</v>
      </c>
      <c r="E57" s="7">
        <v>1282</v>
      </c>
      <c r="F57" s="7">
        <f t="shared" si="0"/>
        <v>437.4</v>
      </c>
      <c r="G57" s="7">
        <f t="shared" si="1"/>
        <v>109.35</v>
      </c>
      <c r="H57" s="8">
        <f t="shared" si="2"/>
        <v>0</v>
      </c>
      <c r="I57" s="18">
        <f t="shared" si="3"/>
        <v>0</v>
      </c>
      <c r="J57" s="7">
        <f t="shared" si="4"/>
        <v>109.35</v>
      </c>
      <c r="K57" s="5">
        <v>2025</v>
      </c>
      <c r="L57" s="5">
        <v>21</v>
      </c>
      <c r="M57" s="5"/>
      <c r="N57" s="5"/>
      <c r="O57" s="5" t="b">
        <v>0</v>
      </c>
      <c r="P57" s="5"/>
      <c r="Q57" s="5" t="s">
        <v>106</v>
      </c>
      <c r="R57" s="5"/>
    </row>
    <row r="58" spans="1:18" x14ac:dyDescent="0.2">
      <c r="A58" s="6">
        <v>45798</v>
      </c>
      <c r="B58" s="7">
        <v>0</v>
      </c>
      <c r="C58" s="17">
        <v>0</v>
      </c>
      <c r="D58" s="17">
        <v>103.02</v>
      </c>
      <c r="E58" s="7">
        <v>884</v>
      </c>
      <c r="F58" s="7">
        <f t="shared" si="0"/>
        <v>460.15</v>
      </c>
      <c r="G58" s="7">
        <f t="shared" si="1"/>
        <v>115.03749999999999</v>
      </c>
      <c r="H58" s="8">
        <f t="shared" si="2"/>
        <v>0</v>
      </c>
      <c r="I58" s="18">
        <f t="shared" si="3"/>
        <v>0</v>
      </c>
      <c r="J58" s="7">
        <f t="shared" si="4"/>
        <v>115.03749999999999</v>
      </c>
      <c r="K58" s="5">
        <v>2025</v>
      </c>
      <c r="L58" s="5">
        <v>21</v>
      </c>
      <c r="M58" s="5"/>
      <c r="N58" s="5"/>
      <c r="O58" s="5" t="b">
        <v>0</v>
      </c>
      <c r="P58" s="5"/>
      <c r="Q58" s="5" t="s">
        <v>106</v>
      </c>
      <c r="R58" s="5"/>
    </row>
    <row r="59" spans="1:18" x14ac:dyDescent="0.2">
      <c r="A59" s="6">
        <v>45799</v>
      </c>
      <c r="B59" s="7">
        <v>0</v>
      </c>
      <c r="C59" s="17">
        <v>0</v>
      </c>
      <c r="D59" s="17">
        <v>104</v>
      </c>
      <c r="E59" s="7">
        <v>1132</v>
      </c>
      <c r="F59" s="7">
        <f t="shared" si="0"/>
        <v>491.05</v>
      </c>
      <c r="G59" s="7">
        <f t="shared" si="1"/>
        <v>122.7625</v>
      </c>
      <c r="H59" s="8">
        <f t="shared" si="2"/>
        <v>0</v>
      </c>
      <c r="I59" s="18">
        <f t="shared" si="3"/>
        <v>0</v>
      </c>
      <c r="J59" s="7">
        <f t="shared" si="4"/>
        <v>122.7625</v>
      </c>
      <c r="K59" s="5">
        <v>2025</v>
      </c>
      <c r="L59" s="5">
        <v>21</v>
      </c>
      <c r="M59" s="5"/>
      <c r="N59" s="5"/>
      <c r="O59" s="5" t="b">
        <v>0</v>
      </c>
      <c r="P59" s="5"/>
      <c r="Q59" s="5" t="s">
        <v>106</v>
      </c>
      <c r="R59" s="5"/>
    </row>
    <row r="60" spans="1:18" x14ac:dyDescent="0.2">
      <c r="A60" s="6">
        <v>45800</v>
      </c>
      <c r="B60" s="7">
        <v>0</v>
      </c>
      <c r="C60" s="17">
        <v>0</v>
      </c>
      <c r="D60" s="17">
        <v>104.86</v>
      </c>
      <c r="E60" s="7">
        <v>1615</v>
      </c>
      <c r="F60" s="7">
        <f t="shared" si="0"/>
        <v>538.4</v>
      </c>
      <c r="G60" s="7">
        <f t="shared" si="1"/>
        <v>134.6</v>
      </c>
      <c r="H60" s="8">
        <f t="shared" si="2"/>
        <v>0</v>
      </c>
      <c r="I60" s="18">
        <f t="shared" si="3"/>
        <v>0</v>
      </c>
      <c r="J60" s="7">
        <f t="shared" si="4"/>
        <v>134.6</v>
      </c>
      <c r="K60" s="5">
        <v>2025</v>
      </c>
      <c r="L60" s="5">
        <v>21</v>
      </c>
      <c r="M60" s="5"/>
      <c r="N60" s="5"/>
      <c r="O60" s="5" t="b">
        <v>0</v>
      </c>
      <c r="P60" s="5"/>
      <c r="Q60" s="5" t="s">
        <v>106</v>
      </c>
      <c r="R60" s="5"/>
    </row>
    <row r="61" spans="1:18" x14ac:dyDescent="0.2">
      <c r="A61" s="6">
        <v>45803</v>
      </c>
      <c r="B61" s="7">
        <v>0</v>
      </c>
      <c r="C61" s="17">
        <v>0</v>
      </c>
      <c r="D61" s="17">
        <v>103.6</v>
      </c>
      <c r="E61" s="7">
        <v>169</v>
      </c>
      <c r="F61" s="7">
        <f t="shared" si="0"/>
        <v>581.75</v>
      </c>
      <c r="G61" s="7">
        <f t="shared" si="1"/>
        <v>145.4375</v>
      </c>
      <c r="H61" s="8">
        <f t="shared" si="2"/>
        <v>0</v>
      </c>
      <c r="I61" s="18">
        <f t="shared" si="3"/>
        <v>0</v>
      </c>
      <c r="J61" s="7">
        <f t="shared" si="4"/>
        <v>145.4375</v>
      </c>
      <c r="K61" s="5">
        <v>2025</v>
      </c>
      <c r="L61" s="5">
        <v>22</v>
      </c>
      <c r="M61" s="5"/>
      <c r="N61" s="5"/>
      <c r="O61" s="5" t="b">
        <v>0</v>
      </c>
      <c r="P61" s="5"/>
      <c r="Q61" s="5" t="s">
        <v>106</v>
      </c>
      <c r="R61" s="5"/>
    </row>
    <row r="62" spans="1:18" x14ac:dyDescent="0.2">
      <c r="A62" s="6">
        <v>45804</v>
      </c>
      <c r="B62" s="7">
        <v>0</v>
      </c>
      <c r="C62" s="17">
        <v>0</v>
      </c>
      <c r="D62" s="17">
        <v>102.6</v>
      </c>
      <c r="E62" s="7">
        <v>666</v>
      </c>
      <c r="F62" s="7">
        <f t="shared" si="0"/>
        <v>573.54999999999995</v>
      </c>
      <c r="G62" s="7">
        <f t="shared" si="1"/>
        <v>143.38749999999999</v>
      </c>
      <c r="H62" s="8">
        <f t="shared" si="2"/>
        <v>0</v>
      </c>
      <c r="I62" s="18">
        <f t="shared" si="3"/>
        <v>0</v>
      </c>
      <c r="J62" s="7">
        <f t="shared" si="4"/>
        <v>143.38749999999999</v>
      </c>
      <c r="K62" s="5">
        <v>2025</v>
      </c>
      <c r="L62" s="5">
        <v>22</v>
      </c>
      <c r="M62" s="5"/>
      <c r="N62" s="5"/>
      <c r="O62" s="5" t="b">
        <v>0</v>
      </c>
      <c r="P62" s="5"/>
      <c r="Q62" s="5" t="s">
        <v>106</v>
      </c>
      <c r="R62" s="5"/>
    </row>
    <row r="63" spans="1:18" x14ac:dyDescent="0.2">
      <c r="A63" s="6">
        <v>45805</v>
      </c>
      <c r="B63" s="7">
        <v>0</v>
      </c>
      <c r="C63" s="17">
        <v>0</v>
      </c>
      <c r="D63" s="17">
        <v>102.1</v>
      </c>
      <c r="E63" s="7">
        <v>798</v>
      </c>
      <c r="F63" s="7">
        <f t="shared" si="0"/>
        <v>571.75</v>
      </c>
      <c r="G63" s="7">
        <f t="shared" si="1"/>
        <v>142.9375</v>
      </c>
      <c r="H63" s="8">
        <f t="shared" si="2"/>
        <v>0</v>
      </c>
      <c r="I63" s="18">
        <f t="shared" si="3"/>
        <v>0</v>
      </c>
      <c r="J63" s="7">
        <f t="shared" si="4"/>
        <v>142.9375</v>
      </c>
      <c r="K63" s="5">
        <v>2025</v>
      </c>
      <c r="L63" s="5">
        <v>22</v>
      </c>
      <c r="M63" s="5"/>
      <c r="N63" s="5"/>
      <c r="O63" s="5" t="b">
        <v>0</v>
      </c>
      <c r="P63" s="5"/>
      <c r="Q63" s="5" t="s">
        <v>106</v>
      </c>
      <c r="R63" s="5"/>
    </row>
    <row r="64" spans="1:18" x14ac:dyDescent="0.2">
      <c r="A64" s="6">
        <v>45806</v>
      </c>
      <c r="B64" s="7">
        <v>144</v>
      </c>
      <c r="C64" s="17">
        <v>101.6</v>
      </c>
      <c r="D64" s="17">
        <v>101.6</v>
      </c>
      <c r="E64" s="7">
        <v>268</v>
      </c>
      <c r="F64" s="7">
        <f t="shared" si="0"/>
        <v>576.65</v>
      </c>
      <c r="G64" s="7">
        <f t="shared" si="1"/>
        <v>144.16249999999999</v>
      </c>
      <c r="H64" s="8">
        <f t="shared" si="2"/>
        <v>0.24971819994797539</v>
      </c>
      <c r="I64" s="18">
        <f t="shared" si="3"/>
        <v>0</v>
      </c>
      <c r="J64" s="7">
        <f t="shared" si="4"/>
        <v>0.16249999999999432</v>
      </c>
      <c r="K64" s="5">
        <v>2025</v>
      </c>
      <c r="L64" s="5">
        <v>22</v>
      </c>
      <c r="M64" s="5" t="s">
        <v>367</v>
      </c>
      <c r="N64" s="5" t="b">
        <v>0</v>
      </c>
      <c r="O64" s="5" t="b">
        <v>0</v>
      </c>
      <c r="P64" s="5" t="b">
        <v>0</v>
      </c>
      <c r="Q64" s="5"/>
      <c r="R64" s="5" t="b">
        <v>0</v>
      </c>
    </row>
    <row r="65" spans="1:18" x14ac:dyDescent="0.2">
      <c r="A65" s="6">
        <v>45807</v>
      </c>
      <c r="B65" s="7">
        <v>0</v>
      </c>
      <c r="C65" s="17">
        <v>0</v>
      </c>
      <c r="D65" s="17">
        <v>102</v>
      </c>
      <c r="E65" s="7">
        <v>249</v>
      </c>
      <c r="F65" s="7">
        <f t="shared" si="0"/>
        <v>569.45000000000005</v>
      </c>
      <c r="G65" s="7">
        <f t="shared" si="1"/>
        <v>142.36250000000001</v>
      </c>
      <c r="H65" s="8">
        <f t="shared" si="2"/>
        <v>0</v>
      </c>
      <c r="I65" s="18">
        <f t="shared" si="3"/>
        <v>0</v>
      </c>
      <c r="J65" s="7">
        <f t="shared" si="4"/>
        <v>142.36250000000001</v>
      </c>
      <c r="K65" s="5">
        <v>2025</v>
      </c>
      <c r="L65" s="5">
        <v>22</v>
      </c>
      <c r="M65" s="5"/>
      <c r="N65" s="5"/>
      <c r="O65" s="5" t="b">
        <v>0</v>
      </c>
      <c r="P65" s="5"/>
      <c r="Q65" s="5" t="s">
        <v>106</v>
      </c>
      <c r="R65" s="5"/>
    </row>
    <row r="66" spans="1:18" x14ac:dyDescent="0.2">
      <c r="A66" s="6">
        <v>45810</v>
      </c>
      <c r="B66" s="7">
        <v>0</v>
      </c>
      <c r="C66" s="17">
        <v>0</v>
      </c>
      <c r="D66" s="17">
        <v>103</v>
      </c>
      <c r="E66" s="7">
        <v>433</v>
      </c>
      <c r="F66" s="7">
        <f t="shared" si="0"/>
        <v>571.15</v>
      </c>
      <c r="G66" s="7">
        <f t="shared" si="1"/>
        <v>142.78749999999999</v>
      </c>
      <c r="H66" s="8">
        <f t="shared" si="2"/>
        <v>0</v>
      </c>
      <c r="I66" s="18">
        <f t="shared" si="3"/>
        <v>0</v>
      </c>
      <c r="J66" s="7">
        <f t="shared" si="4"/>
        <v>142.78749999999999</v>
      </c>
      <c r="K66" s="5">
        <v>2025</v>
      </c>
      <c r="L66" s="5">
        <v>23</v>
      </c>
      <c r="M66" s="5"/>
      <c r="N66" s="5"/>
      <c r="O66" s="5" t="b">
        <v>0</v>
      </c>
      <c r="P66" s="5"/>
      <c r="Q66" s="5" t="s">
        <v>106</v>
      </c>
      <c r="R66" s="5"/>
    </row>
    <row r="67" spans="1:18" x14ac:dyDescent="0.2">
      <c r="A67" s="6">
        <v>45811</v>
      </c>
      <c r="B67" s="7">
        <v>0</v>
      </c>
      <c r="C67" s="17">
        <v>0</v>
      </c>
      <c r="D67" s="17">
        <v>102</v>
      </c>
      <c r="E67" s="7">
        <v>159</v>
      </c>
      <c r="F67" s="7">
        <f t="shared" si="0"/>
        <v>586.95000000000005</v>
      </c>
      <c r="G67" s="7">
        <f t="shared" si="1"/>
        <v>146.73750000000001</v>
      </c>
      <c r="H67" s="8">
        <f t="shared" si="2"/>
        <v>0</v>
      </c>
      <c r="I67" s="18">
        <f t="shared" si="3"/>
        <v>0</v>
      </c>
      <c r="J67" s="7">
        <f t="shared" si="4"/>
        <v>146.73750000000001</v>
      </c>
      <c r="K67" s="5">
        <v>2025</v>
      </c>
      <c r="L67" s="5">
        <v>23</v>
      </c>
      <c r="M67" s="5"/>
      <c r="N67" s="5"/>
      <c r="O67" s="5" t="b">
        <v>0</v>
      </c>
      <c r="P67" s="5"/>
      <c r="Q67" s="5" t="s">
        <v>106</v>
      </c>
      <c r="R67" s="5"/>
    </row>
    <row r="68" spans="1:18" x14ac:dyDescent="0.2">
      <c r="A68" s="6">
        <v>45812</v>
      </c>
      <c r="B68" s="7">
        <v>34</v>
      </c>
      <c r="C68" s="17">
        <v>101.6</v>
      </c>
      <c r="D68" s="17">
        <v>101.7</v>
      </c>
      <c r="E68" s="7">
        <v>213</v>
      </c>
      <c r="F68" s="7">
        <f t="shared" si="0"/>
        <v>575.75</v>
      </c>
      <c r="G68" s="7">
        <f t="shared" si="1"/>
        <v>143.9375</v>
      </c>
      <c r="H68" s="8">
        <f t="shared" si="2"/>
        <v>5.9053408597481545E-2</v>
      </c>
      <c r="I68" s="18">
        <f t="shared" si="3"/>
        <v>0</v>
      </c>
      <c r="J68" s="7">
        <f t="shared" si="4"/>
        <v>109.9375</v>
      </c>
      <c r="K68" s="5">
        <v>2025</v>
      </c>
      <c r="L68" s="5">
        <v>23</v>
      </c>
      <c r="M68" s="5" t="s">
        <v>368</v>
      </c>
      <c r="N68" s="5" t="b">
        <v>0</v>
      </c>
      <c r="O68" s="5" t="b">
        <v>0</v>
      </c>
      <c r="P68" s="5" t="b">
        <v>0</v>
      </c>
      <c r="Q68" s="5"/>
      <c r="R68" s="5" t="b">
        <v>0</v>
      </c>
    </row>
    <row r="69" spans="1:18" x14ac:dyDescent="0.2">
      <c r="A69" s="6">
        <v>45813</v>
      </c>
      <c r="B69" s="7">
        <v>0</v>
      </c>
      <c r="C69" s="17">
        <v>0</v>
      </c>
      <c r="D69" s="17">
        <v>102.32</v>
      </c>
      <c r="E69" s="7">
        <v>79</v>
      </c>
      <c r="F69" s="7">
        <f t="shared" si="0"/>
        <v>557.45000000000005</v>
      </c>
      <c r="G69" s="7">
        <f t="shared" si="1"/>
        <v>139.36250000000001</v>
      </c>
      <c r="H69" s="8">
        <f t="shared" si="2"/>
        <v>0</v>
      </c>
      <c r="I69" s="18">
        <f t="shared" si="3"/>
        <v>0</v>
      </c>
      <c r="J69" s="7">
        <f t="shared" si="4"/>
        <v>139.36250000000001</v>
      </c>
      <c r="K69" s="5">
        <v>2025</v>
      </c>
      <c r="L69" s="5">
        <v>23</v>
      </c>
      <c r="M69" s="5"/>
      <c r="N69" s="5"/>
      <c r="O69" s="5" t="b">
        <v>0</v>
      </c>
      <c r="P69" s="5"/>
      <c r="Q69" s="5" t="s">
        <v>106</v>
      </c>
      <c r="R69" s="5"/>
    </row>
    <row r="70" spans="1:18" x14ac:dyDescent="0.2">
      <c r="A70" s="6">
        <v>45814</v>
      </c>
      <c r="B70" s="7">
        <v>0</v>
      </c>
      <c r="C70" s="17">
        <v>0</v>
      </c>
      <c r="D70" s="17">
        <v>102.48</v>
      </c>
      <c r="E70" s="7">
        <v>307</v>
      </c>
      <c r="F70" s="7">
        <f t="shared" si="0"/>
        <v>541.75</v>
      </c>
      <c r="G70" s="7">
        <f t="shared" si="1"/>
        <v>135.4375</v>
      </c>
      <c r="H70" s="8">
        <f t="shared" si="2"/>
        <v>0</v>
      </c>
      <c r="I70" s="18">
        <f t="shared" si="3"/>
        <v>0</v>
      </c>
      <c r="J70" s="7">
        <f t="shared" si="4"/>
        <v>135.4375</v>
      </c>
      <c r="K70" s="5">
        <v>2025</v>
      </c>
      <c r="L70" s="5">
        <v>23</v>
      </c>
      <c r="M70" s="5"/>
      <c r="N70" s="5"/>
      <c r="O70" s="5" t="b">
        <v>0</v>
      </c>
      <c r="P70" s="5"/>
      <c r="Q70" s="5" t="s">
        <v>106</v>
      </c>
      <c r="R70" s="5"/>
    </row>
    <row r="71" spans="1:18" x14ac:dyDescent="0.2">
      <c r="A71" s="6">
        <v>45817</v>
      </c>
      <c r="B71" s="7">
        <v>129</v>
      </c>
      <c r="C71" s="17">
        <v>102.46</v>
      </c>
      <c r="D71" s="17">
        <v>102.48</v>
      </c>
      <c r="E71" s="7">
        <v>425</v>
      </c>
      <c r="F71" s="7">
        <f t="shared" si="0"/>
        <v>519.95000000000005</v>
      </c>
      <c r="G71" s="7">
        <f t="shared" si="1"/>
        <v>129.98750000000001</v>
      </c>
      <c r="H71" s="8">
        <f t="shared" si="2"/>
        <v>0.24810077892105009</v>
      </c>
      <c r="I71" s="18">
        <f t="shared" si="3"/>
        <v>0</v>
      </c>
      <c r="J71" s="7">
        <f t="shared" si="4"/>
        <v>0.98750000000001137</v>
      </c>
      <c r="K71" s="5">
        <v>2025</v>
      </c>
      <c r="L71" s="5">
        <v>24</v>
      </c>
      <c r="M71" s="5" t="s">
        <v>369</v>
      </c>
      <c r="N71" s="5" t="b">
        <v>0</v>
      </c>
      <c r="O71" s="5" t="b">
        <v>0</v>
      </c>
      <c r="P71" s="5" t="b">
        <v>0</v>
      </c>
      <c r="Q71" s="5"/>
      <c r="R71" s="5" t="b">
        <v>0</v>
      </c>
    </row>
    <row r="72" spans="1:18" x14ac:dyDescent="0.2">
      <c r="A72" s="6">
        <v>45818</v>
      </c>
      <c r="B72" s="7">
        <v>133</v>
      </c>
      <c r="C72" s="17">
        <v>101.6</v>
      </c>
      <c r="D72" s="17">
        <v>101.6</v>
      </c>
      <c r="E72" s="7">
        <v>1003</v>
      </c>
      <c r="F72" s="7">
        <f t="shared" si="0"/>
        <v>534</v>
      </c>
      <c r="G72" s="7">
        <f t="shared" si="1"/>
        <v>133.5</v>
      </c>
      <c r="H72" s="8">
        <f t="shared" si="2"/>
        <v>0.24906367041198502</v>
      </c>
      <c r="I72" s="18">
        <f t="shared" si="3"/>
        <v>0</v>
      </c>
      <c r="J72" s="7">
        <f t="shared" si="4"/>
        <v>0.5</v>
      </c>
      <c r="K72" s="5">
        <v>2025</v>
      </c>
      <c r="L72" s="5">
        <v>24</v>
      </c>
      <c r="M72" s="5" t="s">
        <v>369</v>
      </c>
      <c r="N72" s="5" t="b">
        <v>0</v>
      </c>
      <c r="O72" s="5" t="b">
        <v>0</v>
      </c>
      <c r="P72" s="5" t="b">
        <v>0</v>
      </c>
      <c r="Q72" s="5"/>
      <c r="R72" s="5" t="b">
        <v>0</v>
      </c>
    </row>
    <row r="73" spans="1:18" x14ac:dyDescent="0.2">
      <c r="A73" s="6">
        <v>45819</v>
      </c>
      <c r="B73" s="7">
        <v>0</v>
      </c>
      <c r="C73" s="17">
        <v>0</v>
      </c>
      <c r="D73" s="17">
        <v>101.96</v>
      </c>
      <c r="E73" s="7">
        <v>184</v>
      </c>
      <c r="F73" s="7">
        <f t="shared" si="0"/>
        <v>555.9</v>
      </c>
      <c r="G73" s="7">
        <f t="shared" si="1"/>
        <v>138.97499999999999</v>
      </c>
      <c r="H73" s="8">
        <f t="shared" si="2"/>
        <v>0</v>
      </c>
      <c r="I73" s="18">
        <f t="shared" si="3"/>
        <v>0</v>
      </c>
      <c r="J73" s="7">
        <f t="shared" si="4"/>
        <v>138.97499999999999</v>
      </c>
      <c r="K73" s="5">
        <v>2025</v>
      </c>
      <c r="L73" s="5">
        <v>24</v>
      </c>
      <c r="M73" s="5"/>
      <c r="N73" s="5"/>
      <c r="O73" s="5" t="b">
        <v>0</v>
      </c>
      <c r="P73" s="5"/>
      <c r="Q73" s="5" t="s">
        <v>106</v>
      </c>
      <c r="R73" s="5"/>
    </row>
    <row r="74" spans="1:18" x14ac:dyDescent="0.2">
      <c r="A74" s="6">
        <v>45820</v>
      </c>
      <c r="B74" s="7">
        <v>0</v>
      </c>
      <c r="C74" s="17">
        <v>0</v>
      </c>
      <c r="D74" s="17">
        <v>101.6</v>
      </c>
      <c r="E74" s="7">
        <v>110</v>
      </c>
      <c r="F74" s="7">
        <f t="shared" si="0"/>
        <v>532.9</v>
      </c>
      <c r="G74" s="7">
        <f t="shared" si="1"/>
        <v>133.22499999999999</v>
      </c>
      <c r="H74" s="8">
        <f t="shared" si="2"/>
        <v>0</v>
      </c>
      <c r="I74" s="18">
        <f t="shared" si="3"/>
        <v>0</v>
      </c>
      <c r="J74" s="7">
        <f t="shared" si="4"/>
        <v>133.22499999999999</v>
      </c>
      <c r="K74" s="5">
        <v>2025</v>
      </c>
      <c r="L74" s="5">
        <v>24</v>
      </c>
      <c r="M74" s="5"/>
      <c r="N74" s="5"/>
      <c r="O74" s="5" t="b">
        <v>0</v>
      </c>
      <c r="P74" s="5"/>
      <c r="Q74" s="5" t="s">
        <v>106</v>
      </c>
      <c r="R74" s="5"/>
    </row>
    <row r="75" spans="1:18" x14ac:dyDescent="0.2">
      <c r="A75" s="6">
        <v>45821</v>
      </c>
      <c r="B75" s="7">
        <v>0</v>
      </c>
      <c r="C75" s="17">
        <v>0</v>
      </c>
      <c r="D75" s="17">
        <v>102.5</v>
      </c>
      <c r="E75" s="7">
        <v>666</v>
      </c>
      <c r="F75" s="7">
        <f t="shared" si="0"/>
        <v>529.65</v>
      </c>
      <c r="G75" s="7">
        <f t="shared" si="1"/>
        <v>132.41249999999999</v>
      </c>
      <c r="H75" s="8">
        <f t="shared" si="2"/>
        <v>0</v>
      </c>
      <c r="I75" s="18">
        <f t="shared" si="3"/>
        <v>0</v>
      </c>
      <c r="J75" s="7">
        <f t="shared" si="4"/>
        <v>132.41249999999999</v>
      </c>
      <c r="K75" s="5">
        <v>2025</v>
      </c>
      <c r="L75" s="5">
        <v>24</v>
      </c>
      <c r="M75" s="5"/>
      <c r="N75" s="5"/>
      <c r="O75" s="5" t="b">
        <v>0</v>
      </c>
      <c r="P75" s="5"/>
      <c r="Q75" s="5" t="s">
        <v>106</v>
      </c>
      <c r="R75" s="5"/>
    </row>
    <row r="76" spans="1:18" x14ac:dyDescent="0.2">
      <c r="A76" s="6">
        <v>45824</v>
      </c>
      <c r="B76" s="7">
        <v>0</v>
      </c>
      <c r="C76" s="17">
        <v>0</v>
      </c>
      <c r="D76" s="17">
        <v>103</v>
      </c>
      <c r="E76" s="7">
        <v>303</v>
      </c>
      <c r="F76" s="7">
        <f t="shared" si="0"/>
        <v>561.75</v>
      </c>
      <c r="G76" s="7">
        <f t="shared" si="1"/>
        <v>140.4375</v>
      </c>
      <c r="H76" s="8">
        <f t="shared" si="2"/>
        <v>0</v>
      </c>
      <c r="I76" s="18">
        <f t="shared" si="3"/>
        <v>0</v>
      </c>
      <c r="J76" s="7">
        <f t="shared" si="4"/>
        <v>140.4375</v>
      </c>
      <c r="K76" s="5">
        <v>2025</v>
      </c>
      <c r="L76" s="5">
        <v>25</v>
      </c>
      <c r="M76" s="5"/>
      <c r="N76" s="5"/>
      <c r="O76" s="5" t="b">
        <v>0</v>
      </c>
      <c r="P76" s="5"/>
      <c r="Q76" s="5" t="s">
        <v>106</v>
      </c>
      <c r="R76" s="5"/>
    </row>
    <row r="77" spans="1:18" x14ac:dyDescent="0.2">
      <c r="A77" s="6">
        <v>45825</v>
      </c>
      <c r="B77" s="7">
        <v>136</v>
      </c>
      <c r="C77" s="17">
        <v>101.5</v>
      </c>
      <c r="D77" s="17">
        <v>101.92</v>
      </c>
      <c r="E77" s="7">
        <v>694</v>
      </c>
      <c r="F77" s="7">
        <f t="shared" si="0"/>
        <v>547.25</v>
      </c>
      <c r="G77" s="7">
        <f t="shared" si="1"/>
        <v>136.8125</v>
      </c>
      <c r="H77" s="8">
        <f t="shared" si="2"/>
        <v>0.24851530379168571</v>
      </c>
      <c r="I77" s="18">
        <f t="shared" si="3"/>
        <v>0</v>
      </c>
      <c r="J77" s="7">
        <f t="shared" si="4"/>
        <v>0.8125</v>
      </c>
      <c r="K77" s="5">
        <v>2025</v>
      </c>
      <c r="L77" s="5">
        <v>25</v>
      </c>
      <c r="M77" s="5" t="s">
        <v>370</v>
      </c>
      <c r="N77" s="5" t="b">
        <v>0</v>
      </c>
      <c r="O77" s="5" t="b">
        <v>0</v>
      </c>
      <c r="P77" s="5" t="b">
        <v>0</v>
      </c>
      <c r="Q77" s="5"/>
      <c r="R77" s="5" t="b">
        <v>0</v>
      </c>
    </row>
    <row r="78" spans="1:18" x14ac:dyDescent="0.2">
      <c r="A78" s="6">
        <v>45826</v>
      </c>
      <c r="B78" s="7">
        <v>0</v>
      </c>
      <c r="C78" s="17">
        <v>0</v>
      </c>
      <c r="D78" s="17">
        <v>102.02</v>
      </c>
      <c r="E78" s="7">
        <v>1</v>
      </c>
      <c r="F78" s="7">
        <f t="shared" si="0"/>
        <v>517.85</v>
      </c>
      <c r="G78" s="7">
        <f t="shared" si="1"/>
        <v>129.46250000000001</v>
      </c>
      <c r="H78" s="8">
        <f t="shared" si="2"/>
        <v>0</v>
      </c>
      <c r="I78" s="18">
        <f t="shared" si="3"/>
        <v>0</v>
      </c>
      <c r="J78" s="7">
        <f t="shared" si="4"/>
        <v>129.46250000000001</v>
      </c>
      <c r="K78" s="5">
        <v>2025</v>
      </c>
      <c r="L78" s="5">
        <v>25</v>
      </c>
      <c r="M78" s="5"/>
      <c r="N78" s="5"/>
      <c r="O78" s="5" t="b">
        <v>0</v>
      </c>
      <c r="P78" s="5"/>
      <c r="Q78" s="5" t="s">
        <v>106</v>
      </c>
      <c r="R78" s="5"/>
    </row>
    <row r="79" spans="1:18" x14ac:dyDescent="0.2">
      <c r="A79" s="6">
        <v>45827</v>
      </c>
      <c r="B79" s="7">
        <v>71</v>
      </c>
      <c r="C79" s="17">
        <v>101.6</v>
      </c>
      <c r="D79" s="17">
        <v>101.6</v>
      </c>
      <c r="E79" s="7">
        <v>230</v>
      </c>
      <c r="F79" s="7">
        <f t="shared" si="0"/>
        <v>473.7</v>
      </c>
      <c r="G79" s="7">
        <f t="shared" si="1"/>
        <v>118.425</v>
      </c>
      <c r="H79" s="8">
        <f t="shared" si="2"/>
        <v>0.14988389275913025</v>
      </c>
      <c r="I79" s="18">
        <f t="shared" si="3"/>
        <v>0</v>
      </c>
      <c r="J79" s="7">
        <f t="shared" si="4"/>
        <v>47.424999999999997</v>
      </c>
      <c r="K79" s="5">
        <v>2025</v>
      </c>
      <c r="L79" s="5">
        <v>25</v>
      </c>
      <c r="M79" s="5" t="s">
        <v>370</v>
      </c>
      <c r="N79" s="5" t="b">
        <v>0</v>
      </c>
      <c r="O79" s="5" t="b">
        <v>0</v>
      </c>
      <c r="P79" s="5" t="b">
        <v>0</v>
      </c>
      <c r="Q79" s="5"/>
      <c r="R79" s="5" t="b">
        <v>0</v>
      </c>
    </row>
    <row r="80" spans="1:18" x14ac:dyDescent="0.2">
      <c r="A80" s="6">
        <v>45828</v>
      </c>
      <c r="B80" s="7">
        <v>0</v>
      </c>
      <c r="C80" s="17">
        <v>0</v>
      </c>
      <c r="D80" s="17">
        <v>102.3</v>
      </c>
      <c r="E80" s="7">
        <v>303</v>
      </c>
      <c r="F80" s="7">
        <f t="shared" si="0"/>
        <v>428.6</v>
      </c>
      <c r="G80" s="7">
        <f t="shared" si="1"/>
        <v>107.15</v>
      </c>
      <c r="H80" s="8">
        <f t="shared" si="2"/>
        <v>0</v>
      </c>
      <c r="I80" s="18">
        <f t="shared" si="3"/>
        <v>0</v>
      </c>
      <c r="J80" s="7">
        <f t="shared" si="4"/>
        <v>107.15</v>
      </c>
      <c r="K80" s="5">
        <v>2025</v>
      </c>
      <c r="L80" s="5">
        <v>25</v>
      </c>
      <c r="M80" s="5"/>
      <c r="N80" s="5"/>
      <c r="O80" s="5" t="b">
        <v>0</v>
      </c>
      <c r="P80" s="5"/>
      <c r="Q80" s="5" t="s">
        <v>106</v>
      </c>
      <c r="R80" s="5"/>
    </row>
    <row r="81" spans="1:18" x14ac:dyDescent="0.2">
      <c r="A81" s="6">
        <v>45831</v>
      </c>
      <c r="B81" s="7">
        <v>85</v>
      </c>
      <c r="C81" s="17">
        <v>101.3</v>
      </c>
      <c r="D81" s="17">
        <v>101.88</v>
      </c>
      <c r="E81" s="7">
        <v>433</v>
      </c>
      <c r="F81" s="7">
        <f t="shared" si="0"/>
        <v>363</v>
      </c>
      <c r="G81" s="7">
        <f t="shared" si="1"/>
        <v>90.75</v>
      </c>
      <c r="H81" s="8">
        <f t="shared" si="2"/>
        <v>0.23415977961432508</v>
      </c>
      <c r="I81" s="18">
        <f t="shared" si="3"/>
        <v>0</v>
      </c>
      <c r="J81" s="7">
        <f t="shared" si="4"/>
        <v>5.75</v>
      </c>
      <c r="K81" s="5">
        <v>2025</v>
      </c>
      <c r="L81" s="5">
        <v>26</v>
      </c>
      <c r="M81" s="5" t="s">
        <v>371</v>
      </c>
      <c r="N81" s="5" t="b">
        <v>0</v>
      </c>
      <c r="O81" s="5" t="b">
        <v>0</v>
      </c>
      <c r="P81" s="5" t="b">
        <v>0</v>
      </c>
      <c r="Q81" s="5"/>
      <c r="R81" s="5" t="b">
        <v>0</v>
      </c>
    </row>
    <row r="82" spans="1:18" x14ac:dyDescent="0.2">
      <c r="A82" s="6">
        <v>45832</v>
      </c>
      <c r="B82" s="7">
        <v>13</v>
      </c>
      <c r="C82" s="17">
        <v>101.9</v>
      </c>
      <c r="D82" s="17">
        <v>101.9</v>
      </c>
      <c r="E82" s="7">
        <v>723</v>
      </c>
      <c r="F82" s="7">
        <f t="shared" si="0"/>
        <v>376.2</v>
      </c>
      <c r="G82" s="7">
        <f t="shared" si="1"/>
        <v>94.05</v>
      </c>
      <c r="H82" s="8">
        <f t="shared" si="2"/>
        <v>3.4556087187666139E-2</v>
      </c>
      <c r="I82" s="18">
        <f t="shared" si="3"/>
        <v>0</v>
      </c>
      <c r="J82" s="7">
        <f t="shared" si="4"/>
        <v>81.05</v>
      </c>
      <c r="K82" s="5">
        <v>2025</v>
      </c>
      <c r="L82" s="5">
        <v>26</v>
      </c>
      <c r="M82" s="5" t="s">
        <v>371</v>
      </c>
      <c r="N82" s="5" t="b">
        <v>0</v>
      </c>
      <c r="O82" s="5" t="b">
        <v>0</v>
      </c>
      <c r="P82" s="5" t="b">
        <v>0</v>
      </c>
      <c r="Q82" s="5"/>
      <c r="R82" s="5" t="b">
        <v>0</v>
      </c>
    </row>
    <row r="83" spans="1:18" x14ac:dyDescent="0.2">
      <c r="A83" s="6">
        <v>45833</v>
      </c>
      <c r="B83" s="7">
        <v>0</v>
      </c>
      <c r="C83" s="17">
        <v>0</v>
      </c>
      <c r="D83" s="17">
        <v>103.9</v>
      </c>
      <c r="E83" s="7">
        <v>381</v>
      </c>
      <c r="F83" s="7">
        <f t="shared" si="0"/>
        <v>379.05</v>
      </c>
      <c r="G83" s="7">
        <f t="shared" si="1"/>
        <v>94.762500000000003</v>
      </c>
      <c r="H83" s="8">
        <f t="shared" si="2"/>
        <v>0</v>
      </c>
      <c r="I83" s="18">
        <f t="shared" si="3"/>
        <v>0</v>
      </c>
      <c r="J83" s="7">
        <f t="shared" si="4"/>
        <v>94.762500000000003</v>
      </c>
      <c r="K83" s="5">
        <v>2025</v>
      </c>
      <c r="L83" s="5">
        <v>26</v>
      </c>
      <c r="M83" s="5"/>
      <c r="N83" s="5"/>
      <c r="O83" s="5" t="b">
        <v>0</v>
      </c>
      <c r="P83" s="5"/>
      <c r="Q83" s="5" t="s">
        <v>106</v>
      </c>
      <c r="R83" s="5"/>
    </row>
    <row r="84" spans="1:18" x14ac:dyDescent="0.2">
      <c r="A84" s="6">
        <v>45834</v>
      </c>
      <c r="B84" s="7">
        <v>0</v>
      </c>
      <c r="C84" s="17">
        <v>0</v>
      </c>
      <c r="D84" s="17">
        <v>100.92</v>
      </c>
      <c r="E84" s="7">
        <v>149</v>
      </c>
      <c r="F84" s="7">
        <f t="shared" si="0"/>
        <v>358.2</v>
      </c>
      <c r="G84" s="7">
        <f t="shared" si="1"/>
        <v>89.55</v>
      </c>
      <c r="H84" s="8">
        <f t="shared" si="2"/>
        <v>0</v>
      </c>
      <c r="I84" s="18">
        <f t="shared" si="3"/>
        <v>0</v>
      </c>
      <c r="J84" s="7">
        <f t="shared" si="4"/>
        <v>89.55</v>
      </c>
      <c r="K84" s="5">
        <v>2025</v>
      </c>
      <c r="L84" s="5">
        <v>26</v>
      </c>
      <c r="M84" s="5"/>
      <c r="N84" s="5"/>
      <c r="O84" s="5" t="b">
        <v>0</v>
      </c>
      <c r="P84" s="5"/>
      <c r="Q84" s="5" t="s">
        <v>106</v>
      </c>
      <c r="R84" s="5"/>
    </row>
    <row r="85" spans="1:18" x14ac:dyDescent="0.2">
      <c r="A85" s="6">
        <v>45835</v>
      </c>
      <c r="B85" s="7">
        <v>0</v>
      </c>
      <c r="C85" s="17">
        <v>0</v>
      </c>
      <c r="D85" s="17">
        <v>99.71</v>
      </c>
      <c r="E85" s="7">
        <v>932</v>
      </c>
      <c r="F85" s="7">
        <f t="shared" si="0"/>
        <v>352.25</v>
      </c>
      <c r="G85" s="7">
        <f t="shared" si="1"/>
        <v>88.0625</v>
      </c>
      <c r="H85" s="8">
        <f t="shared" si="2"/>
        <v>0</v>
      </c>
      <c r="I85" s="18">
        <f t="shared" si="3"/>
        <v>0</v>
      </c>
      <c r="J85" s="7">
        <f t="shared" si="4"/>
        <v>88.0625</v>
      </c>
      <c r="K85" s="5">
        <v>2025</v>
      </c>
      <c r="L85" s="5">
        <v>26</v>
      </c>
      <c r="M85" s="5"/>
      <c r="N85" s="5"/>
      <c r="O85" s="5" t="b">
        <v>0</v>
      </c>
      <c r="P85" s="5"/>
      <c r="Q85" s="5" t="s">
        <v>106</v>
      </c>
      <c r="R85" s="5"/>
    </row>
    <row r="86" spans="1:18" x14ac:dyDescent="0.2">
      <c r="A86" s="6">
        <v>45838</v>
      </c>
      <c r="B86" s="7">
        <v>0</v>
      </c>
      <c r="C86" s="17">
        <v>0</v>
      </c>
      <c r="D86" s="17">
        <v>99</v>
      </c>
      <c r="E86" s="7">
        <v>372</v>
      </c>
      <c r="F86" s="7">
        <f t="shared" ref="F86:F149" si="5">IFERROR(AVERAGE(E66:E85),"")</f>
        <v>386.4</v>
      </c>
      <c r="G86" s="7">
        <f t="shared" ref="G86:G149" si="6">IF(N(F86)=0,"",0.25*F86)</f>
        <v>96.6</v>
      </c>
      <c r="H86" s="8">
        <f t="shared" ref="H86:H149" si="7">IF(OR(N(F86)=0,NOT(ISNUMBER(B86))),"",B86/F86)</f>
        <v>0</v>
      </c>
      <c r="I86" s="18">
        <f t="shared" ref="I86:I149" si="8">IF(OR(N(F86)=0,NOT(ISNUMBER(B86))),"",IF(B86/F86&gt;0.25,1,0))</f>
        <v>0</v>
      </c>
      <c r="J86" s="7">
        <f t="shared" ref="J86:J149" si="9">IF(OR(N(F86)=0,NOT(ISNUMBER(B86))),"",MAX(0,0.25*F86-B86))</f>
        <v>96.6</v>
      </c>
      <c r="K86" s="5">
        <v>2025</v>
      </c>
      <c r="L86" s="5">
        <v>27</v>
      </c>
      <c r="M86" s="5" t="s">
        <v>372</v>
      </c>
      <c r="N86" s="5" t="b">
        <v>0</v>
      </c>
      <c r="O86" s="5" t="b">
        <v>0</v>
      </c>
      <c r="P86" s="5" t="b">
        <v>0</v>
      </c>
      <c r="Q86" s="5" t="s">
        <v>373</v>
      </c>
      <c r="R86" s="5" t="b">
        <v>0</v>
      </c>
    </row>
    <row r="87" spans="1:18" x14ac:dyDescent="0.2">
      <c r="A87" s="6">
        <v>45839</v>
      </c>
      <c r="B87" s="7">
        <v>0</v>
      </c>
      <c r="C87" s="17">
        <v>0</v>
      </c>
      <c r="D87" s="17">
        <v>103</v>
      </c>
      <c r="E87" s="7">
        <v>954</v>
      </c>
      <c r="F87" s="7">
        <f t="shared" si="5"/>
        <v>383.35</v>
      </c>
      <c r="G87" s="7">
        <f t="shared" si="6"/>
        <v>95.837500000000006</v>
      </c>
      <c r="H87" s="8">
        <f t="shared" si="7"/>
        <v>0</v>
      </c>
      <c r="I87" s="18">
        <f t="shared" si="8"/>
        <v>0</v>
      </c>
      <c r="J87" s="7">
        <f t="shared" si="9"/>
        <v>95.837500000000006</v>
      </c>
      <c r="K87" s="5">
        <v>2025</v>
      </c>
      <c r="L87" s="5">
        <v>27</v>
      </c>
      <c r="M87" s="5" t="s">
        <v>372</v>
      </c>
      <c r="N87" s="5" t="b">
        <v>0</v>
      </c>
      <c r="O87" s="5" t="b">
        <v>0</v>
      </c>
      <c r="P87" s="5" t="b">
        <v>0</v>
      </c>
      <c r="Q87" s="5" t="s">
        <v>373</v>
      </c>
      <c r="R87" s="5" t="b">
        <v>0</v>
      </c>
    </row>
    <row r="88" spans="1:18" x14ac:dyDescent="0.2">
      <c r="A88" s="6">
        <v>45840</v>
      </c>
      <c r="B88" s="7">
        <v>0</v>
      </c>
      <c r="C88" s="17">
        <v>0</v>
      </c>
      <c r="D88" s="17">
        <v>102.5</v>
      </c>
      <c r="E88" s="7">
        <v>133</v>
      </c>
      <c r="F88" s="7">
        <f t="shared" si="5"/>
        <v>423.1</v>
      </c>
      <c r="G88" s="7">
        <f t="shared" si="6"/>
        <v>105.77500000000001</v>
      </c>
      <c r="H88" s="8">
        <f t="shared" si="7"/>
        <v>0</v>
      </c>
      <c r="I88" s="18">
        <f t="shared" si="8"/>
        <v>0</v>
      </c>
      <c r="J88" s="7">
        <f t="shared" si="9"/>
        <v>105.77500000000001</v>
      </c>
      <c r="K88" s="5">
        <v>2025</v>
      </c>
      <c r="L88" s="5">
        <v>27</v>
      </c>
      <c r="M88" s="5" t="s">
        <v>372</v>
      </c>
      <c r="N88" s="5" t="b">
        <v>0</v>
      </c>
      <c r="O88" s="5" t="b">
        <v>0</v>
      </c>
      <c r="P88" s="5" t="b">
        <v>0</v>
      </c>
      <c r="Q88" s="5" t="s">
        <v>373</v>
      </c>
      <c r="R88" s="5" t="b">
        <v>0</v>
      </c>
    </row>
    <row r="89" spans="1:18" x14ac:dyDescent="0.2">
      <c r="A89" s="6">
        <v>45841</v>
      </c>
      <c r="B89" s="7">
        <v>0</v>
      </c>
      <c r="C89" s="17">
        <v>0</v>
      </c>
      <c r="D89" s="17">
        <v>102.5</v>
      </c>
      <c r="E89" s="7">
        <v>298</v>
      </c>
      <c r="F89" s="7">
        <f t="shared" si="5"/>
        <v>419.1</v>
      </c>
      <c r="G89" s="7">
        <f t="shared" si="6"/>
        <v>104.77500000000001</v>
      </c>
      <c r="H89" s="8">
        <f t="shared" si="7"/>
        <v>0</v>
      </c>
      <c r="I89" s="18">
        <f t="shared" si="8"/>
        <v>0</v>
      </c>
      <c r="J89" s="7">
        <f t="shared" si="9"/>
        <v>104.77500000000001</v>
      </c>
      <c r="K89" s="5">
        <v>2025</v>
      </c>
      <c r="L89" s="5">
        <v>27</v>
      </c>
      <c r="M89" s="5" t="s">
        <v>372</v>
      </c>
      <c r="N89" s="5" t="b">
        <v>0</v>
      </c>
      <c r="O89" s="5" t="b">
        <v>0</v>
      </c>
      <c r="P89" s="5" t="b">
        <v>0</v>
      </c>
      <c r="Q89" s="5" t="s">
        <v>373</v>
      </c>
      <c r="R89" s="5" t="b">
        <v>0</v>
      </c>
    </row>
    <row r="90" spans="1:18" x14ac:dyDescent="0.2">
      <c r="A90" s="6">
        <v>45842</v>
      </c>
      <c r="B90" s="7">
        <v>0</v>
      </c>
      <c r="C90" s="17">
        <v>0</v>
      </c>
      <c r="D90" s="17">
        <v>101.6</v>
      </c>
      <c r="E90" s="7">
        <v>201</v>
      </c>
      <c r="F90" s="7">
        <f t="shared" si="5"/>
        <v>430.05</v>
      </c>
      <c r="G90" s="7">
        <f t="shared" si="6"/>
        <v>107.5125</v>
      </c>
      <c r="H90" s="8">
        <f t="shared" si="7"/>
        <v>0</v>
      </c>
      <c r="I90" s="18">
        <f t="shared" si="8"/>
        <v>0</v>
      </c>
      <c r="J90" s="7">
        <f t="shared" si="9"/>
        <v>107.5125</v>
      </c>
      <c r="K90" s="5">
        <v>2025</v>
      </c>
      <c r="L90" s="5">
        <v>27</v>
      </c>
      <c r="M90" s="5" t="s">
        <v>372</v>
      </c>
      <c r="N90" s="5" t="b">
        <v>0</v>
      </c>
      <c r="O90" s="5" t="b">
        <v>0</v>
      </c>
      <c r="P90" s="5" t="b">
        <v>0</v>
      </c>
      <c r="Q90" s="5" t="s">
        <v>373</v>
      </c>
      <c r="R90" s="5" t="b">
        <v>0</v>
      </c>
    </row>
    <row r="91" spans="1:18" x14ac:dyDescent="0.2">
      <c r="A91" s="6">
        <v>45845</v>
      </c>
      <c r="B91" s="7">
        <v>0</v>
      </c>
      <c r="C91" s="17">
        <v>0</v>
      </c>
      <c r="D91" s="17">
        <v>101.9</v>
      </c>
      <c r="E91" s="7">
        <v>43</v>
      </c>
      <c r="F91" s="7">
        <f t="shared" si="5"/>
        <v>424.75</v>
      </c>
      <c r="G91" s="7">
        <f t="shared" si="6"/>
        <v>106.1875</v>
      </c>
      <c r="H91" s="8">
        <f t="shared" si="7"/>
        <v>0</v>
      </c>
      <c r="I91" s="18">
        <f t="shared" si="8"/>
        <v>0</v>
      </c>
      <c r="J91" s="7">
        <f t="shared" si="9"/>
        <v>106.1875</v>
      </c>
      <c r="K91" s="5">
        <v>2025</v>
      </c>
      <c r="L91" s="5">
        <v>28</v>
      </c>
      <c r="M91" s="5" t="s">
        <v>374</v>
      </c>
      <c r="N91" s="5" t="b">
        <v>0</v>
      </c>
      <c r="O91" s="5" t="b">
        <v>0</v>
      </c>
      <c r="P91" s="5" t="b">
        <v>0</v>
      </c>
      <c r="Q91" s="5" t="s">
        <v>373</v>
      </c>
      <c r="R91" s="5" t="b">
        <v>0</v>
      </c>
    </row>
    <row r="92" spans="1:18" x14ac:dyDescent="0.2">
      <c r="A92" s="6">
        <v>45846</v>
      </c>
      <c r="B92" s="7">
        <v>0</v>
      </c>
      <c r="C92" s="17">
        <v>0</v>
      </c>
      <c r="D92" s="17">
        <v>100</v>
      </c>
      <c r="E92" s="7">
        <v>980</v>
      </c>
      <c r="F92" s="7">
        <f t="shared" si="5"/>
        <v>405.65</v>
      </c>
      <c r="G92" s="7">
        <f t="shared" si="6"/>
        <v>101.41249999999999</v>
      </c>
      <c r="H92" s="8">
        <f t="shared" si="7"/>
        <v>0</v>
      </c>
      <c r="I92" s="18">
        <f t="shared" si="8"/>
        <v>0</v>
      </c>
      <c r="J92" s="7">
        <f t="shared" si="9"/>
        <v>101.41249999999999</v>
      </c>
      <c r="K92" s="5">
        <v>2025</v>
      </c>
      <c r="L92" s="5">
        <v>28</v>
      </c>
      <c r="M92" s="5" t="s">
        <v>374</v>
      </c>
      <c r="N92" s="5" t="b">
        <v>0</v>
      </c>
      <c r="O92" s="5" t="b">
        <v>0</v>
      </c>
      <c r="P92" s="5" t="b">
        <v>0</v>
      </c>
      <c r="Q92" s="5" t="s">
        <v>373</v>
      </c>
      <c r="R92" s="5" t="b">
        <v>0</v>
      </c>
    </row>
    <row r="93" spans="1:18" x14ac:dyDescent="0.2">
      <c r="A93" s="6">
        <v>45847</v>
      </c>
      <c r="B93" s="7">
        <v>0</v>
      </c>
      <c r="C93" s="17">
        <v>0</v>
      </c>
      <c r="D93" s="17">
        <v>101</v>
      </c>
      <c r="E93" s="7">
        <v>537</v>
      </c>
      <c r="F93" s="7">
        <f t="shared" si="5"/>
        <v>404.5</v>
      </c>
      <c r="G93" s="7">
        <f t="shared" si="6"/>
        <v>101.125</v>
      </c>
      <c r="H93" s="8">
        <f t="shared" si="7"/>
        <v>0</v>
      </c>
      <c r="I93" s="18">
        <f t="shared" si="8"/>
        <v>0</v>
      </c>
      <c r="J93" s="7">
        <f t="shared" si="9"/>
        <v>101.125</v>
      </c>
      <c r="K93" s="5">
        <v>2025</v>
      </c>
      <c r="L93" s="5">
        <v>28</v>
      </c>
      <c r="M93" s="5" t="s">
        <v>374</v>
      </c>
      <c r="N93" s="5" t="b">
        <v>0</v>
      </c>
      <c r="O93" s="5" t="b">
        <v>0</v>
      </c>
      <c r="P93" s="5" t="b">
        <v>0</v>
      </c>
      <c r="Q93" s="5" t="s">
        <v>373</v>
      </c>
      <c r="R93" s="5" t="b">
        <v>0</v>
      </c>
    </row>
    <row r="94" spans="1:18" x14ac:dyDescent="0.2">
      <c r="A94" s="6">
        <v>45848</v>
      </c>
      <c r="B94" s="7">
        <v>0</v>
      </c>
      <c r="C94" s="17">
        <v>0</v>
      </c>
      <c r="D94" s="17">
        <v>103.9</v>
      </c>
      <c r="E94" s="7">
        <v>416</v>
      </c>
      <c r="F94" s="7">
        <f t="shared" si="5"/>
        <v>422.15</v>
      </c>
      <c r="G94" s="7">
        <f t="shared" si="6"/>
        <v>105.53749999999999</v>
      </c>
      <c r="H94" s="8">
        <f t="shared" si="7"/>
        <v>0</v>
      </c>
      <c r="I94" s="18">
        <f t="shared" si="8"/>
        <v>0</v>
      </c>
      <c r="J94" s="7">
        <f t="shared" si="9"/>
        <v>105.53749999999999</v>
      </c>
      <c r="K94" s="5">
        <v>2025</v>
      </c>
      <c r="L94" s="5">
        <v>28</v>
      </c>
      <c r="M94" s="5" t="s">
        <v>374</v>
      </c>
      <c r="N94" s="5" t="b">
        <v>0</v>
      </c>
      <c r="O94" s="5" t="b">
        <v>0</v>
      </c>
      <c r="P94" s="5" t="b">
        <v>0</v>
      </c>
      <c r="Q94" s="5" t="s">
        <v>373</v>
      </c>
      <c r="R94" s="5" t="b">
        <v>0</v>
      </c>
    </row>
    <row r="95" spans="1:18" x14ac:dyDescent="0.2">
      <c r="A95" s="6">
        <v>45849</v>
      </c>
      <c r="B95" s="7">
        <v>0</v>
      </c>
      <c r="C95" s="17">
        <v>0</v>
      </c>
      <c r="D95" s="17">
        <v>104.5</v>
      </c>
      <c r="E95" s="7">
        <v>564</v>
      </c>
      <c r="F95" s="7">
        <f t="shared" si="5"/>
        <v>437.45</v>
      </c>
      <c r="G95" s="7">
        <f t="shared" si="6"/>
        <v>109.3625</v>
      </c>
      <c r="H95" s="8">
        <f t="shared" si="7"/>
        <v>0</v>
      </c>
      <c r="I95" s="18">
        <f t="shared" si="8"/>
        <v>0</v>
      </c>
      <c r="J95" s="7">
        <f t="shared" si="9"/>
        <v>109.3625</v>
      </c>
      <c r="K95" s="5">
        <v>2025</v>
      </c>
      <c r="L95" s="5">
        <v>28</v>
      </c>
      <c r="M95" s="5" t="s">
        <v>374</v>
      </c>
      <c r="N95" s="5" t="b">
        <v>0</v>
      </c>
      <c r="O95" s="5" t="b">
        <v>0</v>
      </c>
      <c r="P95" s="5" t="b">
        <v>0</v>
      </c>
      <c r="Q95" s="5" t="s">
        <v>373</v>
      </c>
      <c r="R95" s="5" t="b">
        <v>0</v>
      </c>
    </row>
    <row r="96" spans="1:18" x14ac:dyDescent="0.2">
      <c r="A96" s="6">
        <v>45852</v>
      </c>
      <c r="B96" s="7">
        <v>0</v>
      </c>
      <c r="C96" s="17">
        <v>0</v>
      </c>
      <c r="D96" s="17">
        <v>104.6</v>
      </c>
      <c r="E96" s="7">
        <v>380</v>
      </c>
      <c r="F96" s="7">
        <f t="shared" si="5"/>
        <v>432.35</v>
      </c>
      <c r="G96" s="7">
        <f t="shared" si="6"/>
        <v>108.08750000000001</v>
      </c>
      <c r="H96" s="8">
        <f t="shared" si="7"/>
        <v>0</v>
      </c>
      <c r="I96" s="18">
        <f t="shared" si="8"/>
        <v>0</v>
      </c>
      <c r="J96" s="7">
        <f t="shared" si="9"/>
        <v>108.08750000000001</v>
      </c>
      <c r="K96" s="5">
        <v>2025</v>
      </c>
      <c r="L96" s="5">
        <v>29</v>
      </c>
      <c r="M96" s="5"/>
      <c r="N96" s="5"/>
      <c r="O96" s="5" t="b">
        <v>0</v>
      </c>
      <c r="P96" s="5"/>
      <c r="Q96" s="5" t="s">
        <v>106</v>
      </c>
      <c r="R96" s="5"/>
    </row>
    <row r="97" spans="1:18" x14ac:dyDescent="0.2">
      <c r="A97" s="6">
        <v>45853</v>
      </c>
      <c r="B97" s="7">
        <v>0</v>
      </c>
      <c r="C97" s="17">
        <v>0</v>
      </c>
      <c r="D97" s="17">
        <v>104</v>
      </c>
      <c r="E97" s="7">
        <v>674</v>
      </c>
      <c r="F97" s="7">
        <f t="shared" si="5"/>
        <v>436.2</v>
      </c>
      <c r="G97" s="7">
        <f t="shared" si="6"/>
        <v>109.05</v>
      </c>
      <c r="H97" s="8">
        <f t="shared" si="7"/>
        <v>0</v>
      </c>
      <c r="I97" s="18">
        <f t="shared" si="8"/>
        <v>0</v>
      </c>
      <c r="J97" s="7">
        <f t="shared" si="9"/>
        <v>109.05</v>
      </c>
      <c r="K97" s="5">
        <v>2025</v>
      </c>
      <c r="L97" s="5">
        <v>29</v>
      </c>
      <c r="M97" s="5" t="s">
        <v>375</v>
      </c>
      <c r="N97" s="5" t="b">
        <v>0</v>
      </c>
      <c r="O97" s="5" t="b">
        <v>0</v>
      </c>
      <c r="P97" s="5" t="b">
        <v>0</v>
      </c>
      <c r="Q97" s="5" t="s">
        <v>373</v>
      </c>
      <c r="R97" s="5" t="b">
        <v>0</v>
      </c>
    </row>
    <row r="98" spans="1:18" x14ac:dyDescent="0.2">
      <c r="A98" s="6">
        <v>45854</v>
      </c>
      <c r="B98" s="7">
        <v>0</v>
      </c>
      <c r="C98" s="17">
        <v>0</v>
      </c>
      <c r="D98" s="17">
        <v>105.5</v>
      </c>
      <c r="E98" s="7">
        <v>532</v>
      </c>
      <c r="F98" s="7">
        <f t="shared" si="5"/>
        <v>435.2</v>
      </c>
      <c r="G98" s="7">
        <f t="shared" si="6"/>
        <v>108.8</v>
      </c>
      <c r="H98" s="8">
        <f t="shared" si="7"/>
        <v>0</v>
      </c>
      <c r="I98" s="18">
        <f t="shared" si="8"/>
        <v>0</v>
      </c>
      <c r="J98" s="7">
        <f t="shared" si="9"/>
        <v>108.8</v>
      </c>
      <c r="K98" s="5">
        <v>2025</v>
      </c>
      <c r="L98" s="5">
        <v>29</v>
      </c>
      <c r="M98" s="5" t="s">
        <v>375</v>
      </c>
      <c r="N98" s="5" t="b">
        <v>0</v>
      </c>
      <c r="O98" s="5" t="b">
        <v>0</v>
      </c>
      <c r="P98" s="5" t="b">
        <v>0</v>
      </c>
      <c r="Q98" s="5" t="s">
        <v>373</v>
      </c>
      <c r="R98" s="5" t="b">
        <v>0</v>
      </c>
    </row>
    <row r="99" spans="1:18" x14ac:dyDescent="0.2">
      <c r="A99" s="6">
        <v>45855</v>
      </c>
      <c r="B99" s="7">
        <v>0</v>
      </c>
      <c r="C99" s="17">
        <v>0</v>
      </c>
      <c r="D99" s="17">
        <v>105.02</v>
      </c>
      <c r="E99" s="7">
        <v>403</v>
      </c>
      <c r="F99" s="7">
        <f t="shared" si="5"/>
        <v>461.75</v>
      </c>
      <c r="G99" s="7">
        <f t="shared" si="6"/>
        <v>115.4375</v>
      </c>
      <c r="H99" s="8">
        <f t="shared" si="7"/>
        <v>0</v>
      </c>
      <c r="I99" s="18">
        <f t="shared" si="8"/>
        <v>0</v>
      </c>
      <c r="J99" s="7">
        <f t="shared" si="9"/>
        <v>115.4375</v>
      </c>
      <c r="K99" s="5">
        <v>2025</v>
      </c>
      <c r="L99" s="5">
        <v>29</v>
      </c>
      <c r="M99" s="5" t="s">
        <v>375</v>
      </c>
      <c r="N99" s="5" t="b">
        <v>0</v>
      </c>
      <c r="O99" s="5" t="b">
        <v>0</v>
      </c>
      <c r="P99" s="5" t="b">
        <v>0</v>
      </c>
      <c r="Q99" s="5" t="s">
        <v>373</v>
      </c>
      <c r="R99" s="5" t="b">
        <v>0</v>
      </c>
    </row>
    <row r="100" spans="1:18" x14ac:dyDescent="0.2">
      <c r="A100" s="6">
        <v>45856</v>
      </c>
      <c r="B100" s="7">
        <v>0</v>
      </c>
      <c r="C100" s="17">
        <v>0</v>
      </c>
      <c r="D100" s="17">
        <v>105.84</v>
      </c>
      <c r="E100" s="7">
        <v>242</v>
      </c>
      <c r="F100" s="7">
        <f t="shared" si="5"/>
        <v>470.4</v>
      </c>
      <c r="G100" s="7">
        <f t="shared" si="6"/>
        <v>117.6</v>
      </c>
      <c r="H100" s="8">
        <f t="shared" si="7"/>
        <v>0</v>
      </c>
      <c r="I100" s="18">
        <f t="shared" si="8"/>
        <v>0</v>
      </c>
      <c r="J100" s="7">
        <f t="shared" si="9"/>
        <v>117.6</v>
      </c>
      <c r="K100" s="5">
        <v>2025</v>
      </c>
      <c r="L100" s="5">
        <v>29</v>
      </c>
      <c r="M100" s="5" t="s">
        <v>375</v>
      </c>
      <c r="N100" s="5" t="b">
        <v>0</v>
      </c>
      <c r="O100" s="5" t="b">
        <v>0</v>
      </c>
      <c r="P100" s="5" t="b">
        <v>0</v>
      </c>
      <c r="Q100" s="5" t="s">
        <v>373</v>
      </c>
      <c r="R100" s="5" t="b">
        <v>0</v>
      </c>
    </row>
    <row r="101" spans="1:18" x14ac:dyDescent="0.2">
      <c r="A101" s="6">
        <v>45859</v>
      </c>
      <c r="B101" s="7">
        <v>0</v>
      </c>
      <c r="C101" s="17">
        <v>0</v>
      </c>
      <c r="D101" s="17">
        <v>105.02</v>
      </c>
      <c r="E101" s="7">
        <v>274</v>
      </c>
      <c r="F101" s="7">
        <f t="shared" si="5"/>
        <v>467.35</v>
      </c>
      <c r="G101" s="7">
        <f t="shared" si="6"/>
        <v>116.83750000000001</v>
      </c>
      <c r="H101" s="8">
        <f t="shared" si="7"/>
        <v>0</v>
      </c>
      <c r="I101" s="18">
        <f t="shared" si="8"/>
        <v>0</v>
      </c>
      <c r="J101" s="7">
        <f t="shared" si="9"/>
        <v>116.83750000000001</v>
      </c>
      <c r="K101" s="5">
        <v>2025</v>
      </c>
      <c r="L101" s="5">
        <v>30</v>
      </c>
      <c r="M101" s="5" t="s">
        <v>376</v>
      </c>
      <c r="N101" s="5" t="b">
        <v>0</v>
      </c>
      <c r="O101" s="5" t="b">
        <v>0</v>
      </c>
      <c r="P101" s="5" t="b">
        <v>0</v>
      </c>
      <c r="Q101" s="5" t="s">
        <v>373</v>
      </c>
      <c r="R101" s="5" t="b">
        <v>0</v>
      </c>
    </row>
    <row r="102" spans="1:18" x14ac:dyDescent="0.2">
      <c r="A102" s="6">
        <v>45860</v>
      </c>
      <c r="B102" s="7">
        <v>0</v>
      </c>
      <c r="C102" s="17">
        <v>0</v>
      </c>
      <c r="D102" s="17">
        <v>106</v>
      </c>
      <c r="E102" s="7">
        <v>728</v>
      </c>
      <c r="F102" s="7">
        <f t="shared" si="5"/>
        <v>459.4</v>
      </c>
      <c r="G102" s="7">
        <f t="shared" si="6"/>
        <v>114.85</v>
      </c>
      <c r="H102" s="8">
        <f t="shared" si="7"/>
        <v>0</v>
      </c>
      <c r="I102" s="18">
        <f t="shared" si="8"/>
        <v>0</v>
      </c>
      <c r="J102" s="7">
        <f t="shared" si="9"/>
        <v>114.85</v>
      </c>
      <c r="K102" s="5">
        <v>2025</v>
      </c>
      <c r="L102" s="5">
        <v>30</v>
      </c>
      <c r="M102" s="5" t="s">
        <v>376</v>
      </c>
      <c r="N102" s="5" t="b">
        <v>0</v>
      </c>
      <c r="O102" s="5" t="b">
        <v>0</v>
      </c>
      <c r="P102" s="5" t="b">
        <v>0</v>
      </c>
      <c r="Q102" s="5" t="s">
        <v>373</v>
      </c>
      <c r="R102" s="5" t="b">
        <v>0</v>
      </c>
    </row>
    <row r="103" spans="1:18" x14ac:dyDescent="0.2">
      <c r="A103" s="6">
        <v>45861</v>
      </c>
      <c r="B103" s="7">
        <v>0</v>
      </c>
      <c r="C103" s="17">
        <v>0</v>
      </c>
      <c r="D103" s="17">
        <v>106.26</v>
      </c>
      <c r="E103" s="7">
        <v>1021</v>
      </c>
      <c r="F103" s="7">
        <f t="shared" si="5"/>
        <v>459.65</v>
      </c>
      <c r="G103" s="7">
        <f t="shared" si="6"/>
        <v>114.91249999999999</v>
      </c>
      <c r="H103" s="8">
        <f t="shared" si="7"/>
        <v>0</v>
      </c>
      <c r="I103" s="18">
        <f t="shared" si="8"/>
        <v>0</v>
      </c>
      <c r="J103" s="7">
        <f t="shared" si="9"/>
        <v>114.91249999999999</v>
      </c>
      <c r="K103" s="5">
        <v>2025</v>
      </c>
      <c r="L103" s="5">
        <v>30</v>
      </c>
      <c r="M103" s="5" t="s">
        <v>376</v>
      </c>
      <c r="N103" s="5" t="b">
        <v>0</v>
      </c>
      <c r="O103" s="5" t="b">
        <v>0</v>
      </c>
      <c r="P103" s="5" t="b">
        <v>0</v>
      </c>
      <c r="Q103" s="5" t="s">
        <v>373</v>
      </c>
      <c r="R103" s="5" t="b">
        <v>0</v>
      </c>
    </row>
    <row r="104" spans="1:18" x14ac:dyDescent="0.2">
      <c r="A104" s="6">
        <v>45862</v>
      </c>
      <c r="B104" s="7">
        <v>0</v>
      </c>
      <c r="C104" s="17">
        <v>0</v>
      </c>
      <c r="D104" s="17">
        <v>113</v>
      </c>
      <c r="E104" s="7">
        <v>1179</v>
      </c>
      <c r="F104" s="7">
        <f t="shared" si="5"/>
        <v>491.65</v>
      </c>
      <c r="G104" s="7">
        <f t="shared" si="6"/>
        <v>122.91249999999999</v>
      </c>
      <c r="H104" s="8">
        <f t="shared" si="7"/>
        <v>0</v>
      </c>
      <c r="I104" s="18">
        <f t="shared" si="8"/>
        <v>0</v>
      </c>
      <c r="J104" s="7">
        <f t="shared" si="9"/>
        <v>122.91249999999999</v>
      </c>
      <c r="K104" s="5">
        <v>2025</v>
      </c>
      <c r="L104" s="5">
        <v>30</v>
      </c>
      <c r="M104" s="5" t="s">
        <v>376</v>
      </c>
      <c r="N104" s="5" t="b">
        <v>0</v>
      </c>
      <c r="O104" s="5" t="b">
        <v>0</v>
      </c>
      <c r="P104" s="5" t="b">
        <v>0</v>
      </c>
      <c r="Q104" s="5" t="s">
        <v>373</v>
      </c>
      <c r="R104" s="5" t="b">
        <v>0</v>
      </c>
    </row>
    <row r="105" spans="1:18" x14ac:dyDescent="0.2">
      <c r="A105" s="6">
        <v>45863</v>
      </c>
      <c r="B105" s="7">
        <v>0</v>
      </c>
      <c r="C105" s="17">
        <v>0</v>
      </c>
      <c r="D105" s="17">
        <v>123.98</v>
      </c>
      <c r="E105" s="7">
        <v>2763</v>
      </c>
      <c r="F105" s="7">
        <f t="shared" si="5"/>
        <v>543.15</v>
      </c>
      <c r="G105" s="7">
        <f t="shared" si="6"/>
        <v>135.78749999999999</v>
      </c>
      <c r="H105" s="8">
        <f t="shared" si="7"/>
        <v>0</v>
      </c>
      <c r="I105" s="18">
        <f t="shared" si="8"/>
        <v>0</v>
      </c>
      <c r="J105" s="7">
        <f t="shared" si="9"/>
        <v>135.78749999999999</v>
      </c>
      <c r="K105" s="5">
        <v>2025</v>
      </c>
      <c r="L105" s="5">
        <v>30</v>
      </c>
      <c r="M105" s="5" t="s">
        <v>376</v>
      </c>
      <c r="N105" s="5" t="b">
        <v>0</v>
      </c>
      <c r="O105" s="5" t="b">
        <v>0</v>
      </c>
      <c r="P105" s="5" t="b">
        <v>0</v>
      </c>
      <c r="Q105" s="5" t="s">
        <v>373</v>
      </c>
      <c r="R105" s="5" t="b">
        <v>0</v>
      </c>
    </row>
    <row r="106" spans="1:18" x14ac:dyDescent="0.2">
      <c r="A106" s="6">
        <v>45866</v>
      </c>
      <c r="B106" s="7">
        <v>0</v>
      </c>
      <c r="C106" s="17">
        <v>0</v>
      </c>
      <c r="D106" s="17">
        <v>124.98</v>
      </c>
      <c r="E106" s="7">
        <v>639</v>
      </c>
      <c r="F106" s="7">
        <f t="shared" si="5"/>
        <v>634.70000000000005</v>
      </c>
      <c r="G106" s="7">
        <f t="shared" si="6"/>
        <v>158.67500000000001</v>
      </c>
      <c r="H106" s="8">
        <f t="shared" si="7"/>
        <v>0</v>
      </c>
      <c r="I106" s="18">
        <f t="shared" si="8"/>
        <v>0</v>
      </c>
      <c r="J106" s="7">
        <f t="shared" si="9"/>
        <v>158.67500000000001</v>
      </c>
      <c r="K106" s="5">
        <v>2025</v>
      </c>
      <c r="L106" s="5">
        <v>31</v>
      </c>
      <c r="M106" s="5"/>
      <c r="N106" s="5"/>
      <c r="O106" s="5" t="b">
        <v>0</v>
      </c>
      <c r="P106" s="5"/>
      <c r="Q106" s="5" t="s">
        <v>106</v>
      </c>
      <c r="R106" s="5"/>
    </row>
    <row r="107" spans="1:18" x14ac:dyDescent="0.2">
      <c r="A107" s="6">
        <v>45867</v>
      </c>
      <c r="B107" s="7">
        <v>0</v>
      </c>
      <c r="C107" s="17">
        <v>0</v>
      </c>
      <c r="D107" s="17">
        <v>123</v>
      </c>
      <c r="E107" s="7">
        <v>1089</v>
      </c>
      <c r="F107" s="7">
        <f t="shared" si="5"/>
        <v>648.04999999999995</v>
      </c>
      <c r="G107" s="7">
        <f t="shared" si="6"/>
        <v>162.01249999999999</v>
      </c>
      <c r="H107" s="8">
        <f t="shared" si="7"/>
        <v>0</v>
      </c>
      <c r="I107" s="18">
        <f t="shared" si="8"/>
        <v>0</v>
      </c>
      <c r="J107" s="7">
        <f t="shared" si="9"/>
        <v>162.01249999999999</v>
      </c>
      <c r="K107" s="5">
        <v>2025</v>
      </c>
      <c r="L107" s="5">
        <v>31</v>
      </c>
      <c r="M107" s="5"/>
      <c r="N107" s="5"/>
      <c r="O107" s="5" t="b">
        <v>0</v>
      </c>
      <c r="P107" s="5"/>
      <c r="Q107" s="5" t="s">
        <v>106</v>
      </c>
      <c r="R107" s="5"/>
    </row>
    <row r="108" spans="1:18" x14ac:dyDescent="0.2">
      <c r="A108" s="6">
        <v>45868</v>
      </c>
      <c r="B108" s="7">
        <v>0</v>
      </c>
      <c r="C108" s="17">
        <v>0</v>
      </c>
      <c r="D108" s="17">
        <v>126</v>
      </c>
      <c r="E108" s="7">
        <v>678</v>
      </c>
      <c r="F108" s="7">
        <f t="shared" si="5"/>
        <v>654.79999999999995</v>
      </c>
      <c r="G108" s="7">
        <f t="shared" si="6"/>
        <v>163.69999999999999</v>
      </c>
      <c r="H108" s="8">
        <f t="shared" si="7"/>
        <v>0</v>
      </c>
      <c r="I108" s="18">
        <f t="shared" si="8"/>
        <v>0</v>
      </c>
      <c r="J108" s="7">
        <f t="shared" si="9"/>
        <v>163.69999999999999</v>
      </c>
      <c r="K108" s="5">
        <v>2025</v>
      </c>
      <c r="L108" s="5">
        <v>31</v>
      </c>
      <c r="M108" s="5"/>
      <c r="N108" s="5"/>
      <c r="O108" s="5" t="b">
        <v>0</v>
      </c>
      <c r="P108" s="5"/>
      <c r="Q108" s="5" t="s">
        <v>106</v>
      </c>
      <c r="R108" s="5"/>
    </row>
    <row r="109" spans="1:18" x14ac:dyDescent="0.2">
      <c r="A109" s="6">
        <v>45869</v>
      </c>
      <c r="B109" s="7">
        <v>55</v>
      </c>
      <c r="C109" s="17">
        <v>125.3364</v>
      </c>
      <c r="D109" s="17">
        <v>127.5</v>
      </c>
      <c r="E109" s="7">
        <v>1444</v>
      </c>
      <c r="F109" s="7">
        <f t="shared" si="5"/>
        <v>682.05</v>
      </c>
      <c r="G109" s="7">
        <f t="shared" si="6"/>
        <v>170.51249999999999</v>
      </c>
      <c r="H109" s="8">
        <f t="shared" si="7"/>
        <v>8.0639249321897227E-2</v>
      </c>
      <c r="I109" s="18">
        <f t="shared" si="8"/>
        <v>0</v>
      </c>
      <c r="J109" s="7">
        <f t="shared" si="9"/>
        <v>115.51249999999999</v>
      </c>
      <c r="K109" s="5">
        <v>2025</v>
      </c>
      <c r="L109" s="5">
        <v>31</v>
      </c>
      <c r="M109" s="5" t="s">
        <v>377</v>
      </c>
      <c r="N109" s="5" t="b">
        <v>0</v>
      </c>
      <c r="O109" s="5" t="b">
        <v>0</v>
      </c>
      <c r="P109" s="5" t="b">
        <v>0</v>
      </c>
      <c r="Q109" s="5"/>
      <c r="R109" s="5" t="b">
        <v>0</v>
      </c>
    </row>
    <row r="110" spans="1:18" x14ac:dyDescent="0.2">
      <c r="A110" s="6">
        <v>45870</v>
      </c>
      <c r="B110" s="7">
        <v>61</v>
      </c>
      <c r="C110" s="17">
        <v>126.02</v>
      </c>
      <c r="D110" s="17">
        <v>126</v>
      </c>
      <c r="E110" s="7">
        <v>300</v>
      </c>
      <c r="F110" s="7">
        <f t="shared" si="5"/>
        <v>739.35</v>
      </c>
      <c r="G110" s="7">
        <f t="shared" si="6"/>
        <v>184.83750000000001</v>
      </c>
      <c r="H110" s="8">
        <f t="shared" si="7"/>
        <v>8.2504902955298567E-2</v>
      </c>
      <c r="I110" s="18">
        <f t="shared" si="8"/>
        <v>0</v>
      </c>
      <c r="J110" s="7">
        <f t="shared" si="9"/>
        <v>123.83750000000001</v>
      </c>
      <c r="K110" s="5">
        <v>2025</v>
      </c>
      <c r="L110" s="5">
        <v>31</v>
      </c>
      <c r="M110" s="5" t="s">
        <v>377</v>
      </c>
      <c r="N110" s="5" t="b">
        <v>0</v>
      </c>
      <c r="O110" s="5" t="b">
        <v>0</v>
      </c>
      <c r="P110" s="5" t="b">
        <v>0</v>
      </c>
      <c r="Q110" s="5"/>
      <c r="R110" s="5" t="b">
        <v>0</v>
      </c>
    </row>
    <row r="111" spans="1:18" x14ac:dyDescent="0.2">
      <c r="A111" s="6">
        <v>45873</v>
      </c>
      <c r="B111" s="7">
        <v>93</v>
      </c>
      <c r="C111" s="17">
        <v>124</v>
      </c>
      <c r="D111" s="17">
        <v>121</v>
      </c>
      <c r="E111" s="7">
        <v>193</v>
      </c>
      <c r="F111" s="7">
        <f t="shared" si="5"/>
        <v>744.3</v>
      </c>
      <c r="G111" s="7">
        <f t="shared" si="6"/>
        <v>186.07499999999999</v>
      </c>
      <c r="H111" s="8">
        <f t="shared" si="7"/>
        <v>0.12494961708988311</v>
      </c>
      <c r="I111" s="18">
        <f t="shared" si="8"/>
        <v>0</v>
      </c>
      <c r="J111" s="7">
        <f t="shared" si="9"/>
        <v>93.074999999999989</v>
      </c>
      <c r="K111" s="5">
        <v>2025</v>
      </c>
      <c r="L111" s="5">
        <v>32</v>
      </c>
      <c r="M111" s="5" t="s">
        <v>378</v>
      </c>
      <c r="N111" s="5" t="b">
        <v>0</v>
      </c>
      <c r="O111" s="5" t="b">
        <v>0</v>
      </c>
      <c r="P111" s="5" t="b">
        <v>0</v>
      </c>
      <c r="Q111" s="5"/>
      <c r="R111" s="5" t="b">
        <v>0</v>
      </c>
    </row>
    <row r="112" spans="1:18" x14ac:dyDescent="0.2">
      <c r="A112" s="6">
        <v>45874</v>
      </c>
      <c r="B112" s="7">
        <v>68</v>
      </c>
      <c r="C112" s="17">
        <v>122</v>
      </c>
      <c r="D112" s="17">
        <v>123.92</v>
      </c>
      <c r="E112" s="7">
        <v>253</v>
      </c>
      <c r="F112" s="7">
        <f t="shared" si="5"/>
        <v>751.8</v>
      </c>
      <c r="G112" s="7">
        <f t="shared" si="6"/>
        <v>187.95</v>
      </c>
      <c r="H112" s="8">
        <f t="shared" si="7"/>
        <v>9.0449587656291575E-2</v>
      </c>
      <c r="I112" s="18">
        <f t="shared" si="8"/>
        <v>0</v>
      </c>
      <c r="J112" s="7">
        <f t="shared" si="9"/>
        <v>119.94999999999999</v>
      </c>
      <c r="K112" s="5">
        <v>2025</v>
      </c>
      <c r="L112" s="5">
        <v>32</v>
      </c>
      <c r="M112" s="5" t="s">
        <v>378</v>
      </c>
      <c r="N112" s="5" t="b">
        <v>0</v>
      </c>
      <c r="O112" s="5" t="b">
        <v>0</v>
      </c>
      <c r="P112" s="5" t="b">
        <v>0</v>
      </c>
      <c r="Q112" s="5"/>
      <c r="R112" s="5" t="b">
        <v>0</v>
      </c>
    </row>
    <row r="113" spans="1:18" x14ac:dyDescent="0.2">
      <c r="A113" s="6">
        <v>45875</v>
      </c>
      <c r="B113" s="7">
        <v>0</v>
      </c>
      <c r="C113" s="17">
        <v>0</v>
      </c>
      <c r="D113" s="17">
        <v>125</v>
      </c>
      <c r="E113" s="7">
        <v>907</v>
      </c>
      <c r="F113" s="7">
        <f t="shared" si="5"/>
        <v>715.45</v>
      </c>
      <c r="G113" s="7">
        <f t="shared" si="6"/>
        <v>178.86250000000001</v>
      </c>
      <c r="H113" s="8">
        <f t="shared" si="7"/>
        <v>0</v>
      </c>
      <c r="I113" s="18">
        <f t="shared" si="8"/>
        <v>0</v>
      </c>
      <c r="J113" s="7">
        <f t="shared" si="9"/>
        <v>178.86250000000001</v>
      </c>
      <c r="K113" s="5">
        <v>2025</v>
      </c>
      <c r="L113" s="5">
        <v>32</v>
      </c>
      <c r="M113" s="5"/>
      <c r="N113" s="5"/>
      <c r="O113" s="5" t="b">
        <v>0</v>
      </c>
      <c r="P113" s="5"/>
      <c r="Q113" s="5" t="s">
        <v>106</v>
      </c>
      <c r="R113" s="5"/>
    </row>
    <row r="114" spans="1:18" x14ac:dyDescent="0.2">
      <c r="A114" s="6">
        <v>45876</v>
      </c>
      <c r="B114" s="7">
        <v>100</v>
      </c>
      <c r="C114" s="17">
        <v>121</v>
      </c>
      <c r="D114" s="17">
        <v>130</v>
      </c>
      <c r="E114" s="7">
        <v>1590</v>
      </c>
      <c r="F114" s="7">
        <f t="shared" si="5"/>
        <v>733.95</v>
      </c>
      <c r="G114" s="7">
        <f t="shared" si="6"/>
        <v>183.48750000000001</v>
      </c>
      <c r="H114" s="8">
        <f t="shared" si="7"/>
        <v>0.13624906328768988</v>
      </c>
      <c r="I114" s="18">
        <f t="shared" si="8"/>
        <v>0</v>
      </c>
      <c r="J114" s="7">
        <f t="shared" si="9"/>
        <v>83.487500000000011</v>
      </c>
      <c r="K114" s="5">
        <v>2025</v>
      </c>
      <c r="L114" s="5">
        <v>32</v>
      </c>
      <c r="M114" s="5" t="s">
        <v>378</v>
      </c>
      <c r="N114" s="5" t="b">
        <v>0</v>
      </c>
      <c r="O114" s="5" t="b">
        <v>0</v>
      </c>
      <c r="P114" s="5" t="b">
        <v>0</v>
      </c>
      <c r="Q114" s="5"/>
      <c r="R114" s="5" t="b">
        <v>0</v>
      </c>
    </row>
    <row r="115" spans="1:18" x14ac:dyDescent="0.2">
      <c r="A115" s="6">
        <v>45877</v>
      </c>
      <c r="B115" s="7">
        <v>0</v>
      </c>
      <c r="C115" s="17">
        <v>0</v>
      </c>
      <c r="D115" s="17">
        <v>130</v>
      </c>
      <c r="E115" s="7">
        <v>693</v>
      </c>
      <c r="F115" s="7">
        <f t="shared" si="5"/>
        <v>792.65</v>
      </c>
      <c r="G115" s="7">
        <f t="shared" si="6"/>
        <v>198.16249999999999</v>
      </c>
      <c r="H115" s="8">
        <f t="shared" si="7"/>
        <v>0</v>
      </c>
      <c r="I115" s="18">
        <f t="shared" si="8"/>
        <v>0</v>
      </c>
      <c r="J115" s="7">
        <f t="shared" si="9"/>
        <v>198.16249999999999</v>
      </c>
      <c r="K115" s="5">
        <v>2025</v>
      </c>
      <c r="L115" s="5">
        <v>32</v>
      </c>
      <c r="M115" s="5"/>
      <c r="N115" s="5"/>
      <c r="O115" s="5" t="b">
        <v>0</v>
      </c>
      <c r="P115" s="5"/>
      <c r="Q115" s="5" t="s">
        <v>106</v>
      </c>
      <c r="R115" s="5"/>
    </row>
    <row r="116" spans="1:18" x14ac:dyDescent="0.2">
      <c r="A116" s="6">
        <v>45880</v>
      </c>
      <c r="B116" s="7">
        <v>0</v>
      </c>
      <c r="C116" s="17">
        <v>0</v>
      </c>
      <c r="D116" s="17">
        <v>132</v>
      </c>
      <c r="E116" s="7">
        <v>501</v>
      </c>
      <c r="F116" s="7">
        <f t="shared" si="5"/>
        <v>799.1</v>
      </c>
      <c r="G116" s="7">
        <f t="shared" si="6"/>
        <v>199.77500000000001</v>
      </c>
      <c r="H116" s="8">
        <f t="shared" si="7"/>
        <v>0</v>
      </c>
      <c r="I116" s="18">
        <f t="shared" si="8"/>
        <v>0</v>
      </c>
      <c r="J116" s="7">
        <f t="shared" si="9"/>
        <v>199.77500000000001</v>
      </c>
      <c r="K116" s="5">
        <v>2025</v>
      </c>
      <c r="L116" s="5">
        <v>33</v>
      </c>
      <c r="M116" s="5"/>
      <c r="N116" s="5"/>
      <c r="O116" s="5" t="b">
        <v>0</v>
      </c>
      <c r="P116" s="5"/>
      <c r="Q116" s="5" t="s">
        <v>106</v>
      </c>
      <c r="R116" s="5"/>
    </row>
    <row r="117" spans="1:18" x14ac:dyDescent="0.2">
      <c r="A117" s="6">
        <v>45881</v>
      </c>
      <c r="B117" s="7">
        <v>29</v>
      </c>
      <c r="C117" s="17">
        <v>128.4</v>
      </c>
      <c r="D117" s="17">
        <v>130</v>
      </c>
      <c r="E117" s="7">
        <v>440</v>
      </c>
      <c r="F117" s="7">
        <f t="shared" si="5"/>
        <v>805.15</v>
      </c>
      <c r="G117" s="7">
        <f t="shared" si="6"/>
        <v>201.28749999999999</v>
      </c>
      <c r="H117" s="8">
        <f t="shared" si="7"/>
        <v>3.6018133267093091E-2</v>
      </c>
      <c r="I117" s="18">
        <f t="shared" si="8"/>
        <v>0</v>
      </c>
      <c r="J117" s="7">
        <f t="shared" si="9"/>
        <v>172.28749999999999</v>
      </c>
      <c r="K117" s="5">
        <v>2025</v>
      </c>
      <c r="L117" s="5">
        <v>33</v>
      </c>
      <c r="M117" s="5" t="s">
        <v>379</v>
      </c>
      <c r="N117" s="5" t="b">
        <v>0</v>
      </c>
      <c r="O117" s="5" t="b">
        <v>0</v>
      </c>
      <c r="P117" s="5" t="b">
        <v>0</v>
      </c>
      <c r="Q117" s="5"/>
      <c r="R117" s="5" t="b">
        <v>0</v>
      </c>
    </row>
    <row r="118" spans="1:18" x14ac:dyDescent="0.2">
      <c r="A118" s="6">
        <v>45882</v>
      </c>
      <c r="B118" s="7">
        <v>0</v>
      </c>
      <c r="C118" s="17">
        <v>0</v>
      </c>
      <c r="D118" s="17">
        <v>135</v>
      </c>
      <c r="E118" s="7">
        <v>1412</v>
      </c>
      <c r="F118" s="7">
        <f t="shared" si="5"/>
        <v>793.45</v>
      </c>
      <c r="G118" s="7">
        <f t="shared" si="6"/>
        <v>198.36250000000001</v>
      </c>
      <c r="H118" s="8">
        <f t="shared" si="7"/>
        <v>0</v>
      </c>
      <c r="I118" s="18">
        <f t="shared" si="8"/>
        <v>0</v>
      </c>
      <c r="J118" s="7">
        <f t="shared" si="9"/>
        <v>198.36250000000001</v>
      </c>
      <c r="K118" s="5">
        <v>2025</v>
      </c>
      <c r="L118" s="5">
        <v>33</v>
      </c>
      <c r="M118" s="5"/>
      <c r="N118" s="5"/>
      <c r="O118" s="5" t="b">
        <v>0</v>
      </c>
      <c r="P118" s="5"/>
      <c r="Q118" s="5" t="s">
        <v>106</v>
      </c>
      <c r="R118" s="5"/>
    </row>
    <row r="119" spans="1:18" x14ac:dyDescent="0.2">
      <c r="A119" s="6">
        <v>45883</v>
      </c>
      <c r="B119" s="7">
        <v>0</v>
      </c>
      <c r="C119" s="17">
        <v>0</v>
      </c>
      <c r="D119" s="17">
        <v>135</v>
      </c>
      <c r="E119" s="7">
        <v>976</v>
      </c>
      <c r="F119" s="7">
        <f t="shared" si="5"/>
        <v>837.45</v>
      </c>
      <c r="G119" s="7">
        <f t="shared" si="6"/>
        <v>209.36250000000001</v>
      </c>
      <c r="H119" s="8">
        <f t="shared" si="7"/>
        <v>0</v>
      </c>
      <c r="I119" s="18">
        <f t="shared" si="8"/>
        <v>0</v>
      </c>
      <c r="J119" s="7">
        <f t="shared" si="9"/>
        <v>209.36250000000001</v>
      </c>
      <c r="K119" s="5">
        <v>2025</v>
      </c>
      <c r="L119" s="5">
        <v>33</v>
      </c>
      <c r="M119" s="5"/>
      <c r="N119" s="5"/>
      <c r="O119" s="5" t="b">
        <v>0</v>
      </c>
      <c r="P119" s="5"/>
      <c r="Q119" s="5" t="s">
        <v>106</v>
      </c>
      <c r="R119" s="5"/>
    </row>
    <row r="120" spans="1:18" x14ac:dyDescent="0.2">
      <c r="A120" s="6">
        <v>45884</v>
      </c>
      <c r="B120" s="7">
        <v>0</v>
      </c>
      <c r="C120" s="17">
        <v>0</v>
      </c>
      <c r="D120" s="17">
        <v>134.1</v>
      </c>
      <c r="E120" s="7">
        <v>164</v>
      </c>
      <c r="F120" s="7">
        <f t="shared" si="5"/>
        <v>866.1</v>
      </c>
      <c r="G120" s="7">
        <f t="shared" si="6"/>
        <v>216.52500000000001</v>
      </c>
      <c r="H120" s="8">
        <f t="shared" si="7"/>
        <v>0</v>
      </c>
      <c r="I120" s="18">
        <f t="shared" si="8"/>
        <v>0</v>
      </c>
      <c r="J120" s="7">
        <f t="shared" si="9"/>
        <v>216.52500000000001</v>
      </c>
      <c r="K120" s="5">
        <v>2025</v>
      </c>
      <c r="L120" s="5">
        <v>33</v>
      </c>
      <c r="M120" s="5"/>
      <c r="N120" s="5"/>
      <c r="O120" s="5" t="b">
        <v>0</v>
      </c>
      <c r="P120" s="5"/>
      <c r="Q120" s="5" t="s">
        <v>106</v>
      </c>
      <c r="R120" s="5"/>
    </row>
    <row r="121" spans="1:18" x14ac:dyDescent="0.2">
      <c r="A121" s="6">
        <v>45887</v>
      </c>
      <c r="B121" s="7">
        <v>0</v>
      </c>
      <c r="C121" s="17">
        <v>0</v>
      </c>
      <c r="D121" s="17">
        <v>138</v>
      </c>
      <c r="E121" s="7">
        <v>673</v>
      </c>
      <c r="F121" s="7">
        <f t="shared" si="5"/>
        <v>862.2</v>
      </c>
      <c r="G121" s="7">
        <f t="shared" si="6"/>
        <v>215.55</v>
      </c>
      <c r="H121" s="8">
        <f t="shared" si="7"/>
        <v>0</v>
      </c>
      <c r="I121" s="18">
        <f t="shared" si="8"/>
        <v>0</v>
      </c>
      <c r="J121" s="7">
        <f t="shared" si="9"/>
        <v>215.55</v>
      </c>
      <c r="K121" s="5">
        <v>2025</v>
      </c>
      <c r="L121" s="5">
        <v>34</v>
      </c>
      <c r="M121" s="5" t="s">
        <v>380</v>
      </c>
      <c r="N121" s="5" t="b">
        <v>0</v>
      </c>
      <c r="O121" s="5" t="b">
        <v>0</v>
      </c>
      <c r="P121" s="5" t="b">
        <v>0</v>
      </c>
      <c r="Q121" s="5" t="s">
        <v>373</v>
      </c>
      <c r="R121" s="5" t="b">
        <v>0</v>
      </c>
    </row>
    <row r="122" spans="1:18" x14ac:dyDescent="0.2">
      <c r="A122" s="6">
        <v>45888</v>
      </c>
      <c r="B122" s="7">
        <v>0</v>
      </c>
      <c r="C122" s="17">
        <v>0</v>
      </c>
      <c r="D122" s="17">
        <v>138.9</v>
      </c>
      <c r="E122" s="7">
        <v>1335</v>
      </c>
      <c r="F122" s="7">
        <f t="shared" si="5"/>
        <v>882.15</v>
      </c>
      <c r="G122" s="7">
        <f t="shared" si="6"/>
        <v>220.53749999999999</v>
      </c>
      <c r="H122" s="8">
        <f t="shared" si="7"/>
        <v>0</v>
      </c>
      <c r="I122" s="18">
        <f t="shared" si="8"/>
        <v>0</v>
      </c>
      <c r="J122" s="7">
        <f t="shared" si="9"/>
        <v>220.53749999999999</v>
      </c>
      <c r="K122" s="5">
        <v>2025</v>
      </c>
      <c r="L122" s="5">
        <v>34</v>
      </c>
      <c r="M122" s="5" t="s">
        <v>380</v>
      </c>
      <c r="N122" s="5" t="b">
        <v>0</v>
      </c>
      <c r="O122" s="5" t="b">
        <v>0</v>
      </c>
      <c r="P122" s="5" t="b">
        <v>0</v>
      </c>
      <c r="Q122" s="5" t="s">
        <v>373</v>
      </c>
      <c r="R122" s="5" t="b">
        <v>0</v>
      </c>
    </row>
    <row r="123" spans="1:18" x14ac:dyDescent="0.2">
      <c r="A123" s="6">
        <v>45889</v>
      </c>
      <c r="B123" s="7">
        <v>0</v>
      </c>
      <c r="C123" s="17">
        <v>0</v>
      </c>
      <c r="D123" s="17">
        <v>141</v>
      </c>
      <c r="E123" s="7">
        <v>677</v>
      </c>
      <c r="F123" s="7">
        <f t="shared" si="5"/>
        <v>912.5</v>
      </c>
      <c r="G123" s="7">
        <f t="shared" si="6"/>
        <v>228.125</v>
      </c>
      <c r="H123" s="8">
        <f t="shared" si="7"/>
        <v>0</v>
      </c>
      <c r="I123" s="18">
        <f t="shared" si="8"/>
        <v>0</v>
      </c>
      <c r="J123" s="7">
        <f t="shared" si="9"/>
        <v>228.125</v>
      </c>
      <c r="K123" s="5">
        <v>2025</v>
      </c>
      <c r="L123" s="5">
        <v>34</v>
      </c>
      <c r="M123" s="5" t="s">
        <v>380</v>
      </c>
      <c r="N123" s="5" t="b">
        <v>0</v>
      </c>
      <c r="O123" s="5" t="b">
        <v>0</v>
      </c>
      <c r="P123" s="5" t="b">
        <v>0</v>
      </c>
      <c r="Q123" s="5" t="s">
        <v>373</v>
      </c>
      <c r="R123" s="5" t="b">
        <v>0</v>
      </c>
    </row>
    <row r="124" spans="1:18" x14ac:dyDescent="0.2">
      <c r="A124" s="6">
        <v>45890</v>
      </c>
      <c r="B124" s="7">
        <v>0</v>
      </c>
      <c r="C124" s="17">
        <v>0</v>
      </c>
      <c r="D124" s="17">
        <v>143.97999999999999</v>
      </c>
      <c r="E124" s="7">
        <v>1402</v>
      </c>
      <c r="F124" s="7">
        <f t="shared" si="5"/>
        <v>895.3</v>
      </c>
      <c r="G124" s="7">
        <f t="shared" si="6"/>
        <v>223.82499999999999</v>
      </c>
      <c r="H124" s="8">
        <f t="shared" si="7"/>
        <v>0</v>
      </c>
      <c r="I124" s="18">
        <f t="shared" si="8"/>
        <v>0</v>
      </c>
      <c r="J124" s="7">
        <f t="shared" si="9"/>
        <v>223.82499999999999</v>
      </c>
      <c r="K124" s="5">
        <v>2025</v>
      </c>
      <c r="L124" s="5">
        <v>34</v>
      </c>
      <c r="M124" s="5" t="s">
        <v>380</v>
      </c>
      <c r="N124" s="5" t="b">
        <v>0</v>
      </c>
      <c r="O124" s="5" t="b">
        <v>0</v>
      </c>
      <c r="P124" s="5" t="b">
        <v>0</v>
      </c>
      <c r="Q124" s="5" t="s">
        <v>373</v>
      </c>
      <c r="R124" s="5" t="b">
        <v>0</v>
      </c>
    </row>
    <row r="125" spans="1:18" x14ac:dyDescent="0.2">
      <c r="A125" s="6">
        <v>45891</v>
      </c>
      <c r="B125" s="7">
        <v>0</v>
      </c>
      <c r="C125" s="17">
        <v>0</v>
      </c>
      <c r="D125" s="17">
        <v>148</v>
      </c>
      <c r="E125" s="7">
        <v>1007</v>
      </c>
      <c r="F125" s="7">
        <f t="shared" si="5"/>
        <v>906.45</v>
      </c>
      <c r="G125" s="7">
        <f t="shared" si="6"/>
        <v>226.61250000000001</v>
      </c>
      <c r="H125" s="8">
        <f t="shared" si="7"/>
        <v>0</v>
      </c>
      <c r="I125" s="18">
        <f t="shared" si="8"/>
        <v>0</v>
      </c>
      <c r="J125" s="7">
        <f t="shared" si="9"/>
        <v>226.61250000000001</v>
      </c>
      <c r="K125" s="5">
        <v>2025</v>
      </c>
      <c r="L125" s="5">
        <v>34</v>
      </c>
      <c r="M125" s="5" t="s">
        <v>380</v>
      </c>
      <c r="N125" s="5" t="b">
        <v>0</v>
      </c>
      <c r="O125" s="5" t="b">
        <v>0</v>
      </c>
      <c r="P125" s="5" t="b">
        <v>0</v>
      </c>
      <c r="Q125" s="5" t="s">
        <v>373</v>
      </c>
      <c r="R125" s="5" t="b">
        <v>0</v>
      </c>
    </row>
    <row r="126" spans="1:18" x14ac:dyDescent="0.2">
      <c r="A126" s="6">
        <v>45894</v>
      </c>
      <c r="B126" s="7">
        <v>0</v>
      </c>
      <c r="C126" s="17">
        <v>0</v>
      </c>
      <c r="D126" s="17">
        <v>151.84</v>
      </c>
      <c r="E126" s="7">
        <v>956</v>
      </c>
      <c r="F126" s="7">
        <f t="shared" si="5"/>
        <v>818.65</v>
      </c>
      <c r="G126" s="7">
        <f t="shared" si="6"/>
        <v>204.66249999999999</v>
      </c>
      <c r="H126" s="8">
        <f t="shared" si="7"/>
        <v>0</v>
      </c>
      <c r="I126" s="18">
        <f t="shared" si="8"/>
        <v>0</v>
      </c>
      <c r="J126" s="7">
        <f t="shared" si="9"/>
        <v>204.66249999999999</v>
      </c>
      <c r="K126" s="5">
        <v>2025</v>
      </c>
      <c r="L126" s="5">
        <v>35</v>
      </c>
      <c r="M126" s="5"/>
      <c r="N126" s="5"/>
      <c r="O126" s="5" t="b">
        <v>0</v>
      </c>
      <c r="P126" s="5"/>
      <c r="Q126" s="5" t="s">
        <v>106</v>
      </c>
      <c r="R126" s="5"/>
    </row>
    <row r="127" spans="1:18" x14ac:dyDescent="0.2">
      <c r="A127" s="6">
        <v>45895</v>
      </c>
      <c r="B127" s="7">
        <v>208</v>
      </c>
      <c r="C127" s="17">
        <v>144</v>
      </c>
      <c r="D127" s="17">
        <v>143.6</v>
      </c>
      <c r="E127" s="7">
        <v>2577</v>
      </c>
      <c r="F127" s="7">
        <f t="shared" si="5"/>
        <v>834.5</v>
      </c>
      <c r="G127" s="7">
        <f t="shared" si="6"/>
        <v>208.625</v>
      </c>
      <c r="H127" s="8">
        <f t="shared" si="7"/>
        <v>0.24925104853205513</v>
      </c>
      <c r="I127" s="18">
        <f t="shared" si="8"/>
        <v>0</v>
      </c>
      <c r="J127" s="7">
        <f t="shared" si="9"/>
        <v>0.625</v>
      </c>
      <c r="K127" s="5">
        <v>2025</v>
      </c>
      <c r="L127" s="5">
        <v>35</v>
      </c>
      <c r="M127" s="5" t="s">
        <v>381</v>
      </c>
      <c r="N127" s="5" t="b">
        <v>0</v>
      </c>
      <c r="O127" s="5" t="b">
        <v>0</v>
      </c>
      <c r="P127" s="5" t="b">
        <v>0</v>
      </c>
      <c r="Q127" s="5"/>
      <c r="R127" s="5" t="b">
        <v>0</v>
      </c>
    </row>
    <row r="128" spans="1:18" x14ac:dyDescent="0.2">
      <c r="A128" s="6">
        <v>45896</v>
      </c>
      <c r="B128" s="7">
        <v>227</v>
      </c>
      <c r="C128" s="17">
        <v>139</v>
      </c>
      <c r="D128" s="17">
        <v>140.38</v>
      </c>
      <c r="E128" s="7">
        <v>2661</v>
      </c>
      <c r="F128" s="7">
        <f t="shared" si="5"/>
        <v>908.9</v>
      </c>
      <c r="G128" s="7">
        <f t="shared" si="6"/>
        <v>227.22499999999999</v>
      </c>
      <c r="H128" s="8">
        <f t="shared" si="7"/>
        <v>0.24975244801408297</v>
      </c>
      <c r="I128" s="18">
        <f t="shared" si="8"/>
        <v>0</v>
      </c>
      <c r="J128" s="7">
        <f t="shared" si="9"/>
        <v>0.22499999999999432</v>
      </c>
      <c r="K128" s="5">
        <v>2025</v>
      </c>
      <c r="L128" s="5">
        <v>35</v>
      </c>
      <c r="M128" s="5" t="s">
        <v>381</v>
      </c>
      <c r="N128" s="5" t="b">
        <v>0</v>
      </c>
      <c r="O128" s="5" t="b">
        <v>0</v>
      </c>
      <c r="P128" s="5" t="b">
        <v>0</v>
      </c>
      <c r="Q128" s="5"/>
      <c r="R128" s="5" t="b">
        <v>0</v>
      </c>
    </row>
    <row r="129" spans="1:18" x14ac:dyDescent="0.2">
      <c r="A129" s="6">
        <v>45897</v>
      </c>
      <c r="B129" s="7">
        <v>0</v>
      </c>
      <c r="C129" s="17">
        <v>0</v>
      </c>
      <c r="D129" s="17">
        <v>150</v>
      </c>
      <c r="E129" s="7">
        <v>1186</v>
      </c>
      <c r="F129" s="7">
        <f t="shared" si="5"/>
        <v>1008.05</v>
      </c>
      <c r="G129" s="7">
        <f t="shared" si="6"/>
        <v>252.01249999999999</v>
      </c>
      <c r="H129" s="8">
        <f t="shared" si="7"/>
        <v>0</v>
      </c>
      <c r="I129" s="18">
        <f t="shared" si="8"/>
        <v>0</v>
      </c>
      <c r="J129" s="7">
        <f t="shared" si="9"/>
        <v>252.01249999999999</v>
      </c>
      <c r="K129" s="5">
        <v>2025</v>
      </c>
      <c r="L129" s="5">
        <v>35</v>
      </c>
      <c r="M129" s="5"/>
      <c r="N129" s="5"/>
      <c r="O129" s="5" t="b">
        <v>0</v>
      </c>
      <c r="P129" s="5"/>
      <c r="Q129" s="5" t="s">
        <v>106</v>
      </c>
      <c r="R129" s="5"/>
    </row>
    <row r="130" spans="1:18" x14ac:dyDescent="0.2">
      <c r="A130" s="6">
        <v>45898</v>
      </c>
      <c r="B130" s="7">
        <v>0</v>
      </c>
      <c r="C130" s="17">
        <v>0</v>
      </c>
      <c r="D130" s="17">
        <v>150.24</v>
      </c>
      <c r="E130" s="7">
        <v>1014</v>
      </c>
      <c r="F130" s="7">
        <f t="shared" si="5"/>
        <v>995.15</v>
      </c>
      <c r="G130" s="7">
        <f t="shared" si="6"/>
        <v>248.78749999999999</v>
      </c>
      <c r="H130" s="8">
        <f t="shared" si="7"/>
        <v>0</v>
      </c>
      <c r="I130" s="18">
        <f t="shared" si="8"/>
        <v>0</v>
      </c>
      <c r="J130" s="7">
        <f t="shared" si="9"/>
        <v>248.78749999999999</v>
      </c>
      <c r="K130" s="5">
        <v>2025</v>
      </c>
      <c r="L130" s="5">
        <v>35</v>
      </c>
      <c r="M130" s="5"/>
      <c r="N130" s="5"/>
      <c r="O130" s="5" t="b">
        <v>0</v>
      </c>
      <c r="P130" s="5"/>
      <c r="Q130" s="5" t="s">
        <v>106</v>
      </c>
      <c r="R130" s="5"/>
    </row>
    <row r="131" spans="1:18" x14ac:dyDescent="0.2">
      <c r="A131" s="6">
        <v>45901</v>
      </c>
      <c r="B131" s="7">
        <v>119</v>
      </c>
      <c r="C131" s="17">
        <v>153.58000000000001</v>
      </c>
      <c r="D131" s="17">
        <v>154.88</v>
      </c>
      <c r="E131" s="7">
        <v>1126</v>
      </c>
      <c r="F131" s="7">
        <f t="shared" si="5"/>
        <v>1030.8499999999999</v>
      </c>
      <c r="G131" s="7">
        <f t="shared" si="6"/>
        <v>257.71249999999998</v>
      </c>
      <c r="H131" s="8">
        <f t="shared" si="7"/>
        <v>0.11543871562302956</v>
      </c>
      <c r="I131" s="18">
        <f t="shared" si="8"/>
        <v>0</v>
      </c>
      <c r="J131" s="7">
        <f t="shared" si="9"/>
        <v>138.71249999999998</v>
      </c>
      <c r="K131" s="5">
        <v>2025</v>
      </c>
      <c r="L131" s="5">
        <v>36</v>
      </c>
      <c r="M131" s="5" t="s">
        <v>382</v>
      </c>
      <c r="N131" s="5" t="b">
        <v>0</v>
      </c>
      <c r="O131" s="5" t="b">
        <v>0</v>
      </c>
      <c r="P131" s="5" t="b">
        <v>0</v>
      </c>
      <c r="Q131" s="5"/>
      <c r="R131" s="5" t="b">
        <v>0</v>
      </c>
    </row>
    <row r="132" spans="1:18" x14ac:dyDescent="0.2">
      <c r="A132" s="6">
        <v>45902</v>
      </c>
      <c r="B132" s="7">
        <v>243</v>
      </c>
      <c r="C132" s="17">
        <v>150.8408</v>
      </c>
      <c r="D132" s="17">
        <v>150.5</v>
      </c>
      <c r="E132" s="7">
        <v>921</v>
      </c>
      <c r="F132" s="7">
        <f t="shared" si="5"/>
        <v>1077.5</v>
      </c>
      <c r="G132" s="7">
        <f t="shared" si="6"/>
        <v>269.375</v>
      </c>
      <c r="H132" s="8">
        <f t="shared" si="7"/>
        <v>0.22552204176334106</v>
      </c>
      <c r="I132" s="18">
        <f t="shared" si="8"/>
        <v>0</v>
      </c>
      <c r="J132" s="7">
        <f t="shared" si="9"/>
        <v>26.375</v>
      </c>
      <c r="K132" s="5">
        <v>2025</v>
      </c>
      <c r="L132" s="5">
        <v>36</v>
      </c>
      <c r="M132" s="5" t="s">
        <v>382</v>
      </c>
      <c r="N132" s="5" t="b">
        <v>0</v>
      </c>
      <c r="O132" s="5" t="b">
        <v>0</v>
      </c>
      <c r="P132" s="5" t="b">
        <v>0</v>
      </c>
      <c r="Q132" s="5"/>
      <c r="R132" s="5" t="b">
        <v>0</v>
      </c>
    </row>
    <row r="133" spans="1:18" x14ac:dyDescent="0.2">
      <c r="A133" s="6">
        <v>45903</v>
      </c>
      <c r="B133" s="7">
        <v>206</v>
      </c>
      <c r="C133" s="17">
        <v>144.4854</v>
      </c>
      <c r="D133" s="17">
        <v>143.4</v>
      </c>
      <c r="E133" s="7">
        <v>1918</v>
      </c>
      <c r="F133" s="7">
        <f t="shared" si="5"/>
        <v>1110.9000000000001</v>
      </c>
      <c r="G133" s="7">
        <f t="shared" si="6"/>
        <v>277.72500000000002</v>
      </c>
      <c r="H133" s="8">
        <f t="shared" si="7"/>
        <v>0.18543523269421189</v>
      </c>
      <c r="I133" s="18">
        <f t="shared" si="8"/>
        <v>0</v>
      </c>
      <c r="J133" s="7">
        <f t="shared" si="9"/>
        <v>71.725000000000023</v>
      </c>
      <c r="K133" s="5">
        <v>2025</v>
      </c>
      <c r="L133" s="5">
        <v>36</v>
      </c>
      <c r="M133" s="5" t="s">
        <v>382</v>
      </c>
      <c r="N133" s="5" t="b">
        <v>0</v>
      </c>
      <c r="O133" s="5" t="b">
        <v>0</v>
      </c>
      <c r="P133" s="5" t="b">
        <v>0</v>
      </c>
      <c r="Q133" s="5"/>
      <c r="R133" s="5" t="b">
        <v>0</v>
      </c>
    </row>
    <row r="134" spans="1:18" x14ac:dyDescent="0.2">
      <c r="A134" s="6">
        <v>45904</v>
      </c>
      <c r="B134" s="7">
        <v>0</v>
      </c>
      <c r="C134" s="17">
        <v>0</v>
      </c>
      <c r="D134" s="17">
        <v>149.84</v>
      </c>
      <c r="E134" s="7">
        <v>664</v>
      </c>
      <c r="F134" s="7">
        <f t="shared" si="5"/>
        <v>1161.45</v>
      </c>
      <c r="G134" s="7">
        <f t="shared" si="6"/>
        <v>290.36250000000001</v>
      </c>
      <c r="H134" s="8">
        <f t="shared" si="7"/>
        <v>0</v>
      </c>
      <c r="I134" s="18">
        <f t="shared" si="8"/>
        <v>0</v>
      </c>
      <c r="J134" s="7">
        <f t="shared" si="9"/>
        <v>290.36250000000001</v>
      </c>
      <c r="K134" s="5">
        <v>2025</v>
      </c>
      <c r="L134" s="5">
        <v>36</v>
      </c>
      <c r="M134" s="5"/>
      <c r="N134" s="5"/>
      <c r="O134" s="5" t="b">
        <v>0</v>
      </c>
      <c r="P134" s="5"/>
      <c r="Q134" s="5" t="s">
        <v>106</v>
      </c>
      <c r="R134" s="5"/>
    </row>
    <row r="135" spans="1:18" x14ac:dyDescent="0.2">
      <c r="A135" s="6">
        <v>45905</v>
      </c>
      <c r="B135" s="7">
        <v>37</v>
      </c>
      <c r="C135" s="17">
        <v>145.80000000000001</v>
      </c>
      <c r="D135" s="17">
        <v>147.5</v>
      </c>
      <c r="E135" s="7">
        <v>488</v>
      </c>
      <c r="F135" s="7">
        <f t="shared" si="5"/>
        <v>1115.1500000000001</v>
      </c>
      <c r="G135" s="7">
        <f t="shared" si="6"/>
        <v>278.78750000000002</v>
      </c>
      <c r="H135" s="8">
        <f t="shared" si="7"/>
        <v>3.3179392906783838E-2</v>
      </c>
      <c r="I135" s="18">
        <f t="shared" si="8"/>
        <v>0</v>
      </c>
      <c r="J135" s="7">
        <f t="shared" si="9"/>
        <v>241.78750000000002</v>
      </c>
      <c r="K135" s="5">
        <v>2025</v>
      </c>
      <c r="L135" s="5">
        <v>36</v>
      </c>
      <c r="M135" s="5" t="s">
        <v>382</v>
      </c>
      <c r="N135" s="5" t="b">
        <v>0</v>
      </c>
      <c r="O135" s="5" t="b">
        <v>0</v>
      </c>
      <c r="P135" s="5" t="b">
        <v>0</v>
      </c>
      <c r="Q135" s="5"/>
      <c r="R135" s="5" t="b">
        <v>0</v>
      </c>
    </row>
    <row r="136" spans="1:18" x14ac:dyDescent="0.2">
      <c r="A136" s="6">
        <v>45908</v>
      </c>
      <c r="B136" s="7">
        <v>0</v>
      </c>
      <c r="C136" s="17">
        <v>0</v>
      </c>
      <c r="D136" s="17">
        <v>147</v>
      </c>
      <c r="E136" s="7">
        <v>219</v>
      </c>
      <c r="F136" s="7">
        <f t="shared" si="5"/>
        <v>1104.9000000000001</v>
      </c>
      <c r="G136" s="7">
        <f t="shared" si="6"/>
        <v>276.22500000000002</v>
      </c>
      <c r="H136" s="8">
        <f t="shared" si="7"/>
        <v>0</v>
      </c>
      <c r="I136" s="18">
        <f t="shared" si="8"/>
        <v>0</v>
      </c>
      <c r="J136" s="7">
        <f t="shared" si="9"/>
        <v>276.22500000000002</v>
      </c>
      <c r="K136" s="5">
        <v>2025</v>
      </c>
      <c r="L136" s="5">
        <v>37</v>
      </c>
      <c r="M136" s="5"/>
      <c r="N136" s="5"/>
      <c r="O136" s="5" t="b">
        <v>0</v>
      </c>
      <c r="P136" s="5"/>
      <c r="Q136" s="5" t="s">
        <v>106</v>
      </c>
      <c r="R136" s="5"/>
    </row>
    <row r="137" spans="1:18" x14ac:dyDescent="0.2">
      <c r="A137" s="6">
        <v>45909</v>
      </c>
      <c r="B137" s="7">
        <v>182</v>
      </c>
      <c r="C137" s="17">
        <v>143</v>
      </c>
      <c r="D137" s="17">
        <v>142</v>
      </c>
      <c r="E137" s="7">
        <v>1308</v>
      </c>
      <c r="F137" s="7">
        <f t="shared" si="5"/>
        <v>1090.8</v>
      </c>
      <c r="G137" s="7">
        <f t="shared" si="6"/>
        <v>272.7</v>
      </c>
      <c r="H137" s="8">
        <f t="shared" si="7"/>
        <v>0.16685001833516686</v>
      </c>
      <c r="I137" s="18">
        <f t="shared" si="8"/>
        <v>0</v>
      </c>
      <c r="J137" s="7">
        <f t="shared" si="9"/>
        <v>90.699999999999989</v>
      </c>
      <c r="K137" s="5">
        <v>2025</v>
      </c>
      <c r="L137" s="5">
        <v>37</v>
      </c>
      <c r="M137" s="5" t="s">
        <v>383</v>
      </c>
      <c r="N137" s="5" t="b">
        <v>0</v>
      </c>
      <c r="O137" s="5" t="b">
        <v>0</v>
      </c>
      <c r="P137" s="5" t="b">
        <v>0</v>
      </c>
      <c r="Q137" s="5"/>
      <c r="R137" s="5" t="b">
        <v>0</v>
      </c>
    </row>
    <row r="138" spans="1:18" x14ac:dyDescent="0.2">
      <c r="A138" s="6">
        <v>45910</v>
      </c>
      <c r="B138" s="7">
        <v>94</v>
      </c>
      <c r="C138" s="17">
        <v>139.48939999999999</v>
      </c>
      <c r="D138" s="17">
        <v>141</v>
      </c>
      <c r="E138" s="7">
        <v>1079</v>
      </c>
      <c r="F138" s="7">
        <f t="shared" si="5"/>
        <v>1134.2</v>
      </c>
      <c r="G138" s="7">
        <f t="shared" si="6"/>
        <v>283.55</v>
      </c>
      <c r="H138" s="8">
        <f t="shared" si="7"/>
        <v>8.2877799329924173E-2</v>
      </c>
      <c r="I138" s="18">
        <f t="shared" si="8"/>
        <v>0</v>
      </c>
      <c r="J138" s="7">
        <f t="shared" si="9"/>
        <v>189.55</v>
      </c>
      <c r="K138" s="5">
        <v>2025</v>
      </c>
      <c r="L138" s="5">
        <v>37</v>
      </c>
      <c r="M138" s="5" t="s">
        <v>383</v>
      </c>
      <c r="N138" s="5" t="b">
        <v>0</v>
      </c>
      <c r="O138" s="5" t="b">
        <v>0</v>
      </c>
      <c r="P138" s="5" t="b">
        <v>0</v>
      </c>
      <c r="Q138" s="5"/>
      <c r="R138" s="5" t="b">
        <v>0</v>
      </c>
    </row>
    <row r="139" spans="1:18" x14ac:dyDescent="0.2">
      <c r="A139" s="6">
        <v>45911</v>
      </c>
      <c r="B139" s="7">
        <v>46</v>
      </c>
      <c r="C139" s="17">
        <v>139.46870000000001</v>
      </c>
      <c r="D139" s="17">
        <v>142</v>
      </c>
      <c r="E139" s="7">
        <v>520</v>
      </c>
      <c r="F139" s="7">
        <f t="shared" si="5"/>
        <v>1117.55</v>
      </c>
      <c r="G139" s="7">
        <f t="shared" si="6"/>
        <v>279.38749999999999</v>
      </c>
      <c r="H139" s="8">
        <f t="shared" si="7"/>
        <v>4.1161469285490582E-2</v>
      </c>
      <c r="I139" s="18">
        <f t="shared" si="8"/>
        <v>0</v>
      </c>
      <c r="J139" s="7">
        <f t="shared" si="9"/>
        <v>233.38749999999999</v>
      </c>
      <c r="K139" s="5">
        <v>2025</v>
      </c>
      <c r="L139" s="5">
        <v>37</v>
      </c>
      <c r="M139" s="5" t="s">
        <v>383</v>
      </c>
      <c r="N139" s="5" t="b">
        <v>0</v>
      </c>
      <c r="O139" s="5" t="b">
        <v>0</v>
      </c>
      <c r="P139" s="5" t="b">
        <v>0</v>
      </c>
      <c r="Q139" s="5"/>
      <c r="R139" s="5" t="b">
        <v>0</v>
      </c>
    </row>
    <row r="140" spans="1:18" x14ac:dyDescent="0.2">
      <c r="A140" s="6">
        <v>45912</v>
      </c>
      <c r="B140" s="7">
        <v>273</v>
      </c>
      <c r="C140" s="17">
        <v>141.97999999999999</v>
      </c>
      <c r="D140" s="17">
        <v>142</v>
      </c>
      <c r="E140" s="7">
        <v>555</v>
      </c>
      <c r="F140" s="7">
        <f t="shared" si="5"/>
        <v>1094.75</v>
      </c>
      <c r="G140" s="7">
        <f t="shared" si="6"/>
        <v>273.6875</v>
      </c>
      <c r="H140" s="8">
        <f t="shared" si="7"/>
        <v>0.24937200274035168</v>
      </c>
      <c r="I140" s="18">
        <f t="shared" si="8"/>
        <v>0</v>
      </c>
      <c r="J140" s="7">
        <f t="shared" si="9"/>
        <v>0.6875</v>
      </c>
      <c r="K140" s="5">
        <v>2025</v>
      </c>
      <c r="L140" s="5">
        <v>37</v>
      </c>
      <c r="M140" s="5" t="s">
        <v>383</v>
      </c>
      <c r="N140" s="5" t="b">
        <v>0</v>
      </c>
      <c r="O140" s="5" t="b">
        <v>0</v>
      </c>
      <c r="P140" s="5" t="b">
        <v>0</v>
      </c>
      <c r="Q140" s="5"/>
      <c r="R140" s="5" t="b">
        <v>0</v>
      </c>
    </row>
    <row r="141" spans="1:18" x14ac:dyDescent="0.2">
      <c r="A141" s="6">
        <v>45915</v>
      </c>
      <c r="B141" s="7">
        <v>0</v>
      </c>
      <c r="C141" s="17">
        <v>0</v>
      </c>
      <c r="D141" s="17">
        <v>142</v>
      </c>
      <c r="E141" s="7">
        <v>421</v>
      </c>
      <c r="F141" s="7">
        <f t="shared" si="5"/>
        <v>1114.3</v>
      </c>
      <c r="G141" s="7">
        <f t="shared" si="6"/>
        <v>278.57499999999999</v>
      </c>
      <c r="H141" s="8">
        <f t="shared" si="7"/>
        <v>0</v>
      </c>
      <c r="I141" s="18">
        <f t="shared" si="8"/>
        <v>0</v>
      </c>
      <c r="J141" s="7">
        <f t="shared" si="9"/>
        <v>278.57499999999999</v>
      </c>
      <c r="K141" s="5">
        <v>2025</v>
      </c>
      <c r="L141" s="5">
        <v>38</v>
      </c>
      <c r="M141" s="5"/>
      <c r="N141" s="5"/>
      <c r="O141" s="5" t="b">
        <v>0</v>
      </c>
      <c r="P141" s="5"/>
      <c r="Q141" s="5" t="s">
        <v>106</v>
      </c>
      <c r="R141" s="5"/>
    </row>
    <row r="142" spans="1:18" x14ac:dyDescent="0.2">
      <c r="A142" s="6">
        <v>45916</v>
      </c>
      <c r="B142" s="7">
        <v>184</v>
      </c>
      <c r="C142" s="17">
        <v>139.5</v>
      </c>
      <c r="D142" s="17">
        <v>139</v>
      </c>
      <c r="E142" s="7">
        <v>353</v>
      </c>
      <c r="F142" s="7">
        <f t="shared" si="5"/>
        <v>1101.7</v>
      </c>
      <c r="G142" s="7">
        <f t="shared" si="6"/>
        <v>275.42500000000001</v>
      </c>
      <c r="H142" s="8">
        <f t="shared" si="7"/>
        <v>0.16701461377870563</v>
      </c>
      <c r="I142" s="18">
        <f t="shared" si="8"/>
        <v>0</v>
      </c>
      <c r="J142" s="7">
        <f t="shared" si="9"/>
        <v>91.425000000000011</v>
      </c>
      <c r="K142" s="5">
        <v>2025</v>
      </c>
      <c r="L142" s="5">
        <v>38</v>
      </c>
      <c r="M142" s="5" t="s">
        <v>384</v>
      </c>
      <c r="N142" s="5" t="b">
        <v>0</v>
      </c>
      <c r="O142" s="5" t="b">
        <v>0</v>
      </c>
      <c r="P142" s="5" t="b">
        <v>0</v>
      </c>
      <c r="Q142" s="5"/>
      <c r="R142" s="5" t="b">
        <v>0</v>
      </c>
    </row>
    <row r="143" spans="1:18" x14ac:dyDescent="0.2">
      <c r="A143" s="6">
        <v>45917</v>
      </c>
      <c r="B143" s="7">
        <v>227</v>
      </c>
      <c r="C143" s="17">
        <v>136.10130000000001</v>
      </c>
      <c r="D143" s="17">
        <v>136</v>
      </c>
      <c r="E143" s="7">
        <v>1713</v>
      </c>
      <c r="F143" s="7">
        <f t="shared" si="5"/>
        <v>1052.5999999999999</v>
      </c>
      <c r="G143" s="7">
        <f t="shared" si="6"/>
        <v>263.14999999999998</v>
      </c>
      <c r="H143" s="8">
        <f t="shared" si="7"/>
        <v>0.21565646969409083</v>
      </c>
      <c r="I143" s="18">
        <f t="shared" si="8"/>
        <v>0</v>
      </c>
      <c r="J143" s="7">
        <f t="shared" si="9"/>
        <v>36.149999999999977</v>
      </c>
      <c r="K143" s="5">
        <v>2025</v>
      </c>
      <c r="L143" s="5">
        <v>38</v>
      </c>
      <c r="M143" s="5" t="s">
        <v>384</v>
      </c>
      <c r="N143" s="5" t="b">
        <v>0</v>
      </c>
      <c r="O143" s="5" t="b">
        <v>0</v>
      </c>
      <c r="P143" s="5" t="b">
        <v>0</v>
      </c>
      <c r="Q143" s="5"/>
      <c r="R143" s="5" t="b">
        <v>0</v>
      </c>
    </row>
    <row r="144" spans="1:18" x14ac:dyDescent="0.2">
      <c r="A144" s="6">
        <v>45918</v>
      </c>
      <c r="B144" s="7">
        <v>0</v>
      </c>
      <c r="C144" s="17">
        <v>0</v>
      </c>
      <c r="D144" s="17">
        <v>135.94</v>
      </c>
      <c r="E144" s="7">
        <v>649</v>
      </c>
      <c r="F144" s="7">
        <f t="shared" si="5"/>
        <v>1104.4000000000001</v>
      </c>
      <c r="G144" s="7">
        <f t="shared" si="6"/>
        <v>276.10000000000002</v>
      </c>
      <c r="H144" s="8">
        <f t="shared" si="7"/>
        <v>0</v>
      </c>
      <c r="I144" s="18">
        <f t="shared" si="8"/>
        <v>0</v>
      </c>
      <c r="J144" s="7">
        <f t="shared" si="9"/>
        <v>276.10000000000002</v>
      </c>
      <c r="K144" s="5">
        <v>2025</v>
      </c>
      <c r="L144" s="5">
        <v>38</v>
      </c>
      <c r="M144" s="5"/>
      <c r="N144" s="5"/>
      <c r="O144" s="5" t="b">
        <v>0</v>
      </c>
      <c r="P144" s="5"/>
      <c r="Q144" s="5" t="s">
        <v>106</v>
      </c>
      <c r="R144" s="5"/>
    </row>
    <row r="145" spans="1:18" x14ac:dyDescent="0.2">
      <c r="A145" s="6">
        <v>45919</v>
      </c>
      <c r="B145" s="7">
        <v>0</v>
      </c>
      <c r="C145" s="17">
        <v>0</v>
      </c>
      <c r="D145" s="17">
        <v>139</v>
      </c>
      <c r="E145" s="7">
        <v>339</v>
      </c>
      <c r="F145" s="7">
        <f t="shared" si="5"/>
        <v>1066.75</v>
      </c>
      <c r="G145" s="7">
        <f t="shared" si="6"/>
        <v>266.6875</v>
      </c>
      <c r="H145" s="8">
        <f t="shared" si="7"/>
        <v>0</v>
      </c>
      <c r="I145" s="18">
        <f t="shared" si="8"/>
        <v>0</v>
      </c>
      <c r="J145" s="7">
        <f t="shared" si="9"/>
        <v>266.6875</v>
      </c>
      <c r="K145" s="5">
        <v>2025</v>
      </c>
      <c r="L145" s="5">
        <v>38</v>
      </c>
      <c r="M145" s="5"/>
      <c r="N145" s="5"/>
      <c r="O145" s="5" t="b">
        <v>0</v>
      </c>
      <c r="P145" s="5"/>
      <c r="Q145" s="5" t="s">
        <v>106</v>
      </c>
      <c r="R145" s="5"/>
    </row>
    <row r="146" spans="1:18" x14ac:dyDescent="0.2">
      <c r="A146" s="6">
        <v>45922</v>
      </c>
      <c r="B146" s="7">
        <v>258</v>
      </c>
      <c r="C146" s="17">
        <v>138.97999999999999</v>
      </c>
      <c r="D146" s="17">
        <v>138</v>
      </c>
      <c r="E146" s="7">
        <v>833</v>
      </c>
      <c r="F146" s="7">
        <f t="shared" si="5"/>
        <v>1033.3499999999999</v>
      </c>
      <c r="G146" s="7">
        <f t="shared" si="6"/>
        <v>258.33749999999998</v>
      </c>
      <c r="H146" s="8">
        <f t="shared" si="7"/>
        <v>0.24967339236463931</v>
      </c>
      <c r="I146" s="18">
        <f t="shared" si="8"/>
        <v>0</v>
      </c>
      <c r="J146" s="7">
        <f t="shared" si="9"/>
        <v>0.33749999999997726</v>
      </c>
      <c r="K146" s="5">
        <v>2025</v>
      </c>
      <c r="L146" s="5">
        <v>39</v>
      </c>
      <c r="M146" s="5" t="s">
        <v>385</v>
      </c>
      <c r="N146" s="5" t="b">
        <v>0</v>
      </c>
      <c r="O146" s="5" t="b">
        <v>0</v>
      </c>
      <c r="P146" s="5" t="b">
        <v>0</v>
      </c>
      <c r="Q146" s="5"/>
      <c r="R146" s="5" t="b">
        <v>0</v>
      </c>
    </row>
    <row r="147" spans="1:18" x14ac:dyDescent="0.2">
      <c r="A147" s="6">
        <v>45923</v>
      </c>
      <c r="B147" s="7">
        <v>0</v>
      </c>
      <c r="C147" s="17">
        <v>0</v>
      </c>
      <c r="D147" s="17">
        <v>137.02000000000001</v>
      </c>
      <c r="E147" s="7">
        <v>691</v>
      </c>
      <c r="F147" s="7">
        <f t="shared" si="5"/>
        <v>1027.2</v>
      </c>
      <c r="G147" s="7">
        <f t="shared" si="6"/>
        <v>256.8</v>
      </c>
      <c r="H147" s="8">
        <f t="shared" si="7"/>
        <v>0</v>
      </c>
      <c r="I147" s="18">
        <f t="shared" si="8"/>
        <v>0</v>
      </c>
      <c r="J147" s="7">
        <f t="shared" si="9"/>
        <v>256.8</v>
      </c>
      <c r="K147" s="5">
        <v>2025</v>
      </c>
      <c r="L147" s="5">
        <v>39</v>
      </c>
      <c r="M147" s="5"/>
      <c r="N147" s="5"/>
      <c r="O147" s="5" t="b">
        <v>0</v>
      </c>
      <c r="P147" s="5"/>
      <c r="Q147" s="5" t="s">
        <v>106</v>
      </c>
      <c r="R147" s="5"/>
    </row>
    <row r="148" spans="1:18" x14ac:dyDescent="0.2">
      <c r="A148" s="6">
        <v>45924</v>
      </c>
      <c r="B148" s="7">
        <v>36</v>
      </c>
      <c r="C148" s="17">
        <v>133</v>
      </c>
      <c r="D148" s="17">
        <v>134</v>
      </c>
      <c r="E148" s="7">
        <v>501</v>
      </c>
      <c r="F148" s="7">
        <f t="shared" si="5"/>
        <v>932.9</v>
      </c>
      <c r="G148" s="7">
        <f t="shared" si="6"/>
        <v>233.22499999999999</v>
      </c>
      <c r="H148" s="8">
        <f t="shared" si="7"/>
        <v>3.8589345053060352E-2</v>
      </c>
      <c r="I148" s="18">
        <f t="shared" si="8"/>
        <v>0</v>
      </c>
      <c r="J148" s="7">
        <f t="shared" si="9"/>
        <v>197.22499999999999</v>
      </c>
      <c r="K148" s="5">
        <v>2025</v>
      </c>
      <c r="L148" s="5">
        <v>39</v>
      </c>
      <c r="M148" s="5" t="s">
        <v>385</v>
      </c>
      <c r="N148" s="5" t="b">
        <v>0</v>
      </c>
      <c r="O148" s="5" t="b">
        <v>0</v>
      </c>
      <c r="P148" s="5" t="b">
        <v>0</v>
      </c>
      <c r="Q148" s="5"/>
      <c r="R148" s="5" t="b">
        <v>0</v>
      </c>
    </row>
    <row r="149" spans="1:18" x14ac:dyDescent="0.2">
      <c r="A149" s="6">
        <v>45925</v>
      </c>
      <c r="B149" s="7">
        <v>0</v>
      </c>
      <c r="C149" s="17">
        <v>0</v>
      </c>
      <c r="D149" s="17">
        <v>137.76</v>
      </c>
      <c r="E149" s="7">
        <v>210</v>
      </c>
      <c r="F149" s="7">
        <f t="shared" si="5"/>
        <v>824.9</v>
      </c>
      <c r="G149" s="7">
        <f t="shared" si="6"/>
        <v>206.22499999999999</v>
      </c>
      <c r="H149" s="8">
        <f t="shared" si="7"/>
        <v>0</v>
      </c>
      <c r="I149" s="18">
        <f t="shared" si="8"/>
        <v>0</v>
      </c>
      <c r="J149" s="7">
        <f t="shared" si="9"/>
        <v>206.22499999999999</v>
      </c>
      <c r="K149" s="5">
        <v>2025</v>
      </c>
      <c r="L149" s="5">
        <v>39</v>
      </c>
      <c r="M149" s="5"/>
      <c r="N149" s="5"/>
      <c r="O149" s="5" t="b">
        <v>0</v>
      </c>
      <c r="P149" s="5"/>
      <c r="Q149" s="5" t="s">
        <v>106</v>
      </c>
      <c r="R149" s="5"/>
    </row>
    <row r="150" spans="1:18" x14ac:dyDescent="0.2">
      <c r="A150" s="6">
        <v>45926</v>
      </c>
      <c r="B150" s="7">
        <v>0</v>
      </c>
      <c r="C150" s="17">
        <v>0</v>
      </c>
      <c r="D150" s="17">
        <v>138.6</v>
      </c>
      <c r="E150" s="7">
        <v>11</v>
      </c>
      <c r="F150" s="7">
        <f t="shared" ref="F150:F213" si="10">IFERROR(AVERAGE(E130:E149),"")</f>
        <v>776.1</v>
      </c>
      <c r="G150" s="7">
        <f t="shared" ref="G150:G213" si="11">IF(N(F150)=0,"",0.25*F150)</f>
        <v>194.02500000000001</v>
      </c>
      <c r="H150" s="8">
        <f t="shared" ref="H150:H213" si="12">IF(OR(N(F150)=0,NOT(ISNUMBER(B150))),"",B150/F150)</f>
        <v>0</v>
      </c>
      <c r="I150" s="18">
        <f t="shared" ref="I150:I213" si="13">IF(OR(N(F150)=0,NOT(ISNUMBER(B150))),"",IF(B150/F150&gt;0.25,1,0))</f>
        <v>0</v>
      </c>
      <c r="J150" s="7">
        <f t="shared" ref="J150:J213" si="14">IF(OR(N(F150)=0,NOT(ISNUMBER(B150))),"",MAX(0,0.25*F150-B150))</f>
        <v>194.02500000000001</v>
      </c>
      <c r="K150" s="5">
        <v>2025</v>
      </c>
      <c r="L150" s="5">
        <v>39</v>
      </c>
      <c r="M150" s="5"/>
      <c r="N150" s="5"/>
      <c r="O150" s="5" t="b">
        <v>0</v>
      </c>
      <c r="P150" s="5"/>
      <c r="Q150" s="5" t="s">
        <v>106</v>
      </c>
      <c r="R150" s="5"/>
    </row>
    <row r="151" spans="1:18" x14ac:dyDescent="0.2">
      <c r="A151" s="6">
        <v>45929</v>
      </c>
      <c r="B151" s="7">
        <v>0</v>
      </c>
      <c r="C151" s="17">
        <v>0</v>
      </c>
      <c r="D151" s="17">
        <v>148.69999999999999</v>
      </c>
      <c r="E151" s="7">
        <v>912</v>
      </c>
      <c r="F151" s="7">
        <f t="shared" si="10"/>
        <v>725.95</v>
      </c>
      <c r="G151" s="7">
        <f t="shared" si="11"/>
        <v>181.48750000000001</v>
      </c>
      <c r="H151" s="8">
        <f t="shared" si="12"/>
        <v>0</v>
      </c>
      <c r="I151" s="18">
        <f t="shared" si="13"/>
        <v>0</v>
      </c>
      <c r="J151" s="7">
        <f t="shared" si="14"/>
        <v>181.48750000000001</v>
      </c>
      <c r="K151" s="5">
        <v>2025</v>
      </c>
      <c r="L151" s="5">
        <v>40</v>
      </c>
      <c r="M151" s="5" t="s">
        <v>386</v>
      </c>
      <c r="N151" s="5" t="b">
        <v>0</v>
      </c>
      <c r="O151" s="5" t="b">
        <v>0</v>
      </c>
      <c r="P151" s="5" t="b">
        <v>0</v>
      </c>
      <c r="Q151" s="5" t="s">
        <v>373</v>
      </c>
      <c r="R151" s="5" t="b">
        <v>0</v>
      </c>
    </row>
    <row r="152" spans="1:18" x14ac:dyDescent="0.2">
      <c r="A152" s="6">
        <v>45930</v>
      </c>
      <c r="B152" s="7">
        <v>0</v>
      </c>
      <c r="C152" s="17">
        <v>0</v>
      </c>
      <c r="D152" s="17">
        <v>151.5</v>
      </c>
      <c r="E152" s="7">
        <v>1694</v>
      </c>
      <c r="F152" s="7">
        <f t="shared" si="10"/>
        <v>715.25</v>
      </c>
      <c r="G152" s="7">
        <f t="shared" si="11"/>
        <v>178.8125</v>
      </c>
      <c r="H152" s="8">
        <f t="shared" si="12"/>
        <v>0</v>
      </c>
      <c r="I152" s="18">
        <f t="shared" si="13"/>
        <v>0</v>
      </c>
      <c r="J152" s="7">
        <f t="shared" si="14"/>
        <v>178.8125</v>
      </c>
      <c r="K152" s="5">
        <v>2025</v>
      </c>
      <c r="L152" s="5">
        <v>40</v>
      </c>
      <c r="M152" s="5" t="s">
        <v>386</v>
      </c>
      <c r="N152" s="5" t="b">
        <v>0</v>
      </c>
      <c r="O152" s="5" t="b">
        <v>0</v>
      </c>
      <c r="P152" s="5" t="b">
        <v>0</v>
      </c>
      <c r="Q152" s="5" t="s">
        <v>373</v>
      </c>
      <c r="R152" s="5" t="b">
        <v>0</v>
      </c>
    </row>
    <row r="153" spans="1:18" x14ac:dyDescent="0.2">
      <c r="A153" s="6">
        <v>45931</v>
      </c>
      <c r="B153" s="7">
        <v>0</v>
      </c>
      <c r="C153" s="17">
        <v>0</v>
      </c>
      <c r="D153" s="17">
        <v>153.5</v>
      </c>
      <c r="E153" s="7">
        <v>728</v>
      </c>
      <c r="F153" s="7">
        <f t="shared" si="10"/>
        <v>753.9</v>
      </c>
      <c r="G153" s="7">
        <f t="shared" si="11"/>
        <v>188.47499999999999</v>
      </c>
      <c r="H153" s="8">
        <f t="shared" si="12"/>
        <v>0</v>
      </c>
      <c r="I153" s="18">
        <f t="shared" si="13"/>
        <v>0</v>
      </c>
      <c r="J153" s="7">
        <f t="shared" si="14"/>
        <v>188.47499999999999</v>
      </c>
      <c r="K153" s="5">
        <v>2025</v>
      </c>
      <c r="L153" s="5">
        <v>40</v>
      </c>
      <c r="M153" s="5" t="s">
        <v>386</v>
      </c>
      <c r="N153" s="5" t="b">
        <v>0</v>
      </c>
      <c r="O153" s="5" t="b">
        <v>0</v>
      </c>
      <c r="P153" s="5" t="b">
        <v>0</v>
      </c>
      <c r="Q153" s="5" t="s">
        <v>373</v>
      </c>
      <c r="R153" s="5" t="b">
        <v>0</v>
      </c>
    </row>
    <row r="154" spans="1:18" x14ac:dyDescent="0.2">
      <c r="A154" s="6">
        <v>45932</v>
      </c>
      <c r="B154" s="7">
        <v>0</v>
      </c>
      <c r="C154" s="17">
        <v>0</v>
      </c>
      <c r="D154" s="17">
        <v>151.54</v>
      </c>
      <c r="E154" s="7">
        <v>1064</v>
      </c>
      <c r="F154" s="7">
        <f t="shared" si="10"/>
        <v>694.4</v>
      </c>
      <c r="G154" s="7">
        <f t="shared" si="11"/>
        <v>173.6</v>
      </c>
      <c r="H154" s="8">
        <f t="shared" si="12"/>
        <v>0</v>
      </c>
      <c r="I154" s="18">
        <f t="shared" si="13"/>
        <v>0</v>
      </c>
      <c r="J154" s="7">
        <f t="shared" si="14"/>
        <v>173.6</v>
      </c>
      <c r="K154" s="5">
        <v>2025</v>
      </c>
      <c r="L154" s="5">
        <v>40</v>
      </c>
      <c r="M154" s="5" t="s">
        <v>386</v>
      </c>
      <c r="N154" s="5" t="b">
        <v>0</v>
      </c>
      <c r="O154" s="5" t="b">
        <v>0</v>
      </c>
      <c r="P154" s="5" t="b">
        <v>0</v>
      </c>
      <c r="Q154" s="5" t="s">
        <v>373</v>
      </c>
      <c r="R154" s="5" t="b">
        <v>0</v>
      </c>
    </row>
    <row r="155" spans="1:18" x14ac:dyDescent="0.2">
      <c r="A155" s="6">
        <v>45933</v>
      </c>
      <c r="B155" s="7">
        <v>0</v>
      </c>
      <c r="C155" s="17">
        <v>0</v>
      </c>
      <c r="D155" s="17">
        <v>150.9</v>
      </c>
      <c r="E155" s="7">
        <v>519</v>
      </c>
      <c r="F155" s="7">
        <f t="shared" si="10"/>
        <v>714.4</v>
      </c>
      <c r="G155" s="7">
        <f t="shared" si="11"/>
        <v>178.6</v>
      </c>
      <c r="H155" s="8">
        <f t="shared" si="12"/>
        <v>0</v>
      </c>
      <c r="I155" s="18">
        <f t="shared" si="13"/>
        <v>0</v>
      </c>
      <c r="J155" s="7">
        <f t="shared" si="14"/>
        <v>178.6</v>
      </c>
      <c r="K155" s="5">
        <v>2025</v>
      </c>
      <c r="L155" s="5">
        <v>40</v>
      </c>
      <c r="M155" s="5" t="s">
        <v>386</v>
      </c>
      <c r="N155" s="5" t="b">
        <v>0</v>
      </c>
      <c r="O155" s="5" t="b">
        <v>0</v>
      </c>
      <c r="P155" s="5" t="b">
        <v>0</v>
      </c>
      <c r="Q155" s="5" t="s">
        <v>373</v>
      </c>
      <c r="R155" s="5" t="b">
        <v>0</v>
      </c>
    </row>
    <row r="156" spans="1:18" x14ac:dyDescent="0.2">
      <c r="A156" s="6">
        <v>45936</v>
      </c>
      <c r="B156" s="7">
        <v>0</v>
      </c>
      <c r="C156" s="17">
        <v>0</v>
      </c>
      <c r="D156" s="17">
        <v>146.78</v>
      </c>
      <c r="E156" s="7">
        <v>1692</v>
      </c>
      <c r="F156" s="7">
        <f t="shared" si="10"/>
        <v>715.95</v>
      </c>
      <c r="G156" s="7">
        <f t="shared" si="11"/>
        <v>178.98750000000001</v>
      </c>
      <c r="H156" s="8">
        <f t="shared" si="12"/>
        <v>0</v>
      </c>
      <c r="I156" s="18">
        <f t="shared" si="13"/>
        <v>0</v>
      </c>
      <c r="J156" s="7">
        <f t="shared" si="14"/>
        <v>178.98750000000001</v>
      </c>
      <c r="K156" s="5">
        <v>2025</v>
      </c>
      <c r="L156" s="5">
        <v>41</v>
      </c>
      <c r="M156" s="5"/>
      <c r="N156" s="5"/>
      <c r="O156" s="5" t="b">
        <v>0</v>
      </c>
      <c r="P156" s="5"/>
      <c r="Q156" s="5" t="s">
        <v>106</v>
      </c>
      <c r="R156" s="5"/>
    </row>
    <row r="157" spans="1:18" x14ac:dyDescent="0.2">
      <c r="A157" s="6">
        <v>45937</v>
      </c>
      <c r="B157" s="7">
        <v>0</v>
      </c>
      <c r="C157" s="17">
        <v>0</v>
      </c>
      <c r="D157" s="17">
        <v>151</v>
      </c>
      <c r="E157" s="7">
        <v>1704</v>
      </c>
      <c r="F157" s="7">
        <f t="shared" si="10"/>
        <v>789.6</v>
      </c>
      <c r="G157" s="7">
        <f t="shared" si="11"/>
        <v>197.4</v>
      </c>
      <c r="H157" s="8">
        <f t="shared" si="12"/>
        <v>0</v>
      </c>
      <c r="I157" s="18">
        <f t="shared" si="13"/>
        <v>0</v>
      </c>
      <c r="J157" s="7">
        <f t="shared" si="14"/>
        <v>197.4</v>
      </c>
      <c r="K157" s="5">
        <v>2025</v>
      </c>
      <c r="L157" s="5">
        <v>41</v>
      </c>
      <c r="M157" s="5"/>
      <c r="N157" s="5"/>
      <c r="O157" s="5" t="b">
        <v>0</v>
      </c>
      <c r="P157" s="5"/>
      <c r="Q157" s="5" t="s">
        <v>106</v>
      </c>
      <c r="R157" s="5"/>
    </row>
    <row r="158" spans="1:18" x14ac:dyDescent="0.2">
      <c r="A158" s="6">
        <v>45938</v>
      </c>
      <c r="B158" s="7">
        <v>14</v>
      </c>
      <c r="C158" s="17">
        <v>151.19999999999999</v>
      </c>
      <c r="D158" s="17">
        <v>152</v>
      </c>
      <c r="E158" s="7">
        <v>415</v>
      </c>
      <c r="F158" s="7">
        <f t="shared" si="10"/>
        <v>809.4</v>
      </c>
      <c r="G158" s="7">
        <f t="shared" si="11"/>
        <v>202.35</v>
      </c>
      <c r="H158" s="8">
        <f t="shared" si="12"/>
        <v>1.7296763034346432E-2</v>
      </c>
      <c r="I158" s="18">
        <f t="shared" si="13"/>
        <v>0</v>
      </c>
      <c r="J158" s="7">
        <f t="shared" si="14"/>
        <v>188.35</v>
      </c>
      <c r="K158" s="5">
        <v>2025</v>
      </c>
      <c r="L158" s="5">
        <v>41</v>
      </c>
      <c r="M158" s="5" t="s">
        <v>387</v>
      </c>
      <c r="N158" s="5" t="b">
        <v>0</v>
      </c>
      <c r="O158" s="5" t="b">
        <v>0</v>
      </c>
      <c r="P158" s="5" t="b">
        <v>0</v>
      </c>
      <c r="Q158" s="5"/>
      <c r="R158" s="5" t="b">
        <v>0</v>
      </c>
    </row>
    <row r="159" spans="1:18" x14ac:dyDescent="0.2">
      <c r="A159" s="6">
        <v>45939</v>
      </c>
      <c r="B159" s="7">
        <v>67</v>
      </c>
      <c r="C159" s="17">
        <v>150.02000000000001</v>
      </c>
      <c r="D159" s="17">
        <v>151</v>
      </c>
      <c r="E159" s="7">
        <v>377</v>
      </c>
      <c r="F159" s="7">
        <f t="shared" si="10"/>
        <v>776.2</v>
      </c>
      <c r="G159" s="7">
        <f t="shared" si="11"/>
        <v>194.05</v>
      </c>
      <c r="H159" s="8">
        <f t="shared" si="12"/>
        <v>8.6317959288843074E-2</v>
      </c>
      <c r="I159" s="18">
        <f t="shared" si="13"/>
        <v>0</v>
      </c>
      <c r="J159" s="7">
        <f t="shared" si="14"/>
        <v>127.05000000000001</v>
      </c>
      <c r="K159" s="5">
        <v>2025</v>
      </c>
      <c r="L159" s="5">
        <v>41</v>
      </c>
      <c r="M159" s="5" t="s">
        <v>387</v>
      </c>
      <c r="N159" s="5" t="b">
        <v>0</v>
      </c>
      <c r="O159" s="5" t="b">
        <v>0</v>
      </c>
      <c r="P159" s="5" t="b">
        <v>0</v>
      </c>
      <c r="Q159" s="5"/>
      <c r="R159" s="5" t="b">
        <v>0</v>
      </c>
    </row>
    <row r="160" spans="1:18" x14ac:dyDescent="0.2">
      <c r="A160" s="6">
        <v>45940</v>
      </c>
      <c r="B160" s="7">
        <v>192</v>
      </c>
      <c r="C160" s="17">
        <v>150.5</v>
      </c>
      <c r="D160" s="17">
        <v>147.24</v>
      </c>
      <c r="E160" s="7">
        <v>1638</v>
      </c>
      <c r="F160" s="7">
        <f t="shared" si="10"/>
        <v>769.05</v>
      </c>
      <c r="G160" s="7">
        <f t="shared" si="11"/>
        <v>192.26249999999999</v>
      </c>
      <c r="H160" s="8">
        <f t="shared" si="12"/>
        <v>0.24965866978740006</v>
      </c>
      <c r="I160" s="18">
        <f t="shared" si="13"/>
        <v>0</v>
      </c>
      <c r="J160" s="7">
        <f t="shared" si="14"/>
        <v>0.26249999999998863</v>
      </c>
      <c r="K160" s="5">
        <v>2025</v>
      </c>
      <c r="L160" s="5">
        <v>41</v>
      </c>
      <c r="M160" s="5" t="s">
        <v>387</v>
      </c>
      <c r="N160" s="5" t="b">
        <v>0</v>
      </c>
      <c r="O160" s="5" t="b">
        <v>0</v>
      </c>
      <c r="P160" s="5" t="b">
        <v>0</v>
      </c>
      <c r="Q160" s="5"/>
      <c r="R160" s="5" t="b">
        <v>0</v>
      </c>
    </row>
    <row r="161" spans="1:18" x14ac:dyDescent="0.2">
      <c r="A161" s="6">
        <v>45943</v>
      </c>
      <c r="B161" s="7">
        <v>1512</v>
      </c>
      <c r="C161" s="17">
        <v>148.52000000000001</v>
      </c>
      <c r="D161" s="17">
        <v>149.19999999999999</v>
      </c>
      <c r="E161" s="7">
        <v>1999</v>
      </c>
      <c r="F161" s="7">
        <f t="shared" si="10"/>
        <v>823.2</v>
      </c>
      <c r="G161" s="7">
        <f t="shared" si="11"/>
        <v>205.8</v>
      </c>
      <c r="H161" s="8">
        <f t="shared" si="12"/>
        <v>1.8367346938775508</v>
      </c>
      <c r="I161" s="18">
        <f t="shared" si="13"/>
        <v>1</v>
      </c>
      <c r="J161" s="7">
        <f t="shared" si="14"/>
        <v>0</v>
      </c>
      <c r="K161" s="5">
        <v>2025</v>
      </c>
      <c r="L161" s="5">
        <v>42</v>
      </c>
      <c r="M161" s="5" t="s">
        <v>388</v>
      </c>
      <c r="N161" s="5" t="b">
        <v>0</v>
      </c>
      <c r="O161" s="5" t="b">
        <v>0</v>
      </c>
      <c r="P161" s="5" t="b">
        <v>0</v>
      </c>
      <c r="Q161" s="5"/>
      <c r="R161" s="5" t="b">
        <v>0</v>
      </c>
    </row>
    <row r="162" spans="1:18" x14ac:dyDescent="0.2">
      <c r="A162" s="6">
        <v>45944</v>
      </c>
      <c r="B162" s="7">
        <v>225</v>
      </c>
      <c r="C162" s="17">
        <v>148.30000000000001</v>
      </c>
      <c r="D162" s="17">
        <v>147.68</v>
      </c>
      <c r="E162" s="7">
        <v>495</v>
      </c>
      <c r="F162" s="7">
        <f t="shared" si="10"/>
        <v>902.1</v>
      </c>
      <c r="G162" s="7">
        <f t="shared" si="11"/>
        <v>225.52500000000001</v>
      </c>
      <c r="H162" s="8">
        <f t="shared" si="12"/>
        <v>0.24941802460924509</v>
      </c>
      <c r="I162" s="18">
        <f t="shared" si="13"/>
        <v>0</v>
      </c>
      <c r="J162" s="7">
        <f t="shared" si="14"/>
        <v>0.52500000000000568</v>
      </c>
      <c r="K162" s="5">
        <v>2025</v>
      </c>
      <c r="L162" s="5">
        <v>42</v>
      </c>
      <c r="M162" s="5" t="s">
        <v>388</v>
      </c>
      <c r="N162" s="5" t="b">
        <v>0</v>
      </c>
      <c r="O162" s="5" t="b">
        <v>0</v>
      </c>
      <c r="P162" s="5" t="b">
        <v>0</v>
      </c>
      <c r="Q162" s="5"/>
      <c r="R162" s="5" t="b">
        <v>0</v>
      </c>
    </row>
    <row r="163" spans="1:18" x14ac:dyDescent="0.2">
      <c r="A163" s="6">
        <v>45945</v>
      </c>
      <c r="B163" s="7">
        <v>227</v>
      </c>
      <c r="C163" s="17">
        <v>146.69999999999999</v>
      </c>
      <c r="D163" s="17">
        <v>145.5</v>
      </c>
      <c r="E163" s="7">
        <v>1171</v>
      </c>
      <c r="F163" s="7">
        <f t="shared" si="10"/>
        <v>909.2</v>
      </c>
      <c r="G163" s="7">
        <f t="shared" si="11"/>
        <v>227.3</v>
      </c>
      <c r="H163" s="8">
        <f t="shared" si="12"/>
        <v>0.24967003959524856</v>
      </c>
      <c r="I163" s="18">
        <f t="shared" si="13"/>
        <v>0</v>
      </c>
      <c r="J163" s="7">
        <f t="shared" si="14"/>
        <v>0.30000000000001137</v>
      </c>
      <c r="K163" s="5">
        <v>2025</v>
      </c>
      <c r="L163" s="5">
        <v>42</v>
      </c>
      <c r="M163" s="5" t="s">
        <v>388</v>
      </c>
      <c r="N163" s="5" t="b">
        <v>0</v>
      </c>
      <c r="O163" s="5" t="b">
        <v>0</v>
      </c>
      <c r="P163" s="5" t="b">
        <v>0</v>
      </c>
      <c r="Q163" s="5"/>
      <c r="R163" s="5" t="b">
        <v>0</v>
      </c>
    </row>
    <row r="164" spans="1:18" x14ac:dyDescent="0.2">
      <c r="A164" s="6">
        <v>45946</v>
      </c>
      <c r="B164" s="7">
        <v>220</v>
      </c>
      <c r="C164" s="17">
        <v>144.5</v>
      </c>
      <c r="D164" s="17">
        <v>142</v>
      </c>
      <c r="E164" s="7">
        <v>1281</v>
      </c>
      <c r="F164" s="7">
        <f t="shared" si="10"/>
        <v>882.1</v>
      </c>
      <c r="G164" s="7">
        <f t="shared" si="11"/>
        <v>220.52500000000001</v>
      </c>
      <c r="H164" s="8">
        <f t="shared" si="12"/>
        <v>0.24940482938442352</v>
      </c>
      <c r="I164" s="18">
        <f t="shared" si="13"/>
        <v>0</v>
      </c>
      <c r="J164" s="7">
        <f t="shared" si="14"/>
        <v>0.52500000000000568</v>
      </c>
      <c r="K164" s="5">
        <v>2025</v>
      </c>
      <c r="L164" s="5">
        <v>42</v>
      </c>
      <c r="M164" s="5" t="s">
        <v>388</v>
      </c>
      <c r="N164" s="5" t="b">
        <v>0</v>
      </c>
      <c r="O164" s="5" t="b">
        <v>0</v>
      </c>
      <c r="P164" s="5" t="b">
        <v>0</v>
      </c>
      <c r="Q164" s="5"/>
      <c r="R164" s="5" t="b">
        <v>0</v>
      </c>
    </row>
    <row r="165" spans="1:18" x14ac:dyDescent="0.2">
      <c r="A165" s="6">
        <v>45947</v>
      </c>
      <c r="B165" s="7">
        <v>221</v>
      </c>
      <c r="C165" s="17">
        <v>142</v>
      </c>
      <c r="D165" s="17">
        <v>143.6</v>
      </c>
      <c r="E165" s="7">
        <v>800</v>
      </c>
      <c r="F165" s="7">
        <f t="shared" si="10"/>
        <v>913.7</v>
      </c>
      <c r="G165" s="7">
        <f t="shared" si="11"/>
        <v>228.42500000000001</v>
      </c>
      <c r="H165" s="8">
        <f t="shared" si="12"/>
        <v>0.24187370033927985</v>
      </c>
      <c r="I165" s="18">
        <f t="shared" si="13"/>
        <v>0</v>
      </c>
      <c r="J165" s="7">
        <f t="shared" si="14"/>
        <v>7.4250000000000114</v>
      </c>
      <c r="K165" s="5">
        <v>2025</v>
      </c>
      <c r="L165" s="5">
        <v>42</v>
      </c>
      <c r="M165" s="5" t="s">
        <v>388</v>
      </c>
      <c r="N165" s="5" t="b">
        <v>0</v>
      </c>
      <c r="O165" s="5" t="b">
        <v>0</v>
      </c>
      <c r="P165" s="5" t="b">
        <v>0</v>
      </c>
      <c r="Q165" s="5"/>
      <c r="R165" s="5" t="b">
        <v>0</v>
      </c>
    </row>
    <row r="166" spans="1:18" x14ac:dyDescent="0.2">
      <c r="A166" s="6">
        <v>45950</v>
      </c>
      <c r="B166" s="7">
        <v>1</v>
      </c>
      <c r="C166" s="17">
        <v>143.58000000000001</v>
      </c>
      <c r="D166" s="17">
        <v>144.6</v>
      </c>
      <c r="E166" s="7">
        <v>132</v>
      </c>
      <c r="F166" s="7">
        <f t="shared" si="10"/>
        <v>936.75</v>
      </c>
      <c r="G166" s="7">
        <f t="shared" si="11"/>
        <v>234.1875</v>
      </c>
      <c r="H166" s="8">
        <f t="shared" si="12"/>
        <v>1.0675206832132373E-3</v>
      </c>
      <c r="I166" s="18">
        <f t="shared" si="13"/>
        <v>0</v>
      </c>
      <c r="J166" s="7">
        <f t="shared" si="14"/>
        <v>233.1875</v>
      </c>
      <c r="K166" s="5">
        <v>2025</v>
      </c>
      <c r="L166" s="5">
        <v>43</v>
      </c>
      <c r="M166" s="5" t="s">
        <v>389</v>
      </c>
      <c r="N166" s="5" t="b">
        <v>0</v>
      </c>
      <c r="O166" s="5" t="b">
        <v>0</v>
      </c>
      <c r="P166" s="5" t="b">
        <v>0</v>
      </c>
      <c r="Q166" s="5"/>
      <c r="R166" s="5" t="b">
        <v>0</v>
      </c>
    </row>
    <row r="167" spans="1:18" x14ac:dyDescent="0.2">
      <c r="A167" s="6">
        <v>45951</v>
      </c>
      <c r="B167" s="7">
        <v>30</v>
      </c>
      <c r="C167" s="17">
        <v>142.6</v>
      </c>
      <c r="D167" s="17">
        <v>144.32</v>
      </c>
      <c r="E167" s="7">
        <v>883</v>
      </c>
      <c r="F167" s="7">
        <f t="shared" si="10"/>
        <v>901.7</v>
      </c>
      <c r="G167" s="7">
        <f t="shared" si="11"/>
        <v>225.42500000000001</v>
      </c>
      <c r="H167" s="8">
        <f t="shared" si="12"/>
        <v>3.3270489076189416E-2</v>
      </c>
      <c r="I167" s="18">
        <f t="shared" si="13"/>
        <v>0</v>
      </c>
      <c r="J167" s="7">
        <f t="shared" si="14"/>
        <v>195.42500000000001</v>
      </c>
      <c r="K167" s="5">
        <v>2025</v>
      </c>
      <c r="L167" s="5">
        <v>43</v>
      </c>
      <c r="M167" s="5" t="s">
        <v>389</v>
      </c>
      <c r="N167" s="5" t="b">
        <v>0</v>
      </c>
      <c r="O167" s="5" t="b">
        <v>0</v>
      </c>
      <c r="P167" s="5" t="b">
        <v>0</v>
      </c>
      <c r="Q167" s="5"/>
      <c r="R167" s="5" t="b">
        <v>0</v>
      </c>
    </row>
    <row r="168" spans="1:18" x14ac:dyDescent="0.2">
      <c r="A168" s="6">
        <v>45952</v>
      </c>
      <c r="B168" s="7">
        <v>0</v>
      </c>
      <c r="C168" s="17">
        <v>0</v>
      </c>
      <c r="D168" s="17">
        <v>142.4</v>
      </c>
      <c r="E168" s="7">
        <v>128</v>
      </c>
      <c r="F168" s="7">
        <f t="shared" si="10"/>
        <v>911.3</v>
      </c>
      <c r="G168" s="7">
        <f t="shared" si="11"/>
        <v>227.82499999999999</v>
      </c>
      <c r="H168" s="8">
        <f t="shared" si="12"/>
        <v>0</v>
      </c>
      <c r="I168" s="18">
        <f t="shared" si="13"/>
        <v>0</v>
      </c>
      <c r="J168" s="7">
        <f t="shared" si="14"/>
        <v>227.82499999999999</v>
      </c>
      <c r="K168" s="5">
        <v>2025</v>
      </c>
      <c r="L168" s="5">
        <v>43</v>
      </c>
      <c r="M168" s="5"/>
      <c r="N168" s="5"/>
      <c r="O168" s="5" t="b">
        <v>0</v>
      </c>
      <c r="P168" s="5"/>
      <c r="Q168" s="5" t="s">
        <v>106</v>
      </c>
      <c r="R168" s="5"/>
    </row>
    <row r="169" spans="1:18" x14ac:dyDescent="0.2">
      <c r="A169" s="6">
        <v>45953</v>
      </c>
      <c r="B169" s="7">
        <v>119</v>
      </c>
      <c r="C169" s="17">
        <v>143</v>
      </c>
      <c r="D169" s="17">
        <v>143.4</v>
      </c>
      <c r="E169" s="7">
        <v>344</v>
      </c>
      <c r="F169" s="7">
        <f t="shared" si="10"/>
        <v>892.65</v>
      </c>
      <c r="G169" s="7">
        <f t="shared" si="11"/>
        <v>223.16249999999999</v>
      </c>
      <c r="H169" s="8">
        <f t="shared" si="12"/>
        <v>0.13331092813532741</v>
      </c>
      <c r="I169" s="18">
        <f t="shared" si="13"/>
        <v>0</v>
      </c>
      <c r="J169" s="7">
        <f t="shared" si="14"/>
        <v>104.16249999999999</v>
      </c>
      <c r="K169" s="5">
        <v>2025</v>
      </c>
      <c r="L169" s="5">
        <v>43</v>
      </c>
      <c r="M169" s="5" t="s">
        <v>389</v>
      </c>
      <c r="N169" s="5" t="b">
        <v>0</v>
      </c>
      <c r="O169" s="5" t="b">
        <v>0</v>
      </c>
      <c r="P169" s="5" t="b">
        <v>0</v>
      </c>
      <c r="Q169" s="5"/>
      <c r="R169" s="5" t="b">
        <v>0</v>
      </c>
    </row>
    <row r="170" spans="1:18" x14ac:dyDescent="0.2">
      <c r="A170" s="6">
        <v>45954</v>
      </c>
      <c r="B170" s="7">
        <v>224</v>
      </c>
      <c r="C170" s="17">
        <v>143.4</v>
      </c>
      <c r="D170" s="17">
        <v>142.4</v>
      </c>
      <c r="E170" s="7">
        <v>2434</v>
      </c>
      <c r="F170" s="7">
        <f t="shared" si="10"/>
        <v>899.35</v>
      </c>
      <c r="G170" s="7">
        <f t="shared" si="11"/>
        <v>224.83750000000001</v>
      </c>
      <c r="H170" s="8">
        <f t="shared" si="12"/>
        <v>0.24906877189081003</v>
      </c>
      <c r="I170" s="18">
        <f t="shared" si="13"/>
        <v>0</v>
      </c>
      <c r="J170" s="7">
        <f t="shared" si="14"/>
        <v>0.83750000000000568</v>
      </c>
      <c r="K170" s="5">
        <v>2025</v>
      </c>
      <c r="L170" s="5">
        <v>43</v>
      </c>
      <c r="M170" s="5" t="s">
        <v>389</v>
      </c>
      <c r="N170" s="5" t="b">
        <v>0</v>
      </c>
      <c r="O170" s="5" t="b">
        <v>0</v>
      </c>
      <c r="P170" s="5" t="b">
        <v>0</v>
      </c>
      <c r="Q170" s="5"/>
      <c r="R170" s="5" t="b">
        <v>0</v>
      </c>
    </row>
    <row r="171" spans="1:18" x14ac:dyDescent="0.2">
      <c r="A171" s="6">
        <v>45957</v>
      </c>
      <c r="B171" s="7">
        <v>255</v>
      </c>
      <c r="C171" s="17">
        <v>142.4</v>
      </c>
      <c r="D171" s="17">
        <v>136</v>
      </c>
      <c r="E171" s="7">
        <v>1261</v>
      </c>
      <c r="F171" s="7">
        <f t="shared" si="10"/>
        <v>1020.5</v>
      </c>
      <c r="G171" s="7">
        <f t="shared" si="11"/>
        <v>255.125</v>
      </c>
      <c r="H171" s="8">
        <f t="shared" si="12"/>
        <v>0.24987751102400785</v>
      </c>
      <c r="I171" s="18">
        <f t="shared" si="13"/>
        <v>0</v>
      </c>
      <c r="J171" s="7">
        <f t="shared" si="14"/>
        <v>0.125</v>
      </c>
      <c r="K171" s="5">
        <v>2025</v>
      </c>
      <c r="L171" s="5">
        <v>44</v>
      </c>
      <c r="M171" s="5" t="s">
        <v>390</v>
      </c>
      <c r="N171" s="5" t="b">
        <v>0</v>
      </c>
      <c r="O171" s="5" t="b">
        <v>0</v>
      </c>
      <c r="P171" s="5" t="b">
        <v>0</v>
      </c>
      <c r="Q171" s="5"/>
      <c r="R171" s="5" t="b">
        <v>0</v>
      </c>
    </row>
    <row r="172" spans="1:18" x14ac:dyDescent="0.2">
      <c r="A172" s="6">
        <v>45958</v>
      </c>
      <c r="B172" s="7">
        <v>0</v>
      </c>
      <c r="C172" s="17">
        <v>0</v>
      </c>
      <c r="D172" s="17">
        <v>134.36000000000001</v>
      </c>
      <c r="E172" s="7">
        <v>687</v>
      </c>
      <c r="F172" s="7">
        <f t="shared" si="10"/>
        <v>1037.95</v>
      </c>
      <c r="G172" s="7">
        <f t="shared" si="11"/>
        <v>259.48750000000001</v>
      </c>
      <c r="H172" s="8">
        <f t="shared" si="12"/>
        <v>0</v>
      </c>
      <c r="I172" s="18">
        <f t="shared" si="13"/>
        <v>0</v>
      </c>
      <c r="J172" s="7">
        <f t="shared" si="14"/>
        <v>259.48750000000001</v>
      </c>
      <c r="K172" s="5">
        <v>2025</v>
      </c>
      <c r="L172" s="5">
        <v>44</v>
      </c>
      <c r="M172" s="5"/>
      <c r="N172" s="5"/>
      <c r="O172" s="5" t="b">
        <v>0</v>
      </c>
      <c r="P172" s="5"/>
      <c r="Q172" s="5" t="s">
        <v>106</v>
      </c>
      <c r="R172" s="5"/>
    </row>
    <row r="173" spans="1:18" x14ac:dyDescent="0.2">
      <c r="A173" s="6">
        <v>45959</v>
      </c>
      <c r="B173" s="7">
        <v>123</v>
      </c>
      <c r="C173" s="17">
        <v>133</v>
      </c>
      <c r="D173" s="17">
        <v>134</v>
      </c>
      <c r="E173" s="7">
        <v>1200</v>
      </c>
      <c r="F173" s="7">
        <f t="shared" si="10"/>
        <v>987.6</v>
      </c>
      <c r="G173" s="7">
        <f t="shared" si="11"/>
        <v>246.9</v>
      </c>
      <c r="H173" s="8">
        <f t="shared" si="12"/>
        <v>0.12454434993924665</v>
      </c>
      <c r="I173" s="18">
        <f t="shared" si="13"/>
        <v>0</v>
      </c>
      <c r="J173" s="7">
        <f t="shared" si="14"/>
        <v>123.9</v>
      </c>
      <c r="K173" s="5">
        <v>2025</v>
      </c>
      <c r="L173" s="5">
        <v>44</v>
      </c>
      <c r="M173" s="5" t="s">
        <v>390</v>
      </c>
      <c r="N173" s="5" t="b">
        <v>0</v>
      </c>
      <c r="O173" s="5" t="b">
        <v>0</v>
      </c>
      <c r="P173" s="5" t="b">
        <v>0</v>
      </c>
      <c r="Q173" s="5"/>
      <c r="R173" s="5" t="b">
        <v>0</v>
      </c>
    </row>
    <row r="174" spans="1:18" x14ac:dyDescent="0.2">
      <c r="A174" s="6">
        <v>45960</v>
      </c>
      <c r="B174" s="7">
        <v>0</v>
      </c>
      <c r="C174" s="17">
        <v>0</v>
      </c>
      <c r="D174" s="17">
        <v>133.19999999999999</v>
      </c>
      <c r="E174" s="7">
        <v>957</v>
      </c>
      <c r="F174" s="7">
        <f t="shared" si="10"/>
        <v>1011.2</v>
      </c>
      <c r="G174" s="7">
        <f t="shared" si="11"/>
        <v>252.8</v>
      </c>
      <c r="H174" s="8">
        <f t="shared" si="12"/>
        <v>0</v>
      </c>
      <c r="I174" s="18">
        <f t="shared" si="13"/>
        <v>0</v>
      </c>
      <c r="J174" s="7">
        <f t="shared" si="14"/>
        <v>252.8</v>
      </c>
      <c r="K174" s="5">
        <v>2025</v>
      </c>
      <c r="L174" s="5">
        <v>44</v>
      </c>
      <c r="M174" s="5"/>
      <c r="N174" s="5"/>
      <c r="O174" s="5" t="b">
        <v>0</v>
      </c>
      <c r="P174" s="5"/>
      <c r="Q174" s="5" t="s">
        <v>106</v>
      </c>
      <c r="R174" s="5"/>
    </row>
    <row r="175" spans="1:18" x14ac:dyDescent="0.2">
      <c r="A175" s="6">
        <v>45961</v>
      </c>
      <c r="B175" s="7">
        <v>0</v>
      </c>
      <c r="C175" s="17">
        <v>0</v>
      </c>
      <c r="D175" s="17">
        <v>134.19999999999999</v>
      </c>
      <c r="E175" s="7">
        <v>653</v>
      </c>
      <c r="F175" s="7">
        <f t="shared" si="10"/>
        <v>1005.85</v>
      </c>
      <c r="G175" s="7">
        <f t="shared" si="11"/>
        <v>251.46250000000001</v>
      </c>
      <c r="H175" s="8">
        <f t="shared" si="12"/>
        <v>0</v>
      </c>
      <c r="I175" s="18">
        <f t="shared" si="13"/>
        <v>0</v>
      </c>
      <c r="J175" s="7">
        <f t="shared" si="14"/>
        <v>251.46250000000001</v>
      </c>
      <c r="K175" s="5">
        <v>2025</v>
      </c>
      <c r="L175" s="5">
        <v>44</v>
      </c>
      <c r="M175" s="5"/>
      <c r="N175" s="5"/>
      <c r="O175" s="5" t="b">
        <v>0</v>
      </c>
      <c r="P175" s="5"/>
      <c r="Q175" s="5" t="s">
        <v>106</v>
      </c>
      <c r="R175" s="5"/>
    </row>
    <row r="176" spans="1:18" x14ac:dyDescent="0.2">
      <c r="A176" s="6">
        <v>45964</v>
      </c>
      <c r="B176" s="7">
        <v>0</v>
      </c>
      <c r="C176" s="17">
        <v>0</v>
      </c>
      <c r="D176" s="17">
        <v>139.5</v>
      </c>
      <c r="E176" s="7">
        <v>406</v>
      </c>
      <c r="F176" s="7">
        <f t="shared" si="10"/>
        <v>1012.55</v>
      </c>
      <c r="G176" s="7">
        <f t="shared" si="11"/>
        <v>253.13749999999999</v>
      </c>
      <c r="H176" s="8">
        <f t="shared" si="12"/>
        <v>0</v>
      </c>
      <c r="I176" s="18">
        <f t="shared" si="13"/>
        <v>0</v>
      </c>
      <c r="J176" s="7">
        <f t="shared" si="14"/>
        <v>253.13749999999999</v>
      </c>
      <c r="K176" s="5">
        <v>2025</v>
      </c>
      <c r="L176" s="5">
        <v>45</v>
      </c>
      <c r="M176" s="5" t="s">
        <v>391</v>
      </c>
      <c r="N176" s="5" t="b">
        <v>0</v>
      </c>
      <c r="O176" s="5" t="b">
        <v>0</v>
      </c>
      <c r="P176" s="5" t="b">
        <v>0</v>
      </c>
      <c r="Q176" s="5" t="s">
        <v>373</v>
      </c>
      <c r="R176" s="5" t="b">
        <v>0</v>
      </c>
    </row>
    <row r="177" spans="1:18" x14ac:dyDescent="0.2">
      <c r="A177" s="6">
        <v>45965</v>
      </c>
      <c r="B177" s="7">
        <v>0</v>
      </c>
      <c r="C177" s="17">
        <v>0</v>
      </c>
      <c r="D177" s="17">
        <v>142.30000000000001</v>
      </c>
      <c r="E177" s="7">
        <v>3421</v>
      </c>
      <c r="F177" s="7">
        <f t="shared" si="10"/>
        <v>948.25</v>
      </c>
      <c r="G177" s="7">
        <f t="shared" si="11"/>
        <v>237.0625</v>
      </c>
      <c r="H177" s="8">
        <f t="shared" si="12"/>
        <v>0</v>
      </c>
      <c r="I177" s="18">
        <f t="shared" si="13"/>
        <v>0</v>
      </c>
      <c r="J177" s="7">
        <f t="shared" si="14"/>
        <v>237.0625</v>
      </c>
      <c r="K177" s="5">
        <v>2025</v>
      </c>
      <c r="L177" s="5">
        <v>45</v>
      </c>
      <c r="M177" s="5" t="s">
        <v>391</v>
      </c>
      <c r="N177" s="5" t="b">
        <v>0</v>
      </c>
      <c r="O177" s="5" t="b">
        <v>0</v>
      </c>
      <c r="P177" s="5" t="b">
        <v>0</v>
      </c>
      <c r="Q177" s="5" t="s">
        <v>373</v>
      </c>
      <c r="R177" s="5" t="b">
        <v>0</v>
      </c>
    </row>
    <row r="178" spans="1:18" x14ac:dyDescent="0.2">
      <c r="A178" s="6">
        <v>45966</v>
      </c>
      <c r="B178" s="7">
        <v>0</v>
      </c>
      <c r="C178" s="17">
        <v>0</v>
      </c>
      <c r="D178" s="17">
        <v>141.28</v>
      </c>
      <c r="E178" s="7">
        <v>134</v>
      </c>
      <c r="F178" s="7">
        <f t="shared" si="10"/>
        <v>1034.0999999999999</v>
      </c>
      <c r="G178" s="7">
        <f t="shared" si="11"/>
        <v>258.52499999999998</v>
      </c>
      <c r="H178" s="8">
        <f t="shared" si="12"/>
        <v>0</v>
      </c>
      <c r="I178" s="18">
        <f t="shared" si="13"/>
        <v>0</v>
      </c>
      <c r="J178" s="7">
        <f t="shared" si="14"/>
        <v>258.52499999999998</v>
      </c>
      <c r="K178" s="5">
        <v>2025</v>
      </c>
      <c r="L178" s="5">
        <v>45</v>
      </c>
      <c r="M178" s="5" t="s">
        <v>391</v>
      </c>
      <c r="N178" s="5" t="b">
        <v>0</v>
      </c>
      <c r="O178" s="5" t="b">
        <v>0</v>
      </c>
      <c r="P178" s="5" t="b">
        <v>0</v>
      </c>
      <c r="Q178" s="5" t="s">
        <v>373</v>
      </c>
      <c r="R178" s="5" t="b">
        <v>0</v>
      </c>
    </row>
    <row r="179" spans="1:18" x14ac:dyDescent="0.2">
      <c r="A179" s="6">
        <v>45967</v>
      </c>
      <c r="B179" s="7">
        <v>0</v>
      </c>
      <c r="C179" s="17">
        <v>0</v>
      </c>
      <c r="D179" s="17">
        <v>139.30000000000001</v>
      </c>
      <c r="E179" s="7">
        <v>874</v>
      </c>
      <c r="F179" s="7">
        <f t="shared" si="10"/>
        <v>1020.05</v>
      </c>
      <c r="G179" s="7">
        <f t="shared" si="11"/>
        <v>255.01249999999999</v>
      </c>
      <c r="H179" s="8">
        <f t="shared" si="12"/>
        <v>0</v>
      </c>
      <c r="I179" s="18">
        <f t="shared" si="13"/>
        <v>0</v>
      </c>
      <c r="J179" s="7">
        <f t="shared" si="14"/>
        <v>255.01249999999999</v>
      </c>
      <c r="K179" s="5">
        <v>2025</v>
      </c>
      <c r="L179" s="5">
        <v>45</v>
      </c>
      <c r="M179" s="5" t="s">
        <v>391</v>
      </c>
      <c r="N179" s="5" t="b">
        <v>0</v>
      </c>
      <c r="O179" s="5" t="b">
        <v>0</v>
      </c>
      <c r="P179" s="5" t="b">
        <v>0</v>
      </c>
      <c r="Q179" s="5" t="s">
        <v>373</v>
      </c>
      <c r="R179" s="5" t="b">
        <v>0</v>
      </c>
    </row>
    <row r="180" spans="1:18" x14ac:dyDescent="0.2">
      <c r="A180" s="6">
        <v>45968</v>
      </c>
      <c r="B180" s="7">
        <v>0</v>
      </c>
      <c r="C180" s="17">
        <v>0</v>
      </c>
      <c r="D180" s="17">
        <v>139.94</v>
      </c>
      <c r="E180" s="7">
        <v>599</v>
      </c>
      <c r="F180" s="7">
        <f t="shared" si="10"/>
        <v>1044.9000000000001</v>
      </c>
      <c r="G180" s="7">
        <f t="shared" si="11"/>
        <v>261.22500000000002</v>
      </c>
      <c r="H180" s="8">
        <f t="shared" si="12"/>
        <v>0</v>
      </c>
      <c r="I180" s="18">
        <f t="shared" si="13"/>
        <v>0</v>
      </c>
      <c r="J180" s="7">
        <f t="shared" si="14"/>
        <v>261.22500000000002</v>
      </c>
      <c r="K180" s="5">
        <v>2025</v>
      </c>
      <c r="L180" s="5">
        <v>45</v>
      </c>
      <c r="M180" s="5" t="s">
        <v>391</v>
      </c>
      <c r="N180" s="5" t="b">
        <v>0</v>
      </c>
      <c r="O180" s="5" t="b">
        <v>0</v>
      </c>
      <c r="P180" s="5" t="b">
        <v>0</v>
      </c>
      <c r="Q180" s="5" t="s">
        <v>373</v>
      </c>
      <c r="R180" s="5" t="b">
        <v>0</v>
      </c>
    </row>
    <row r="181" spans="1:18" x14ac:dyDescent="0.2">
      <c r="A181" s="6">
        <v>45971</v>
      </c>
      <c r="B181" s="7">
        <v>0</v>
      </c>
      <c r="C181" s="17">
        <v>0</v>
      </c>
      <c r="D181" s="17">
        <v>138.30000000000001</v>
      </c>
      <c r="E181" s="7">
        <v>1106</v>
      </c>
      <c r="F181" s="7">
        <f t="shared" si="10"/>
        <v>992.95</v>
      </c>
      <c r="G181" s="7">
        <f t="shared" si="11"/>
        <v>248.23750000000001</v>
      </c>
      <c r="H181" s="8">
        <f t="shared" si="12"/>
        <v>0</v>
      </c>
      <c r="I181" s="18">
        <f t="shared" si="13"/>
        <v>0</v>
      </c>
      <c r="J181" s="7">
        <f t="shared" si="14"/>
        <v>248.23750000000001</v>
      </c>
      <c r="K181" s="5">
        <v>2025</v>
      </c>
      <c r="L181" s="5">
        <v>46</v>
      </c>
      <c r="M181" s="5" t="s">
        <v>392</v>
      </c>
      <c r="N181" s="5" t="b">
        <v>0</v>
      </c>
      <c r="O181" s="5" t="b">
        <v>0</v>
      </c>
      <c r="P181" s="5" t="b">
        <v>0</v>
      </c>
      <c r="Q181" s="5" t="s">
        <v>373</v>
      </c>
      <c r="R181" s="5" t="b">
        <v>0</v>
      </c>
    </row>
    <row r="182" spans="1:18" x14ac:dyDescent="0.2">
      <c r="A182" s="6">
        <v>45972</v>
      </c>
      <c r="B182" s="7">
        <v>0</v>
      </c>
      <c r="C182" s="17">
        <v>0</v>
      </c>
      <c r="D182" s="17">
        <v>139.30000000000001</v>
      </c>
      <c r="E182" s="7">
        <v>85</v>
      </c>
      <c r="F182" s="7">
        <f t="shared" si="10"/>
        <v>948.3</v>
      </c>
      <c r="G182" s="7">
        <f t="shared" si="11"/>
        <v>237.07499999999999</v>
      </c>
      <c r="H182" s="8">
        <f t="shared" si="12"/>
        <v>0</v>
      </c>
      <c r="I182" s="18">
        <f t="shared" si="13"/>
        <v>0</v>
      </c>
      <c r="J182" s="7">
        <f t="shared" si="14"/>
        <v>237.07499999999999</v>
      </c>
      <c r="K182" s="5">
        <v>2025</v>
      </c>
      <c r="L182" s="5">
        <v>46</v>
      </c>
      <c r="M182" s="5" t="s">
        <v>392</v>
      </c>
      <c r="N182" s="5" t="b">
        <v>0</v>
      </c>
      <c r="O182" s="5" t="b">
        <v>0</v>
      </c>
      <c r="P182" s="5" t="b">
        <v>0</v>
      </c>
      <c r="Q182" s="5" t="s">
        <v>373</v>
      </c>
      <c r="R182" s="5" t="b">
        <v>0</v>
      </c>
    </row>
    <row r="183" spans="1:18" x14ac:dyDescent="0.2">
      <c r="A183" s="6">
        <v>45973</v>
      </c>
      <c r="B183" s="7">
        <v>0</v>
      </c>
      <c r="C183" s="17">
        <v>0</v>
      </c>
      <c r="D183" s="17">
        <v>140.6</v>
      </c>
      <c r="E183" s="7">
        <v>118</v>
      </c>
      <c r="F183" s="7">
        <f t="shared" si="10"/>
        <v>927.8</v>
      </c>
      <c r="G183" s="7">
        <f t="shared" si="11"/>
        <v>231.95</v>
      </c>
      <c r="H183" s="8">
        <f t="shared" si="12"/>
        <v>0</v>
      </c>
      <c r="I183" s="18">
        <f t="shared" si="13"/>
        <v>0</v>
      </c>
      <c r="J183" s="7">
        <f t="shared" si="14"/>
        <v>231.95</v>
      </c>
      <c r="K183" s="5">
        <v>2025</v>
      </c>
      <c r="L183" s="5">
        <v>46</v>
      </c>
      <c r="M183" s="5" t="s">
        <v>392</v>
      </c>
      <c r="N183" s="5" t="b">
        <v>0</v>
      </c>
      <c r="O183" s="5" t="b">
        <v>0</v>
      </c>
      <c r="P183" s="5" t="b">
        <v>0</v>
      </c>
      <c r="Q183" s="5" t="s">
        <v>373</v>
      </c>
      <c r="R183" s="5" t="b">
        <v>0</v>
      </c>
    </row>
    <row r="184" spans="1:18" x14ac:dyDescent="0.2">
      <c r="A184" s="6">
        <v>45974</v>
      </c>
      <c r="B184" s="7">
        <v>0</v>
      </c>
      <c r="C184" s="17">
        <v>0</v>
      </c>
      <c r="D184" s="17">
        <v>142</v>
      </c>
      <c r="E184" s="7">
        <v>1920</v>
      </c>
      <c r="F184" s="7">
        <f t="shared" si="10"/>
        <v>875.15</v>
      </c>
      <c r="G184" s="7">
        <f t="shared" si="11"/>
        <v>218.78749999999999</v>
      </c>
      <c r="H184" s="8">
        <f t="shared" si="12"/>
        <v>0</v>
      </c>
      <c r="I184" s="18">
        <f t="shared" si="13"/>
        <v>0</v>
      </c>
      <c r="J184" s="7">
        <f t="shared" si="14"/>
        <v>218.78749999999999</v>
      </c>
      <c r="K184" s="5">
        <v>2025</v>
      </c>
      <c r="L184" s="5">
        <v>46</v>
      </c>
      <c r="M184" s="5" t="s">
        <v>392</v>
      </c>
      <c r="N184" s="5" t="b">
        <v>0</v>
      </c>
      <c r="O184" s="5" t="b">
        <v>0</v>
      </c>
      <c r="P184" s="5" t="b">
        <v>0</v>
      </c>
      <c r="Q184" s="5" t="s">
        <v>373</v>
      </c>
      <c r="R184" s="5" t="b">
        <v>0</v>
      </c>
    </row>
    <row r="185" spans="1:18" x14ac:dyDescent="0.2">
      <c r="A185" s="6">
        <v>45975</v>
      </c>
      <c r="B185" s="7">
        <v>0</v>
      </c>
      <c r="C185" s="17">
        <v>0</v>
      </c>
      <c r="D185" s="17">
        <v>142.30000000000001</v>
      </c>
      <c r="E185" s="7">
        <v>473</v>
      </c>
      <c r="F185" s="7">
        <f t="shared" si="10"/>
        <v>907.1</v>
      </c>
      <c r="G185" s="7">
        <f t="shared" si="11"/>
        <v>226.77500000000001</v>
      </c>
      <c r="H185" s="8">
        <f t="shared" si="12"/>
        <v>0</v>
      </c>
      <c r="I185" s="18">
        <f t="shared" si="13"/>
        <v>0</v>
      </c>
      <c r="J185" s="7">
        <f t="shared" si="14"/>
        <v>226.77500000000001</v>
      </c>
      <c r="K185" s="5">
        <v>2025</v>
      </c>
      <c r="L185" s="5">
        <v>46</v>
      </c>
      <c r="M185" s="5" t="s">
        <v>392</v>
      </c>
      <c r="N185" s="5" t="b">
        <v>0</v>
      </c>
      <c r="O185" s="5" t="b">
        <v>0</v>
      </c>
      <c r="P185" s="5" t="b">
        <v>0</v>
      </c>
      <c r="Q185" s="5" t="s">
        <v>373</v>
      </c>
      <c r="R185" s="5" t="b">
        <v>0</v>
      </c>
    </row>
    <row r="186" spans="1:18" x14ac:dyDescent="0.2">
      <c r="A186" s="6">
        <v>45978</v>
      </c>
      <c r="B186" s="7">
        <v>0</v>
      </c>
      <c r="C186" s="17">
        <v>0</v>
      </c>
      <c r="D186" s="17">
        <v>146.44</v>
      </c>
      <c r="E186" s="7">
        <v>1309</v>
      </c>
      <c r="F186" s="7">
        <f t="shared" si="10"/>
        <v>890.75</v>
      </c>
      <c r="G186" s="7">
        <f t="shared" si="11"/>
        <v>222.6875</v>
      </c>
      <c r="H186" s="8">
        <f t="shared" si="12"/>
        <v>0</v>
      </c>
      <c r="I186" s="18">
        <f t="shared" si="13"/>
        <v>0</v>
      </c>
      <c r="J186" s="7">
        <f t="shared" si="14"/>
        <v>222.6875</v>
      </c>
      <c r="K186" s="5">
        <v>2025</v>
      </c>
      <c r="L186" s="5">
        <v>47</v>
      </c>
      <c r="M186" s="5" t="s">
        <v>393</v>
      </c>
      <c r="N186" s="5" t="b">
        <v>0</v>
      </c>
      <c r="O186" s="5" t="b">
        <v>0</v>
      </c>
      <c r="P186" s="5" t="b">
        <v>0</v>
      </c>
      <c r="Q186" s="5" t="s">
        <v>373</v>
      </c>
      <c r="R186" s="5" t="b">
        <v>0</v>
      </c>
    </row>
    <row r="187" spans="1:18" x14ac:dyDescent="0.2">
      <c r="A187" s="6">
        <v>45979</v>
      </c>
      <c r="B187" s="7">
        <v>0</v>
      </c>
      <c r="C187" s="17">
        <v>0</v>
      </c>
      <c r="D187" s="17">
        <v>134.02000000000001</v>
      </c>
      <c r="E187" s="7">
        <v>2652</v>
      </c>
      <c r="F187" s="7">
        <f t="shared" si="10"/>
        <v>949.6</v>
      </c>
      <c r="G187" s="7">
        <f t="shared" si="11"/>
        <v>237.4</v>
      </c>
      <c r="H187" s="8">
        <f t="shared" si="12"/>
        <v>0</v>
      </c>
      <c r="I187" s="18">
        <f t="shared" si="13"/>
        <v>0</v>
      </c>
      <c r="J187" s="7">
        <f t="shared" si="14"/>
        <v>237.4</v>
      </c>
      <c r="K187" s="5">
        <v>2025</v>
      </c>
      <c r="L187" s="5">
        <v>47</v>
      </c>
      <c r="M187" s="5" t="s">
        <v>393</v>
      </c>
      <c r="N187" s="5" t="b">
        <v>0</v>
      </c>
      <c r="O187" s="5" t="b">
        <v>0</v>
      </c>
      <c r="P187" s="5" t="b">
        <v>0</v>
      </c>
      <c r="Q187" s="5" t="s">
        <v>373</v>
      </c>
      <c r="R187" s="5" t="b">
        <v>0</v>
      </c>
    </row>
    <row r="188" spans="1:18" x14ac:dyDescent="0.2">
      <c r="A188" s="6">
        <v>45980</v>
      </c>
      <c r="B188" s="7">
        <v>0</v>
      </c>
      <c r="C188" s="17">
        <v>0</v>
      </c>
      <c r="D188" s="17">
        <v>136</v>
      </c>
      <c r="E188" s="7">
        <v>647</v>
      </c>
      <c r="F188" s="7">
        <f t="shared" si="10"/>
        <v>1038.05</v>
      </c>
      <c r="G188" s="7">
        <f t="shared" si="11"/>
        <v>259.51249999999999</v>
      </c>
      <c r="H188" s="8">
        <f t="shared" si="12"/>
        <v>0</v>
      </c>
      <c r="I188" s="18">
        <f t="shared" si="13"/>
        <v>0</v>
      </c>
      <c r="J188" s="7">
        <f t="shared" si="14"/>
        <v>259.51249999999999</v>
      </c>
      <c r="K188" s="5">
        <v>2025</v>
      </c>
      <c r="L188" s="5">
        <v>47</v>
      </c>
      <c r="M188" s="5" t="s">
        <v>393</v>
      </c>
      <c r="N188" s="5" t="b">
        <v>0</v>
      </c>
      <c r="O188" s="5" t="b">
        <v>0</v>
      </c>
      <c r="P188" s="5" t="b">
        <v>0</v>
      </c>
      <c r="Q188" s="5" t="s">
        <v>373</v>
      </c>
      <c r="R188" s="5" t="b">
        <v>0</v>
      </c>
    </row>
    <row r="189" spans="1:18" x14ac:dyDescent="0.2">
      <c r="A189" s="6">
        <v>45981</v>
      </c>
      <c r="B189" s="7">
        <v>0</v>
      </c>
      <c r="C189" s="17">
        <v>0</v>
      </c>
      <c r="D189" s="17">
        <v>134.16</v>
      </c>
      <c r="E189" s="7">
        <v>155</v>
      </c>
      <c r="F189" s="7">
        <f t="shared" si="10"/>
        <v>1064</v>
      </c>
      <c r="G189" s="7">
        <f t="shared" si="11"/>
        <v>266</v>
      </c>
      <c r="H189" s="8">
        <f t="shared" si="12"/>
        <v>0</v>
      </c>
      <c r="I189" s="18">
        <f t="shared" si="13"/>
        <v>0</v>
      </c>
      <c r="J189" s="7">
        <f t="shared" si="14"/>
        <v>266</v>
      </c>
      <c r="K189" s="5">
        <v>2025</v>
      </c>
      <c r="L189" s="5">
        <v>47</v>
      </c>
      <c r="M189" s="5" t="s">
        <v>393</v>
      </c>
      <c r="N189" s="5" t="b">
        <v>0</v>
      </c>
      <c r="O189" s="5" t="b">
        <v>0</v>
      </c>
      <c r="P189" s="5" t="b">
        <v>0</v>
      </c>
      <c r="Q189" s="5" t="s">
        <v>373</v>
      </c>
      <c r="R189" s="5" t="b">
        <v>0</v>
      </c>
    </row>
    <row r="190" spans="1:18" x14ac:dyDescent="0.2">
      <c r="A190" s="6">
        <v>45982</v>
      </c>
      <c r="B190" s="7">
        <v>0</v>
      </c>
      <c r="C190" s="17">
        <v>0</v>
      </c>
      <c r="D190" s="17">
        <v>127.98</v>
      </c>
      <c r="E190" s="7">
        <v>294</v>
      </c>
      <c r="F190" s="7">
        <f t="shared" si="10"/>
        <v>1054.55</v>
      </c>
      <c r="G190" s="7">
        <f t="shared" si="11"/>
        <v>263.63749999999999</v>
      </c>
      <c r="H190" s="8">
        <f t="shared" si="12"/>
        <v>0</v>
      </c>
      <c r="I190" s="18">
        <f t="shared" si="13"/>
        <v>0</v>
      </c>
      <c r="J190" s="7">
        <f t="shared" si="14"/>
        <v>263.63749999999999</v>
      </c>
      <c r="K190" s="5">
        <v>2025</v>
      </c>
      <c r="L190" s="5">
        <v>47</v>
      </c>
      <c r="M190" s="5" t="s">
        <v>393</v>
      </c>
      <c r="N190" s="5" t="b">
        <v>0</v>
      </c>
      <c r="O190" s="5" t="b">
        <v>0</v>
      </c>
      <c r="P190" s="5" t="b">
        <v>0</v>
      </c>
      <c r="Q190" s="5" t="s">
        <v>373</v>
      </c>
      <c r="R190" s="5" t="b">
        <v>0</v>
      </c>
    </row>
    <row r="191" spans="1:18" x14ac:dyDescent="0.2">
      <c r="A191" s="6">
        <v>45985</v>
      </c>
      <c r="B191" s="7">
        <v>0</v>
      </c>
      <c r="C191" s="17">
        <v>0</v>
      </c>
      <c r="D191" s="17">
        <v>126.52</v>
      </c>
      <c r="E191" s="7">
        <v>1021</v>
      </c>
      <c r="F191" s="7">
        <f t="shared" si="10"/>
        <v>947.55</v>
      </c>
      <c r="G191" s="7">
        <f t="shared" si="11"/>
        <v>236.88749999999999</v>
      </c>
      <c r="H191" s="8">
        <f t="shared" si="12"/>
        <v>0</v>
      </c>
      <c r="I191" s="18">
        <f t="shared" si="13"/>
        <v>0</v>
      </c>
      <c r="J191" s="7">
        <f t="shared" si="14"/>
        <v>236.88749999999999</v>
      </c>
      <c r="K191" s="5">
        <v>2025</v>
      </c>
      <c r="L191" s="5">
        <v>48</v>
      </c>
      <c r="M191" s="5" t="s">
        <v>394</v>
      </c>
      <c r="N191" s="5" t="b">
        <v>0</v>
      </c>
      <c r="O191" s="5" t="b">
        <v>0</v>
      </c>
      <c r="P191" s="5" t="b">
        <v>0</v>
      </c>
      <c r="Q191" s="5" t="s">
        <v>373</v>
      </c>
      <c r="R191" s="5" t="b">
        <v>0</v>
      </c>
    </row>
    <row r="192" spans="1:18" x14ac:dyDescent="0.2">
      <c r="A192" s="6">
        <v>45986</v>
      </c>
      <c r="B192" s="7">
        <v>0</v>
      </c>
      <c r="C192" s="17">
        <v>0</v>
      </c>
      <c r="D192" s="17">
        <v>124</v>
      </c>
      <c r="E192" s="7">
        <v>220</v>
      </c>
      <c r="F192" s="7">
        <f t="shared" si="10"/>
        <v>935.55</v>
      </c>
      <c r="G192" s="7">
        <f t="shared" si="11"/>
        <v>233.88749999999999</v>
      </c>
      <c r="H192" s="8">
        <f t="shared" si="12"/>
        <v>0</v>
      </c>
      <c r="I192" s="18">
        <f t="shared" si="13"/>
        <v>0</v>
      </c>
      <c r="J192" s="7">
        <f t="shared" si="14"/>
        <v>233.88749999999999</v>
      </c>
      <c r="K192" s="5">
        <v>2025</v>
      </c>
      <c r="L192" s="5">
        <v>48</v>
      </c>
      <c r="M192" s="5" t="s">
        <v>394</v>
      </c>
      <c r="N192" s="5" t="b">
        <v>0</v>
      </c>
      <c r="O192" s="5" t="b">
        <v>0</v>
      </c>
      <c r="P192" s="5" t="b">
        <v>0</v>
      </c>
      <c r="Q192" s="5" t="s">
        <v>373</v>
      </c>
      <c r="R192" s="5" t="b">
        <v>0</v>
      </c>
    </row>
    <row r="193" spans="1:18" x14ac:dyDescent="0.2">
      <c r="A193" s="6">
        <v>45987</v>
      </c>
      <c r="B193" s="7">
        <v>0</v>
      </c>
      <c r="C193" s="17">
        <v>0</v>
      </c>
      <c r="D193" s="17">
        <v>129</v>
      </c>
      <c r="E193" s="7">
        <v>1162</v>
      </c>
      <c r="F193" s="7">
        <f t="shared" si="10"/>
        <v>912.2</v>
      </c>
      <c r="G193" s="7">
        <f t="shared" si="11"/>
        <v>228.05</v>
      </c>
      <c r="H193" s="8">
        <f t="shared" si="12"/>
        <v>0</v>
      </c>
      <c r="I193" s="18">
        <f t="shared" si="13"/>
        <v>0</v>
      </c>
      <c r="J193" s="7">
        <f t="shared" si="14"/>
        <v>228.05</v>
      </c>
      <c r="K193" s="5">
        <v>2025</v>
      </c>
      <c r="L193" s="5">
        <v>48</v>
      </c>
      <c r="M193" s="5" t="s">
        <v>394</v>
      </c>
      <c r="N193" s="5" t="b">
        <v>0</v>
      </c>
      <c r="O193" s="5" t="b">
        <v>0</v>
      </c>
      <c r="P193" s="5" t="b">
        <v>0</v>
      </c>
      <c r="Q193" s="5" t="s">
        <v>373</v>
      </c>
      <c r="R193" s="5" t="b">
        <v>0</v>
      </c>
    </row>
    <row r="194" spans="1:18" x14ac:dyDescent="0.2">
      <c r="A194" s="6">
        <v>45988</v>
      </c>
      <c r="B194" s="7">
        <v>0</v>
      </c>
      <c r="C194" s="17">
        <v>0</v>
      </c>
      <c r="D194" s="17">
        <v>127.02</v>
      </c>
      <c r="E194" s="7">
        <v>682</v>
      </c>
      <c r="F194" s="7">
        <f t="shared" si="10"/>
        <v>910.3</v>
      </c>
      <c r="G194" s="7">
        <f t="shared" si="11"/>
        <v>227.57499999999999</v>
      </c>
      <c r="H194" s="8">
        <f t="shared" si="12"/>
        <v>0</v>
      </c>
      <c r="I194" s="18">
        <f t="shared" si="13"/>
        <v>0</v>
      </c>
      <c r="J194" s="7">
        <f t="shared" si="14"/>
        <v>227.57499999999999</v>
      </c>
      <c r="K194" s="5">
        <v>2025</v>
      </c>
      <c r="L194" s="5">
        <v>48</v>
      </c>
      <c r="M194" s="5" t="s">
        <v>394</v>
      </c>
      <c r="N194" s="5" t="b">
        <v>0</v>
      </c>
      <c r="O194" s="5" t="b">
        <v>0</v>
      </c>
      <c r="P194" s="5" t="b">
        <v>0</v>
      </c>
      <c r="Q194" s="5" t="s">
        <v>373</v>
      </c>
      <c r="R194" s="5" t="b">
        <v>0</v>
      </c>
    </row>
    <row r="195" spans="1:18" x14ac:dyDescent="0.2">
      <c r="A195" s="6">
        <v>45989</v>
      </c>
      <c r="B195" s="7">
        <v>0</v>
      </c>
      <c r="C195" s="17">
        <v>0</v>
      </c>
      <c r="D195" s="17">
        <v>124.38</v>
      </c>
      <c r="E195" s="7">
        <v>278</v>
      </c>
      <c r="F195" s="7">
        <f t="shared" si="10"/>
        <v>896.55</v>
      </c>
      <c r="G195" s="7">
        <f t="shared" si="11"/>
        <v>224.13749999999999</v>
      </c>
      <c r="H195" s="8">
        <f t="shared" si="12"/>
        <v>0</v>
      </c>
      <c r="I195" s="18">
        <f t="shared" si="13"/>
        <v>0</v>
      </c>
      <c r="J195" s="7">
        <f t="shared" si="14"/>
        <v>224.13749999999999</v>
      </c>
      <c r="K195" s="5">
        <v>2025</v>
      </c>
      <c r="L195" s="5">
        <v>48</v>
      </c>
      <c r="M195" s="5" t="s">
        <v>394</v>
      </c>
      <c r="N195" s="5" t="b">
        <v>0</v>
      </c>
      <c r="O195" s="5" t="b">
        <v>0</v>
      </c>
      <c r="P195" s="5" t="b">
        <v>0</v>
      </c>
      <c r="Q195" s="5" t="s">
        <v>373</v>
      </c>
      <c r="R195" s="5" t="b">
        <v>0</v>
      </c>
    </row>
    <row r="196" spans="1:18" x14ac:dyDescent="0.2">
      <c r="A196" s="6">
        <v>45992</v>
      </c>
      <c r="B196" s="7">
        <v>0</v>
      </c>
      <c r="C196" s="17">
        <v>0</v>
      </c>
      <c r="D196" s="17">
        <v>124.08</v>
      </c>
      <c r="E196" s="7">
        <v>401</v>
      </c>
      <c r="F196" s="7">
        <f t="shared" si="10"/>
        <v>877.8</v>
      </c>
      <c r="G196" s="7">
        <f t="shared" si="11"/>
        <v>219.45</v>
      </c>
      <c r="H196" s="8">
        <f t="shared" si="12"/>
        <v>0</v>
      </c>
      <c r="I196" s="18">
        <f t="shared" si="13"/>
        <v>0</v>
      </c>
      <c r="J196" s="7">
        <f t="shared" si="14"/>
        <v>219.45</v>
      </c>
      <c r="K196" s="5">
        <v>2025</v>
      </c>
      <c r="L196" s="5">
        <v>49</v>
      </c>
      <c r="M196" s="5" t="s">
        <v>395</v>
      </c>
      <c r="N196" s="5" t="b">
        <v>0</v>
      </c>
      <c r="O196" s="5" t="b">
        <v>0</v>
      </c>
      <c r="P196" s="5" t="b">
        <v>0</v>
      </c>
      <c r="Q196" s="5" t="s">
        <v>373</v>
      </c>
      <c r="R196" s="5" t="b">
        <v>0</v>
      </c>
    </row>
    <row r="197" spans="1:18" x14ac:dyDescent="0.2">
      <c r="A197" s="6">
        <v>45993</v>
      </c>
      <c r="B197" s="7">
        <v>0</v>
      </c>
      <c r="C197" s="17">
        <v>0</v>
      </c>
      <c r="D197" s="17">
        <v>123</v>
      </c>
      <c r="E197" s="7">
        <v>195</v>
      </c>
      <c r="F197" s="7">
        <f t="shared" si="10"/>
        <v>877.55</v>
      </c>
      <c r="G197" s="7">
        <f t="shared" si="11"/>
        <v>219.38749999999999</v>
      </c>
      <c r="H197" s="8">
        <f t="shared" si="12"/>
        <v>0</v>
      </c>
      <c r="I197" s="18">
        <f t="shared" si="13"/>
        <v>0</v>
      </c>
      <c r="J197" s="7">
        <f t="shared" si="14"/>
        <v>219.38749999999999</v>
      </c>
      <c r="K197" s="5">
        <v>2025</v>
      </c>
      <c r="L197" s="5">
        <v>49</v>
      </c>
      <c r="M197" s="5" t="s">
        <v>395</v>
      </c>
      <c r="N197" s="5" t="b">
        <v>0</v>
      </c>
      <c r="O197" s="5" t="b">
        <v>0</v>
      </c>
      <c r="P197" s="5" t="b">
        <v>0</v>
      </c>
      <c r="Q197" s="5" t="s">
        <v>373</v>
      </c>
      <c r="R197" s="5" t="b">
        <v>0</v>
      </c>
    </row>
    <row r="198" spans="1:18" x14ac:dyDescent="0.2">
      <c r="A198" s="6">
        <v>45994</v>
      </c>
      <c r="B198" s="7">
        <v>0</v>
      </c>
      <c r="C198" s="17">
        <v>0</v>
      </c>
      <c r="D198" s="17">
        <v>121.5</v>
      </c>
      <c r="E198" s="7">
        <v>396</v>
      </c>
      <c r="F198" s="7">
        <f t="shared" si="10"/>
        <v>716.25</v>
      </c>
      <c r="G198" s="7">
        <f t="shared" si="11"/>
        <v>179.0625</v>
      </c>
      <c r="H198" s="8">
        <f t="shared" si="12"/>
        <v>0</v>
      </c>
      <c r="I198" s="18">
        <f t="shared" si="13"/>
        <v>0</v>
      </c>
      <c r="J198" s="7">
        <f t="shared" si="14"/>
        <v>179.0625</v>
      </c>
      <c r="K198" s="5">
        <v>2025</v>
      </c>
      <c r="L198" s="5">
        <v>49</v>
      </c>
      <c r="M198" s="5" t="s">
        <v>395</v>
      </c>
      <c r="N198" s="5" t="b">
        <v>0</v>
      </c>
      <c r="O198" s="5" t="b">
        <v>0</v>
      </c>
      <c r="P198" s="5" t="b">
        <v>0</v>
      </c>
      <c r="Q198" s="5" t="s">
        <v>373</v>
      </c>
      <c r="R198" s="5" t="b">
        <v>0</v>
      </c>
    </row>
    <row r="199" spans="1:18" x14ac:dyDescent="0.2">
      <c r="A199" s="6">
        <v>45995</v>
      </c>
      <c r="B199" s="7">
        <v>0</v>
      </c>
      <c r="C199" s="17">
        <v>0</v>
      </c>
      <c r="D199" s="17">
        <v>124</v>
      </c>
      <c r="E199" s="7">
        <v>883</v>
      </c>
      <c r="F199" s="7">
        <f t="shared" si="10"/>
        <v>729.35</v>
      </c>
      <c r="G199" s="7">
        <f t="shared" si="11"/>
        <v>182.33750000000001</v>
      </c>
      <c r="H199" s="8">
        <f t="shared" si="12"/>
        <v>0</v>
      </c>
      <c r="I199" s="18">
        <f t="shared" si="13"/>
        <v>0</v>
      </c>
      <c r="J199" s="7">
        <f t="shared" si="14"/>
        <v>182.33750000000001</v>
      </c>
      <c r="K199" s="5">
        <v>2025</v>
      </c>
      <c r="L199" s="5">
        <v>49</v>
      </c>
      <c r="M199" s="5" t="s">
        <v>395</v>
      </c>
      <c r="N199" s="5" t="b">
        <v>0</v>
      </c>
      <c r="O199" s="5" t="b">
        <v>0</v>
      </c>
      <c r="P199" s="5" t="b">
        <v>0</v>
      </c>
      <c r="Q199" s="5" t="s">
        <v>373</v>
      </c>
      <c r="R199" s="5" t="b">
        <v>0</v>
      </c>
    </row>
    <row r="200" spans="1:18" x14ac:dyDescent="0.2">
      <c r="A200" s="6">
        <v>45996</v>
      </c>
      <c r="B200" s="7">
        <v>0</v>
      </c>
      <c r="C200" s="17">
        <v>0</v>
      </c>
      <c r="D200" s="17">
        <v>123.02</v>
      </c>
      <c r="E200" s="7">
        <v>293</v>
      </c>
      <c r="F200" s="7">
        <f t="shared" si="10"/>
        <v>729.8</v>
      </c>
      <c r="G200" s="7">
        <f t="shared" si="11"/>
        <v>182.45</v>
      </c>
      <c r="H200" s="8">
        <f t="shared" si="12"/>
        <v>0</v>
      </c>
      <c r="I200" s="18">
        <f t="shared" si="13"/>
        <v>0</v>
      </c>
      <c r="J200" s="7">
        <f t="shared" si="14"/>
        <v>182.45</v>
      </c>
      <c r="K200" s="5">
        <v>2025</v>
      </c>
      <c r="L200" s="5">
        <v>49</v>
      </c>
      <c r="M200" s="5" t="s">
        <v>395</v>
      </c>
      <c r="N200" s="5" t="b">
        <v>0</v>
      </c>
      <c r="O200" s="5" t="b">
        <v>0</v>
      </c>
      <c r="P200" s="5" t="b">
        <v>0</v>
      </c>
      <c r="Q200" s="5" t="s">
        <v>373</v>
      </c>
      <c r="R200" s="5" t="b">
        <v>0</v>
      </c>
    </row>
    <row r="201" spans="1:18" x14ac:dyDescent="0.2">
      <c r="A201" s="6">
        <v>45999</v>
      </c>
      <c r="B201" s="7">
        <v>0</v>
      </c>
      <c r="C201" s="17">
        <v>0</v>
      </c>
      <c r="D201" s="17">
        <v>119</v>
      </c>
      <c r="E201" s="7">
        <v>207</v>
      </c>
      <c r="F201" s="7">
        <f t="shared" si="10"/>
        <v>714.5</v>
      </c>
      <c r="G201" s="7">
        <f t="shared" si="11"/>
        <v>178.625</v>
      </c>
      <c r="H201" s="8">
        <f t="shared" si="12"/>
        <v>0</v>
      </c>
      <c r="I201" s="18">
        <f t="shared" si="13"/>
        <v>0</v>
      </c>
      <c r="J201" s="7">
        <f t="shared" si="14"/>
        <v>178.625</v>
      </c>
      <c r="K201" s="5">
        <v>2025</v>
      </c>
      <c r="L201" s="5">
        <v>50</v>
      </c>
      <c r="M201" s="5" t="s">
        <v>396</v>
      </c>
      <c r="N201" s="5" t="b">
        <v>0</v>
      </c>
      <c r="O201" s="5" t="b">
        <v>0</v>
      </c>
      <c r="P201" s="5" t="b">
        <v>0</v>
      </c>
      <c r="Q201" s="5" t="s">
        <v>373</v>
      </c>
      <c r="R201" s="5" t="b">
        <v>0</v>
      </c>
    </row>
    <row r="202" spans="1:18" x14ac:dyDescent="0.2">
      <c r="A202" s="6">
        <v>46000</v>
      </c>
      <c r="B202" s="7">
        <v>0</v>
      </c>
      <c r="C202" s="17">
        <v>0</v>
      </c>
      <c r="D202" s="17">
        <v>124</v>
      </c>
      <c r="E202" s="7">
        <v>2482</v>
      </c>
      <c r="F202" s="7">
        <f t="shared" si="10"/>
        <v>669.55</v>
      </c>
      <c r="G202" s="7">
        <f t="shared" si="11"/>
        <v>167.38749999999999</v>
      </c>
      <c r="H202" s="8">
        <f t="shared" si="12"/>
        <v>0</v>
      </c>
      <c r="I202" s="18">
        <f t="shared" si="13"/>
        <v>0</v>
      </c>
      <c r="J202" s="7">
        <f t="shared" si="14"/>
        <v>167.38749999999999</v>
      </c>
      <c r="K202" s="5">
        <v>2025</v>
      </c>
      <c r="L202" s="5">
        <v>50</v>
      </c>
      <c r="M202" s="5" t="s">
        <v>396</v>
      </c>
      <c r="N202" s="5" t="b">
        <v>0</v>
      </c>
      <c r="O202" s="5" t="b">
        <v>0</v>
      </c>
      <c r="P202" s="5" t="b">
        <v>0</v>
      </c>
      <c r="Q202" s="5" t="s">
        <v>373</v>
      </c>
      <c r="R202" s="5" t="b">
        <v>0</v>
      </c>
    </row>
    <row r="203" spans="1:18" x14ac:dyDescent="0.2">
      <c r="A203" s="6">
        <v>46001</v>
      </c>
      <c r="B203" s="7">
        <v>0</v>
      </c>
      <c r="C203" s="17">
        <v>0</v>
      </c>
      <c r="D203" s="17">
        <v>122.4</v>
      </c>
      <c r="E203" s="7">
        <v>277</v>
      </c>
      <c r="F203" s="7">
        <f t="shared" si="10"/>
        <v>789.4</v>
      </c>
      <c r="G203" s="7">
        <f t="shared" si="11"/>
        <v>197.35</v>
      </c>
      <c r="H203" s="8">
        <f t="shared" si="12"/>
        <v>0</v>
      </c>
      <c r="I203" s="18">
        <f t="shared" si="13"/>
        <v>0</v>
      </c>
      <c r="J203" s="7">
        <f t="shared" si="14"/>
        <v>197.35</v>
      </c>
      <c r="K203" s="5">
        <v>2025</v>
      </c>
      <c r="L203" s="5">
        <v>50</v>
      </c>
      <c r="M203" s="5" t="s">
        <v>396</v>
      </c>
      <c r="N203" s="5" t="b">
        <v>0</v>
      </c>
      <c r="O203" s="5" t="b">
        <v>0</v>
      </c>
      <c r="P203" s="5" t="b">
        <v>0</v>
      </c>
      <c r="Q203" s="5" t="s">
        <v>373</v>
      </c>
      <c r="R203" s="5" t="b">
        <v>0</v>
      </c>
    </row>
    <row r="204" spans="1:18" x14ac:dyDescent="0.2">
      <c r="A204" s="6">
        <v>46002</v>
      </c>
      <c r="B204" s="7">
        <v>0</v>
      </c>
      <c r="C204" s="17">
        <v>0</v>
      </c>
      <c r="D204" s="17">
        <v>122</v>
      </c>
      <c r="E204" s="7">
        <v>114</v>
      </c>
      <c r="F204" s="7">
        <f t="shared" si="10"/>
        <v>797.35</v>
      </c>
      <c r="G204" s="7">
        <f t="shared" si="11"/>
        <v>199.33750000000001</v>
      </c>
      <c r="H204" s="8">
        <f t="shared" si="12"/>
        <v>0</v>
      </c>
      <c r="I204" s="18">
        <f t="shared" si="13"/>
        <v>0</v>
      </c>
      <c r="J204" s="7">
        <f t="shared" si="14"/>
        <v>199.33750000000001</v>
      </c>
      <c r="K204" s="5">
        <v>2025</v>
      </c>
      <c r="L204" s="5">
        <v>50</v>
      </c>
      <c r="M204" s="5" t="s">
        <v>396</v>
      </c>
      <c r="N204" s="5" t="b">
        <v>0</v>
      </c>
      <c r="O204" s="5" t="b">
        <v>0</v>
      </c>
      <c r="P204" s="5" t="b">
        <v>0</v>
      </c>
      <c r="Q204" s="5" t="s">
        <v>373</v>
      </c>
      <c r="R204" s="5" t="b">
        <v>0</v>
      </c>
    </row>
    <row r="205" spans="1:18" x14ac:dyDescent="0.2">
      <c r="A205" s="6">
        <v>46003</v>
      </c>
      <c r="B205" s="7">
        <v>0</v>
      </c>
      <c r="C205" s="17">
        <v>0</v>
      </c>
      <c r="D205" s="17">
        <v>122.4</v>
      </c>
      <c r="E205" s="7">
        <v>347</v>
      </c>
      <c r="F205" s="7">
        <f t="shared" si="10"/>
        <v>707.05</v>
      </c>
      <c r="G205" s="7">
        <f t="shared" si="11"/>
        <v>176.76249999999999</v>
      </c>
      <c r="H205" s="8">
        <f t="shared" si="12"/>
        <v>0</v>
      </c>
      <c r="I205" s="18">
        <f t="shared" si="13"/>
        <v>0</v>
      </c>
      <c r="J205" s="7">
        <f t="shared" si="14"/>
        <v>176.76249999999999</v>
      </c>
      <c r="K205" s="5">
        <v>2025</v>
      </c>
      <c r="L205" s="5">
        <v>50</v>
      </c>
      <c r="M205" s="5" t="s">
        <v>396</v>
      </c>
      <c r="N205" s="5" t="b">
        <v>0</v>
      </c>
      <c r="O205" s="5" t="b">
        <v>0</v>
      </c>
      <c r="P205" s="5" t="b">
        <v>0</v>
      </c>
      <c r="Q205" s="5" t="s">
        <v>373</v>
      </c>
      <c r="R205" s="5" t="b">
        <v>0</v>
      </c>
    </row>
    <row r="206" spans="1:18" x14ac:dyDescent="0.2">
      <c r="A206" s="6">
        <v>46006</v>
      </c>
      <c r="B206" s="7">
        <v>0</v>
      </c>
      <c r="C206" s="17">
        <v>0</v>
      </c>
      <c r="D206" s="17">
        <v>122.4</v>
      </c>
      <c r="E206" s="7">
        <v>197</v>
      </c>
      <c r="F206" s="7">
        <f t="shared" si="10"/>
        <v>700.75</v>
      </c>
      <c r="G206" s="7">
        <f t="shared" si="11"/>
        <v>175.1875</v>
      </c>
      <c r="H206" s="8">
        <f t="shared" si="12"/>
        <v>0</v>
      </c>
      <c r="I206" s="18">
        <f t="shared" si="13"/>
        <v>0</v>
      </c>
      <c r="J206" s="7">
        <f t="shared" si="14"/>
        <v>175.1875</v>
      </c>
      <c r="K206" s="5">
        <v>2025</v>
      </c>
      <c r="L206" s="5">
        <v>51</v>
      </c>
      <c r="M206" s="5" t="s">
        <v>397</v>
      </c>
      <c r="N206" s="5" t="b">
        <v>0</v>
      </c>
      <c r="O206" s="5" t="b">
        <v>0</v>
      </c>
      <c r="P206" s="5" t="b">
        <v>0</v>
      </c>
      <c r="Q206" s="5" t="s">
        <v>373</v>
      </c>
      <c r="R206" s="5" t="b">
        <v>0</v>
      </c>
    </row>
    <row r="207" spans="1:18" x14ac:dyDescent="0.2">
      <c r="A207" s="6">
        <v>46007</v>
      </c>
      <c r="B207" s="7">
        <v>0</v>
      </c>
      <c r="C207" s="17">
        <v>0</v>
      </c>
      <c r="D207" s="17">
        <v>122.26</v>
      </c>
      <c r="E207" s="7">
        <v>687</v>
      </c>
      <c r="F207" s="7">
        <f t="shared" si="10"/>
        <v>645.15</v>
      </c>
      <c r="G207" s="7">
        <f t="shared" si="11"/>
        <v>161.28749999999999</v>
      </c>
      <c r="H207" s="8">
        <f t="shared" si="12"/>
        <v>0</v>
      </c>
      <c r="I207" s="18">
        <f t="shared" si="13"/>
        <v>0</v>
      </c>
      <c r="J207" s="7">
        <f t="shared" si="14"/>
        <v>161.28749999999999</v>
      </c>
      <c r="K207" s="5">
        <v>2025</v>
      </c>
      <c r="L207" s="5">
        <v>51</v>
      </c>
      <c r="M207" s="5" t="s">
        <v>397</v>
      </c>
      <c r="N207" s="5" t="b">
        <v>0</v>
      </c>
      <c r="O207" s="5" t="b">
        <v>0</v>
      </c>
      <c r="P207" s="5" t="b">
        <v>0</v>
      </c>
      <c r="Q207" s="5" t="s">
        <v>373</v>
      </c>
      <c r="R207" s="5" t="b">
        <v>0</v>
      </c>
    </row>
    <row r="208" spans="1:18" x14ac:dyDescent="0.2">
      <c r="A208" s="6">
        <v>46008</v>
      </c>
      <c r="B208" s="7">
        <v>0</v>
      </c>
      <c r="C208" s="17">
        <v>0</v>
      </c>
      <c r="D208" s="17">
        <v>123.4</v>
      </c>
      <c r="E208" s="7">
        <v>2196</v>
      </c>
      <c r="F208" s="7">
        <f t="shared" si="10"/>
        <v>546.9</v>
      </c>
      <c r="G208" s="7">
        <f t="shared" si="11"/>
        <v>136.72499999999999</v>
      </c>
      <c r="H208" s="8">
        <f t="shared" si="12"/>
        <v>0</v>
      </c>
      <c r="I208" s="18">
        <f t="shared" si="13"/>
        <v>0</v>
      </c>
      <c r="J208" s="7">
        <f t="shared" si="14"/>
        <v>136.72499999999999</v>
      </c>
      <c r="K208" s="5">
        <v>2025</v>
      </c>
      <c r="L208" s="5">
        <v>51</v>
      </c>
      <c r="M208" s="5" t="s">
        <v>397</v>
      </c>
      <c r="N208" s="5" t="b">
        <v>0</v>
      </c>
      <c r="O208" s="5" t="b">
        <v>0</v>
      </c>
      <c r="P208" s="5" t="b">
        <v>0</v>
      </c>
      <c r="Q208" s="5" t="s">
        <v>373</v>
      </c>
      <c r="R208" s="5" t="b">
        <v>0</v>
      </c>
    </row>
    <row r="209" spans="1:18" x14ac:dyDescent="0.2">
      <c r="A209" s="6">
        <v>46009</v>
      </c>
      <c r="B209" s="7">
        <v>0</v>
      </c>
      <c r="C209" s="17">
        <v>0</v>
      </c>
      <c r="D209" s="17">
        <v>124.4</v>
      </c>
      <c r="E209" s="7">
        <v>38</v>
      </c>
      <c r="F209" s="7">
        <f t="shared" si="10"/>
        <v>624.35</v>
      </c>
      <c r="G209" s="7">
        <f t="shared" si="11"/>
        <v>156.08750000000001</v>
      </c>
      <c r="H209" s="8">
        <f t="shared" si="12"/>
        <v>0</v>
      </c>
      <c r="I209" s="18">
        <f t="shared" si="13"/>
        <v>0</v>
      </c>
      <c r="J209" s="7">
        <f t="shared" si="14"/>
        <v>156.08750000000001</v>
      </c>
      <c r="K209" s="5">
        <v>2025</v>
      </c>
      <c r="L209" s="5">
        <v>51</v>
      </c>
      <c r="M209" s="5" t="s">
        <v>397</v>
      </c>
      <c r="N209" s="5" t="b">
        <v>0</v>
      </c>
      <c r="O209" s="5" t="b">
        <v>0</v>
      </c>
      <c r="P209" s="5" t="b">
        <v>0</v>
      </c>
      <c r="Q209" s="5" t="s">
        <v>373</v>
      </c>
      <c r="R209" s="5" t="b">
        <v>0</v>
      </c>
    </row>
    <row r="210" spans="1:18" x14ac:dyDescent="0.2">
      <c r="A210" s="6">
        <v>46010</v>
      </c>
      <c r="B210" s="7">
        <v>0</v>
      </c>
      <c r="C210" s="17">
        <v>0</v>
      </c>
      <c r="D210" s="17">
        <v>129</v>
      </c>
      <c r="E210" s="7">
        <v>445</v>
      </c>
      <c r="F210" s="7">
        <f t="shared" si="10"/>
        <v>618.5</v>
      </c>
      <c r="G210" s="7">
        <f t="shared" si="11"/>
        <v>154.625</v>
      </c>
      <c r="H210" s="8">
        <f t="shared" si="12"/>
        <v>0</v>
      </c>
      <c r="I210" s="18">
        <f t="shared" si="13"/>
        <v>0</v>
      </c>
      <c r="J210" s="7">
        <f t="shared" si="14"/>
        <v>154.625</v>
      </c>
      <c r="K210" s="5">
        <v>2025</v>
      </c>
      <c r="L210" s="5">
        <v>51</v>
      </c>
      <c r="M210" s="5" t="s">
        <v>397</v>
      </c>
      <c r="N210" s="5" t="b">
        <v>0</v>
      </c>
      <c r="O210" s="5" t="b">
        <v>0</v>
      </c>
      <c r="P210" s="5" t="b">
        <v>0</v>
      </c>
      <c r="Q210" s="5" t="s">
        <v>373</v>
      </c>
      <c r="R210" s="5" t="b">
        <v>0</v>
      </c>
    </row>
    <row r="211" spans="1:18" x14ac:dyDescent="0.2">
      <c r="A211" s="6">
        <v>46013</v>
      </c>
      <c r="B211" s="7">
        <v>0</v>
      </c>
      <c r="C211" s="17">
        <v>0</v>
      </c>
      <c r="D211" s="17">
        <v>131.9</v>
      </c>
      <c r="E211" s="7">
        <v>230</v>
      </c>
      <c r="F211" s="7">
        <f t="shared" si="10"/>
        <v>626.04999999999995</v>
      </c>
      <c r="G211" s="7">
        <f t="shared" si="11"/>
        <v>156.51249999999999</v>
      </c>
      <c r="H211" s="8">
        <f t="shared" si="12"/>
        <v>0</v>
      </c>
      <c r="I211" s="18">
        <f t="shared" si="13"/>
        <v>0</v>
      </c>
      <c r="J211" s="7">
        <f t="shared" si="14"/>
        <v>156.51249999999999</v>
      </c>
      <c r="K211" s="5">
        <v>2025</v>
      </c>
      <c r="L211" s="5">
        <v>52</v>
      </c>
      <c r="M211" s="5" t="s">
        <v>398</v>
      </c>
      <c r="N211" s="5" t="b">
        <v>0</v>
      </c>
      <c r="O211" s="5" t="b">
        <v>0</v>
      </c>
      <c r="P211" s="5" t="b">
        <v>0</v>
      </c>
      <c r="Q211" s="5" t="s">
        <v>373</v>
      </c>
      <c r="R211" s="5" t="b">
        <v>0</v>
      </c>
    </row>
    <row r="212" spans="1:18" x14ac:dyDescent="0.2">
      <c r="A212" s="6">
        <v>46014</v>
      </c>
      <c r="B212" s="7">
        <v>0</v>
      </c>
      <c r="C212" s="17">
        <v>0</v>
      </c>
      <c r="D212" s="17">
        <v>132.86000000000001</v>
      </c>
      <c r="E212" s="7">
        <v>215</v>
      </c>
      <c r="F212" s="7">
        <f t="shared" si="10"/>
        <v>586.5</v>
      </c>
      <c r="G212" s="7">
        <f t="shared" si="11"/>
        <v>146.625</v>
      </c>
      <c r="H212" s="8">
        <f t="shared" si="12"/>
        <v>0</v>
      </c>
      <c r="I212" s="18">
        <f t="shared" si="13"/>
        <v>0</v>
      </c>
      <c r="J212" s="7">
        <f t="shared" si="14"/>
        <v>146.625</v>
      </c>
      <c r="K212" s="5">
        <v>2025</v>
      </c>
      <c r="L212" s="5">
        <v>52</v>
      </c>
      <c r="M212" s="5" t="s">
        <v>398</v>
      </c>
      <c r="N212" s="5" t="b">
        <v>0</v>
      </c>
      <c r="O212" s="5" t="b">
        <v>0</v>
      </c>
      <c r="P212" s="5" t="b">
        <v>0</v>
      </c>
      <c r="Q212" s="5" t="s">
        <v>373</v>
      </c>
      <c r="R212" s="5" t="b">
        <v>0</v>
      </c>
    </row>
    <row r="213" spans="1:18" x14ac:dyDescent="0.2">
      <c r="A213" s="6">
        <v>46015</v>
      </c>
      <c r="B213" s="7">
        <v>0</v>
      </c>
      <c r="C213" s="17">
        <v>0</v>
      </c>
      <c r="D213" s="17">
        <v>133.80000000000001</v>
      </c>
      <c r="E213" s="7">
        <v>350</v>
      </c>
      <c r="F213" s="7">
        <f t="shared" si="10"/>
        <v>586.25</v>
      </c>
      <c r="G213" s="7">
        <f t="shared" si="11"/>
        <v>146.5625</v>
      </c>
      <c r="H213" s="8">
        <f t="shared" si="12"/>
        <v>0</v>
      </c>
      <c r="I213" s="18">
        <f t="shared" si="13"/>
        <v>0</v>
      </c>
      <c r="J213" s="7">
        <f t="shared" si="14"/>
        <v>146.5625</v>
      </c>
      <c r="K213" s="5">
        <v>2025</v>
      </c>
      <c r="L213" s="5">
        <v>52</v>
      </c>
      <c r="M213" s="5" t="s">
        <v>398</v>
      </c>
      <c r="N213" s="5" t="b">
        <v>0</v>
      </c>
      <c r="O213" s="5" t="b">
        <v>0</v>
      </c>
      <c r="P213" s="5" t="b">
        <v>0</v>
      </c>
      <c r="Q213" s="5" t="s">
        <v>373</v>
      </c>
      <c r="R213" s="5" t="b">
        <v>0</v>
      </c>
    </row>
    <row r="214" spans="1:18" x14ac:dyDescent="0.2">
      <c r="A214" s="6">
        <v>46016</v>
      </c>
      <c r="B214" s="7">
        <v>0</v>
      </c>
      <c r="C214" s="17">
        <v>0</v>
      </c>
      <c r="D214" s="17"/>
      <c r="E214" s="7"/>
      <c r="F214" s="7">
        <f t="shared" ref="F214:F277" si="15">IFERROR(AVERAGE(E194:E213),"")</f>
        <v>545.65</v>
      </c>
      <c r="G214" s="7">
        <f t="shared" ref="G214:G277" si="16">IF(N(F214)=0,"",0.25*F214)</f>
        <v>136.41249999999999</v>
      </c>
      <c r="H214" s="8">
        <f t="shared" ref="H214:H277" si="17">IF(OR(N(F214)=0,NOT(ISNUMBER(B214))),"",B214/F214)</f>
        <v>0</v>
      </c>
      <c r="I214" s="18">
        <f t="shared" ref="I214:I277" si="18">IF(OR(N(F214)=0,NOT(ISNUMBER(B214))),"",IF(B214/F214&gt;0.25,1,0))</f>
        <v>0</v>
      </c>
      <c r="J214" s="7">
        <f t="shared" ref="J214:J277" si="19">IF(OR(N(F214)=0,NOT(ISNUMBER(B214))),"",MAX(0,0.25*F214-B214))</f>
        <v>136.41249999999999</v>
      </c>
      <c r="K214" s="5">
        <v>2025</v>
      </c>
      <c r="L214" s="5">
        <v>52</v>
      </c>
      <c r="M214" s="5" t="s">
        <v>398</v>
      </c>
      <c r="N214" s="5" t="b">
        <v>0</v>
      </c>
      <c r="O214" s="5" t="b">
        <v>1</v>
      </c>
      <c r="P214" s="5" t="b">
        <v>0</v>
      </c>
      <c r="Q214" s="5" t="s">
        <v>373</v>
      </c>
      <c r="R214" s="5" t="b">
        <v>0</v>
      </c>
    </row>
    <row r="215" spans="1:18" x14ac:dyDescent="0.2">
      <c r="A215" s="6">
        <v>46017</v>
      </c>
      <c r="B215" s="7">
        <v>0</v>
      </c>
      <c r="C215" s="17">
        <v>0</v>
      </c>
      <c r="D215" s="17"/>
      <c r="E215" s="7"/>
      <c r="F215" s="7">
        <f t="shared" si="15"/>
        <v>538.47368421052636</v>
      </c>
      <c r="G215" s="7">
        <f t="shared" si="16"/>
        <v>134.61842105263159</v>
      </c>
      <c r="H215" s="8">
        <f t="shared" si="17"/>
        <v>0</v>
      </c>
      <c r="I215" s="18">
        <f t="shared" si="18"/>
        <v>0</v>
      </c>
      <c r="J215" s="7">
        <f t="shared" si="19"/>
        <v>134.61842105263159</v>
      </c>
      <c r="K215" s="5">
        <v>2025</v>
      </c>
      <c r="L215" s="5">
        <v>52</v>
      </c>
      <c r="M215" s="5" t="s">
        <v>398</v>
      </c>
      <c r="N215" s="5" t="b">
        <v>0</v>
      </c>
      <c r="O215" s="5" t="b">
        <v>1</v>
      </c>
      <c r="P215" s="5" t="b">
        <v>0</v>
      </c>
      <c r="Q215" s="5" t="s">
        <v>373</v>
      </c>
      <c r="R215" s="5" t="b">
        <v>0</v>
      </c>
    </row>
    <row r="216" spans="1:18" x14ac:dyDescent="0.2">
      <c r="A216" s="6">
        <v>46020</v>
      </c>
      <c r="B216" s="7">
        <v>0</v>
      </c>
      <c r="C216" s="17">
        <v>0</v>
      </c>
      <c r="D216" s="17">
        <v>133.80000000000001</v>
      </c>
      <c r="E216" s="7">
        <v>341</v>
      </c>
      <c r="F216" s="7">
        <f t="shared" si="15"/>
        <v>552.94444444444446</v>
      </c>
      <c r="G216" s="7">
        <f t="shared" si="16"/>
        <v>138.23611111111111</v>
      </c>
      <c r="H216" s="8">
        <f t="shared" si="17"/>
        <v>0</v>
      </c>
      <c r="I216" s="18">
        <f t="shared" si="18"/>
        <v>0</v>
      </c>
      <c r="J216" s="7">
        <f t="shared" si="19"/>
        <v>138.23611111111111</v>
      </c>
      <c r="K216" s="5">
        <v>2026</v>
      </c>
      <c r="L216" s="5">
        <v>1</v>
      </c>
      <c r="M216" s="5" t="s">
        <v>399</v>
      </c>
      <c r="N216" s="5" t="b">
        <v>0</v>
      </c>
      <c r="O216" s="5" t="b">
        <v>0</v>
      </c>
      <c r="P216" s="5" t="b">
        <v>0</v>
      </c>
      <c r="Q216" s="5" t="s">
        <v>373</v>
      </c>
      <c r="R216" s="5" t="b">
        <v>0</v>
      </c>
    </row>
    <row r="217" spans="1:18" x14ac:dyDescent="0.2">
      <c r="A217" s="6">
        <v>46021</v>
      </c>
      <c r="B217" s="7">
        <v>0</v>
      </c>
      <c r="C217" s="17">
        <v>0</v>
      </c>
      <c r="D217" s="17">
        <v>143.52000000000001</v>
      </c>
      <c r="E217" s="7">
        <v>599</v>
      </c>
      <c r="F217" s="7">
        <f t="shared" si="15"/>
        <v>549.61111111111109</v>
      </c>
      <c r="G217" s="7">
        <f t="shared" si="16"/>
        <v>137.40277777777777</v>
      </c>
      <c r="H217" s="8">
        <f t="shared" si="17"/>
        <v>0</v>
      </c>
      <c r="I217" s="18">
        <f t="shared" si="18"/>
        <v>0</v>
      </c>
      <c r="J217" s="7">
        <f t="shared" si="19"/>
        <v>137.40277777777777</v>
      </c>
      <c r="K217" s="5">
        <v>2026</v>
      </c>
      <c r="L217" s="5">
        <v>1</v>
      </c>
      <c r="M217" s="5" t="s">
        <v>399</v>
      </c>
      <c r="N217" s="5" t="b">
        <v>0</v>
      </c>
      <c r="O217" s="5" t="b">
        <v>0</v>
      </c>
      <c r="P217" s="5" t="b">
        <v>0</v>
      </c>
      <c r="Q217" s="5" t="s">
        <v>373</v>
      </c>
      <c r="R217" s="5" t="b">
        <v>0</v>
      </c>
    </row>
    <row r="218" spans="1:18" x14ac:dyDescent="0.2">
      <c r="A218" s="6">
        <v>46022</v>
      </c>
      <c r="B218" s="7">
        <v>0</v>
      </c>
      <c r="C218" s="17">
        <v>0</v>
      </c>
      <c r="D218" s="17">
        <v>143.06</v>
      </c>
      <c r="E218" s="7">
        <v>330</v>
      </c>
      <c r="F218" s="7">
        <f t="shared" si="15"/>
        <v>572.05555555555554</v>
      </c>
      <c r="G218" s="7">
        <f t="shared" si="16"/>
        <v>143.01388888888889</v>
      </c>
      <c r="H218" s="8">
        <f t="shared" si="17"/>
        <v>0</v>
      </c>
      <c r="I218" s="18">
        <f t="shared" si="18"/>
        <v>0</v>
      </c>
      <c r="J218" s="7">
        <f t="shared" si="19"/>
        <v>143.01388888888889</v>
      </c>
      <c r="K218" s="5">
        <v>2026</v>
      </c>
      <c r="L218" s="5">
        <v>1</v>
      </c>
      <c r="M218" s="5" t="s">
        <v>399</v>
      </c>
      <c r="N218" s="5" t="b">
        <v>0</v>
      </c>
      <c r="O218" s="5" t="b">
        <v>0</v>
      </c>
      <c r="P218" s="5" t="b">
        <v>0</v>
      </c>
      <c r="Q218" s="5" t="s">
        <v>373</v>
      </c>
      <c r="R218" s="5" t="b">
        <v>0</v>
      </c>
    </row>
    <row r="219" spans="1:18" x14ac:dyDescent="0.2">
      <c r="A219" s="6">
        <v>46023</v>
      </c>
      <c r="B219" s="7">
        <v>0</v>
      </c>
      <c r="C219" s="17">
        <v>0</v>
      </c>
      <c r="D219" s="17"/>
      <c r="E219" s="7"/>
      <c r="F219" s="7">
        <f t="shared" si="15"/>
        <v>568.38888888888891</v>
      </c>
      <c r="G219" s="7">
        <f t="shared" si="16"/>
        <v>142.09722222222223</v>
      </c>
      <c r="H219" s="8">
        <f t="shared" si="17"/>
        <v>0</v>
      </c>
      <c r="I219" s="18">
        <f t="shared" si="18"/>
        <v>0</v>
      </c>
      <c r="J219" s="7">
        <f t="shared" si="19"/>
        <v>142.09722222222223</v>
      </c>
      <c r="K219" s="5">
        <v>2026</v>
      </c>
      <c r="L219" s="5">
        <v>1</v>
      </c>
      <c r="M219" s="5" t="s">
        <v>399</v>
      </c>
      <c r="N219" s="5" t="b">
        <v>0</v>
      </c>
      <c r="O219" s="5" t="b">
        <v>1</v>
      </c>
      <c r="P219" s="5" t="b">
        <v>0</v>
      </c>
      <c r="Q219" s="5" t="s">
        <v>373</v>
      </c>
      <c r="R219" s="5" t="b">
        <v>0</v>
      </c>
    </row>
    <row r="220" spans="1:18" x14ac:dyDescent="0.2">
      <c r="A220" s="6">
        <v>46024</v>
      </c>
      <c r="B220" s="7">
        <v>0</v>
      </c>
      <c r="C220" s="17">
        <v>0</v>
      </c>
      <c r="D220" s="17">
        <v>140.02000000000001</v>
      </c>
      <c r="E220" s="7">
        <v>4575</v>
      </c>
      <c r="F220" s="7">
        <f t="shared" si="15"/>
        <v>549.88235294117646</v>
      </c>
      <c r="G220" s="7">
        <f t="shared" si="16"/>
        <v>137.47058823529412</v>
      </c>
      <c r="H220" s="8">
        <f t="shared" si="17"/>
        <v>0</v>
      </c>
      <c r="I220" s="18">
        <f t="shared" si="18"/>
        <v>0</v>
      </c>
      <c r="J220" s="7">
        <f t="shared" si="19"/>
        <v>137.47058823529412</v>
      </c>
      <c r="K220" s="5">
        <v>2026</v>
      </c>
      <c r="L220" s="5">
        <v>1</v>
      </c>
      <c r="M220" s="5" t="s">
        <v>399</v>
      </c>
      <c r="N220" s="5" t="b">
        <v>0</v>
      </c>
      <c r="O220" s="5" t="b">
        <v>0</v>
      </c>
      <c r="P220" s="5" t="b">
        <v>0</v>
      </c>
      <c r="Q220" s="5" t="s">
        <v>373</v>
      </c>
      <c r="R220" s="5" t="b">
        <v>0</v>
      </c>
    </row>
    <row r="221" spans="1:18" x14ac:dyDescent="0.2">
      <c r="A221" s="6">
        <v>46027</v>
      </c>
      <c r="B221" s="7">
        <v>0</v>
      </c>
      <c r="C221" s="17">
        <v>0</v>
      </c>
      <c r="D221" s="17">
        <v>140.16</v>
      </c>
      <c r="E221" s="7">
        <v>162</v>
      </c>
      <c r="F221" s="7">
        <f t="shared" si="15"/>
        <v>801.76470588235293</v>
      </c>
      <c r="G221" s="7">
        <f t="shared" si="16"/>
        <v>200.44117647058823</v>
      </c>
      <c r="H221" s="8">
        <f t="shared" si="17"/>
        <v>0</v>
      </c>
      <c r="I221" s="18">
        <f t="shared" si="18"/>
        <v>0</v>
      </c>
      <c r="J221" s="7">
        <f t="shared" si="19"/>
        <v>200.44117647058823</v>
      </c>
      <c r="K221" s="5">
        <v>2026</v>
      </c>
      <c r="L221" s="5">
        <v>2</v>
      </c>
      <c r="M221" s="5" t="s">
        <v>400</v>
      </c>
      <c r="N221" s="5" t="b">
        <v>0</v>
      </c>
      <c r="O221" s="5" t="b">
        <v>0</v>
      </c>
      <c r="P221" s="5" t="b">
        <v>0</v>
      </c>
      <c r="Q221" s="5" t="s">
        <v>373</v>
      </c>
      <c r="R221" s="5" t="b">
        <v>0</v>
      </c>
    </row>
    <row r="222" spans="1:18" x14ac:dyDescent="0.2">
      <c r="A222" s="6">
        <v>46028</v>
      </c>
      <c r="B222" s="7">
        <v>0</v>
      </c>
      <c r="C222" s="17">
        <v>0</v>
      </c>
      <c r="D222" s="17">
        <v>139.30000000000001</v>
      </c>
      <c r="E222" s="7">
        <v>238</v>
      </c>
      <c r="F222" s="7">
        <f t="shared" si="15"/>
        <v>799.11764705882354</v>
      </c>
      <c r="G222" s="7">
        <f t="shared" si="16"/>
        <v>199.77941176470588</v>
      </c>
      <c r="H222" s="8">
        <f t="shared" si="17"/>
        <v>0</v>
      </c>
      <c r="I222" s="18">
        <f t="shared" si="18"/>
        <v>0</v>
      </c>
      <c r="J222" s="7">
        <f t="shared" si="19"/>
        <v>199.77941176470588</v>
      </c>
      <c r="K222" s="5">
        <v>2026</v>
      </c>
      <c r="L222" s="5">
        <v>2</v>
      </c>
      <c r="M222" s="5" t="s">
        <v>400</v>
      </c>
      <c r="N222" s="5" t="b">
        <v>0</v>
      </c>
      <c r="O222" s="5" t="b">
        <v>0</v>
      </c>
      <c r="P222" s="5" t="b">
        <v>0</v>
      </c>
      <c r="Q222" s="5" t="s">
        <v>373</v>
      </c>
      <c r="R222" s="5" t="b">
        <v>0</v>
      </c>
    </row>
    <row r="223" spans="1:18" x14ac:dyDescent="0.2">
      <c r="A223" s="6">
        <v>46029</v>
      </c>
      <c r="B223" s="7">
        <v>0</v>
      </c>
      <c r="C223" s="17">
        <v>0</v>
      </c>
      <c r="D223" s="17">
        <v>139.62</v>
      </c>
      <c r="E223" s="7">
        <v>113</v>
      </c>
      <c r="F223" s="7">
        <f t="shared" si="15"/>
        <v>667.11764705882354</v>
      </c>
      <c r="G223" s="7">
        <f t="shared" si="16"/>
        <v>166.77941176470588</v>
      </c>
      <c r="H223" s="8">
        <f t="shared" si="17"/>
        <v>0</v>
      </c>
      <c r="I223" s="18">
        <f t="shared" si="18"/>
        <v>0</v>
      </c>
      <c r="J223" s="7">
        <f t="shared" si="19"/>
        <v>166.77941176470588</v>
      </c>
      <c r="K223" s="5">
        <v>2026</v>
      </c>
      <c r="L223" s="5">
        <v>2</v>
      </c>
      <c r="M223" s="5" t="s">
        <v>400</v>
      </c>
      <c r="N223" s="5" t="b">
        <v>0</v>
      </c>
      <c r="O223" s="5" t="b">
        <v>0</v>
      </c>
      <c r="P223" s="5" t="b">
        <v>0</v>
      </c>
      <c r="Q223" s="5" t="s">
        <v>373</v>
      </c>
      <c r="R223" s="5" t="b">
        <v>0</v>
      </c>
    </row>
    <row r="224" spans="1:18" x14ac:dyDescent="0.2">
      <c r="A224" s="6">
        <v>46030</v>
      </c>
      <c r="B224" s="7">
        <v>0</v>
      </c>
      <c r="C224" s="17">
        <v>0</v>
      </c>
      <c r="D224" s="17">
        <v>140</v>
      </c>
      <c r="E224" s="7">
        <v>155</v>
      </c>
      <c r="F224" s="7">
        <f t="shared" si="15"/>
        <v>657.47058823529414</v>
      </c>
      <c r="G224" s="7">
        <f t="shared" si="16"/>
        <v>164.36764705882354</v>
      </c>
      <c r="H224" s="8">
        <f t="shared" si="17"/>
        <v>0</v>
      </c>
      <c r="I224" s="18">
        <f t="shared" si="18"/>
        <v>0</v>
      </c>
      <c r="J224" s="7">
        <f t="shared" si="19"/>
        <v>164.36764705882354</v>
      </c>
      <c r="K224" s="5">
        <v>2026</v>
      </c>
      <c r="L224" s="5">
        <v>2</v>
      </c>
      <c r="M224" s="5" t="s">
        <v>400</v>
      </c>
      <c r="N224" s="5" t="b">
        <v>0</v>
      </c>
      <c r="O224" s="5" t="b">
        <v>0</v>
      </c>
      <c r="P224" s="5" t="b">
        <v>0</v>
      </c>
      <c r="Q224" s="5" t="s">
        <v>373</v>
      </c>
      <c r="R224" s="5" t="b">
        <v>0</v>
      </c>
    </row>
    <row r="225" spans="1:18" x14ac:dyDescent="0.2">
      <c r="A225" s="6">
        <v>46031</v>
      </c>
      <c r="B225" s="7">
        <v>0</v>
      </c>
      <c r="C225" s="17">
        <v>0</v>
      </c>
      <c r="D225" s="17">
        <v>143</v>
      </c>
      <c r="E225" s="7">
        <v>170</v>
      </c>
      <c r="F225" s="7">
        <f t="shared" si="15"/>
        <v>659.88235294117646</v>
      </c>
      <c r="G225" s="7">
        <f t="shared" si="16"/>
        <v>164.97058823529412</v>
      </c>
      <c r="H225" s="8">
        <f t="shared" si="17"/>
        <v>0</v>
      </c>
      <c r="I225" s="18">
        <f t="shared" si="18"/>
        <v>0</v>
      </c>
      <c r="J225" s="7">
        <f t="shared" si="19"/>
        <v>164.97058823529412</v>
      </c>
      <c r="K225" s="5">
        <v>2026</v>
      </c>
      <c r="L225" s="5">
        <v>2</v>
      </c>
      <c r="M225" s="5" t="s">
        <v>400</v>
      </c>
      <c r="N225" s="5" t="b">
        <v>0</v>
      </c>
      <c r="O225" s="5" t="b">
        <v>0</v>
      </c>
      <c r="P225" s="5" t="b">
        <v>0</v>
      </c>
      <c r="Q225" s="5" t="s">
        <v>373</v>
      </c>
      <c r="R225" s="5" t="b">
        <v>0</v>
      </c>
    </row>
    <row r="226" spans="1:18" x14ac:dyDescent="0.2">
      <c r="A226" s="6">
        <v>46034</v>
      </c>
      <c r="B226" s="7">
        <v>0</v>
      </c>
      <c r="C226" s="17">
        <v>0</v>
      </c>
      <c r="D226" s="17">
        <v>143.06</v>
      </c>
      <c r="E226" s="7">
        <v>457</v>
      </c>
      <c r="F226" s="7">
        <f t="shared" si="15"/>
        <v>649.47058823529414</v>
      </c>
      <c r="G226" s="7">
        <f t="shared" si="16"/>
        <v>162.36764705882354</v>
      </c>
      <c r="H226" s="8">
        <f t="shared" si="17"/>
        <v>0</v>
      </c>
      <c r="I226" s="18">
        <f t="shared" si="18"/>
        <v>0</v>
      </c>
      <c r="J226" s="7">
        <f t="shared" si="19"/>
        <v>162.36764705882354</v>
      </c>
      <c r="K226" s="5">
        <v>2026</v>
      </c>
      <c r="L226" s="5">
        <v>3</v>
      </c>
      <c r="M226" s="5" t="s">
        <v>401</v>
      </c>
      <c r="N226" s="5" t="b">
        <v>0</v>
      </c>
      <c r="O226" s="5" t="b">
        <v>0</v>
      </c>
      <c r="P226" s="5" t="b">
        <v>0</v>
      </c>
      <c r="Q226" s="5" t="s">
        <v>373</v>
      </c>
      <c r="R226" s="5" t="b">
        <v>0</v>
      </c>
    </row>
    <row r="227" spans="1:18" x14ac:dyDescent="0.2">
      <c r="A227" s="6">
        <v>46035</v>
      </c>
      <c r="B227" s="7">
        <v>0</v>
      </c>
      <c r="C227" s="17">
        <v>0</v>
      </c>
      <c r="D227" s="17">
        <v>143</v>
      </c>
      <c r="E227" s="7">
        <v>409</v>
      </c>
      <c r="F227" s="7">
        <f t="shared" si="15"/>
        <v>664.76470588235293</v>
      </c>
      <c r="G227" s="7">
        <f t="shared" si="16"/>
        <v>166.19117647058823</v>
      </c>
      <c r="H227" s="8">
        <f t="shared" si="17"/>
        <v>0</v>
      </c>
      <c r="I227" s="18">
        <f t="shared" si="18"/>
        <v>0</v>
      </c>
      <c r="J227" s="7">
        <f t="shared" si="19"/>
        <v>166.19117647058823</v>
      </c>
      <c r="K227" s="5">
        <v>2026</v>
      </c>
      <c r="L227" s="5">
        <v>3</v>
      </c>
      <c r="M227" s="5" t="s">
        <v>401</v>
      </c>
      <c r="N227" s="5" t="b">
        <v>0</v>
      </c>
      <c r="O227" s="5" t="b">
        <v>0</v>
      </c>
      <c r="P227" s="5" t="b">
        <v>0</v>
      </c>
      <c r="Q227" s="5" t="s">
        <v>373</v>
      </c>
      <c r="R227" s="5" t="b">
        <v>0</v>
      </c>
    </row>
    <row r="228" spans="1:18" x14ac:dyDescent="0.2">
      <c r="A228" s="6">
        <v>46036</v>
      </c>
      <c r="B228" s="7">
        <v>0</v>
      </c>
      <c r="C228" s="17">
        <v>0</v>
      </c>
      <c r="D228" s="17">
        <v>145.30000000000001</v>
      </c>
      <c r="E228" s="7">
        <v>736</v>
      </c>
      <c r="F228" s="7">
        <f t="shared" si="15"/>
        <v>648.41176470588232</v>
      </c>
      <c r="G228" s="7">
        <f t="shared" si="16"/>
        <v>162.10294117647058</v>
      </c>
      <c r="H228" s="8">
        <f t="shared" si="17"/>
        <v>0</v>
      </c>
      <c r="I228" s="18">
        <f t="shared" si="18"/>
        <v>0</v>
      </c>
      <c r="J228" s="7">
        <f t="shared" si="19"/>
        <v>162.10294117647058</v>
      </c>
      <c r="K228" s="5">
        <v>2026</v>
      </c>
      <c r="L228" s="5">
        <v>3</v>
      </c>
      <c r="M228" s="5" t="s">
        <v>401</v>
      </c>
      <c r="N228" s="5" t="b">
        <v>0</v>
      </c>
      <c r="O228" s="5" t="b">
        <v>0</v>
      </c>
      <c r="P228" s="5" t="b">
        <v>0</v>
      </c>
      <c r="Q228" s="5" t="s">
        <v>373</v>
      </c>
      <c r="R228" s="5" t="b">
        <v>0</v>
      </c>
    </row>
    <row r="229" spans="1:18" x14ac:dyDescent="0.2">
      <c r="A229" s="6">
        <v>46037</v>
      </c>
      <c r="B229" s="7">
        <v>0</v>
      </c>
      <c r="C229" s="17">
        <v>0</v>
      </c>
      <c r="D229" s="17">
        <v>147.88</v>
      </c>
      <c r="E229" s="7">
        <v>112</v>
      </c>
      <c r="F229" s="7">
        <f t="shared" si="15"/>
        <v>562.52941176470586</v>
      </c>
      <c r="G229" s="7">
        <f t="shared" si="16"/>
        <v>140.63235294117646</v>
      </c>
      <c r="H229" s="8">
        <f t="shared" si="17"/>
        <v>0</v>
      </c>
      <c r="I229" s="18">
        <f t="shared" si="18"/>
        <v>0</v>
      </c>
      <c r="J229" s="7">
        <f t="shared" si="19"/>
        <v>140.63235294117646</v>
      </c>
      <c r="K229" s="5">
        <v>2026</v>
      </c>
      <c r="L229" s="5">
        <v>3</v>
      </c>
      <c r="M229" s="5" t="s">
        <v>401</v>
      </c>
      <c r="N229" s="5" t="b">
        <v>0</v>
      </c>
      <c r="O229" s="5" t="b">
        <v>0</v>
      </c>
      <c r="P229" s="5" t="b">
        <v>0</v>
      </c>
      <c r="Q229" s="5" t="s">
        <v>373</v>
      </c>
      <c r="R229" s="5" t="b">
        <v>0</v>
      </c>
    </row>
    <row r="230" spans="1:18" x14ac:dyDescent="0.2">
      <c r="A230" s="6">
        <v>46038</v>
      </c>
      <c r="B230" s="7">
        <v>0</v>
      </c>
      <c r="C230" s="17">
        <v>0</v>
      </c>
      <c r="D230" s="17">
        <v>145.04</v>
      </c>
      <c r="E230" s="7">
        <v>319</v>
      </c>
      <c r="F230" s="7">
        <f t="shared" si="15"/>
        <v>566.88235294117646</v>
      </c>
      <c r="G230" s="7">
        <f t="shared" si="16"/>
        <v>141.72058823529412</v>
      </c>
      <c r="H230" s="8">
        <f t="shared" si="17"/>
        <v>0</v>
      </c>
      <c r="I230" s="18">
        <f t="shared" si="18"/>
        <v>0</v>
      </c>
      <c r="J230" s="7">
        <f t="shared" si="19"/>
        <v>141.72058823529412</v>
      </c>
      <c r="K230" s="5">
        <v>2026</v>
      </c>
      <c r="L230" s="5">
        <v>3</v>
      </c>
      <c r="M230" s="5" t="s">
        <v>401</v>
      </c>
      <c r="N230" s="5" t="b">
        <v>0</v>
      </c>
      <c r="O230" s="5" t="b">
        <v>0</v>
      </c>
      <c r="P230" s="5" t="b">
        <v>0</v>
      </c>
      <c r="Q230" s="5" t="s">
        <v>373</v>
      </c>
      <c r="R230" s="5" t="b">
        <v>0</v>
      </c>
    </row>
    <row r="231" spans="1:18" x14ac:dyDescent="0.2">
      <c r="A231" s="6">
        <v>46041</v>
      </c>
      <c r="B231" s="7">
        <v>0</v>
      </c>
      <c r="C231" s="17">
        <v>0</v>
      </c>
      <c r="D231" s="17">
        <v>141.04</v>
      </c>
      <c r="E231" s="7">
        <v>473</v>
      </c>
      <c r="F231" s="7">
        <f t="shared" si="15"/>
        <v>559.47058823529414</v>
      </c>
      <c r="G231" s="7">
        <f t="shared" si="16"/>
        <v>139.86764705882354</v>
      </c>
      <c r="H231" s="8">
        <f t="shared" si="17"/>
        <v>0</v>
      </c>
      <c r="I231" s="18">
        <f t="shared" si="18"/>
        <v>0</v>
      </c>
      <c r="J231" s="7">
        <f t="shared" si="19"/>
        <v>139.86764705882354</v>
      </c>
      <c r="K231" s="5">
        <v>2026</v>
      </c>
      <c r="L231" s="5">
        <v>4</v>
      </c>
      <c r="M231" s="5" t="s">
        <v>402</v>
      </c>
      <c r="N231" s="5" t="b">
        <v>0</v>
      </c>
      <c r="O231" s="5" t="b">
        <v>0</v>
      </c>
      <c r="P231" s="5" t="b">
        <v>0</v>
      </c>
      <c r="Q231" s="5" t="s">
        <v>373</v>
      </c>
      <c r="R231" s="5" t="b">
        <v>0</v>
      </c>
    </row>
    <row r="232" spans="1:18" x14ac:dyDescent="0.2">
      <c r="A232" s="6">
        <v>46042</v>
      </c>
      <c r="B232" s="7">
        <v>0</v>
      </c>
      <c r="C232" s="17">
        <v>0</v>
      </c>
      <c r="D232" s="17">
        <v>142.06</v>
      </c>
      <c r="E232" s="7">
        <v>1111</v>
      </c>
      <c r="F232" s="7">
        <f t="shared" si="15"/>
        <v>573.76470588235293</v>
      </c>
      <c r="G232" s="7">
        <f t="shared" si="16"/>
        <v>143.44117647058823</v>
      </c>
      <c r="H232" s="8">
        <f t="shared" si="17"/>
        <v>0</v>
      </c>
      <c r="I232" s="18">
        <f t="shared" si="18"/>
        <v>0</v>
      </c>
      <c r="J232" s="7">
        <f t="shared" si="19"/>
        <v>143.44117647058823</v>
      </c>
      <c r="K232" s="5">
        <v>2026</v>
      </c>
      <c r="L232" s="5">
        <v>4</v>
      </c>
      <c r="M232" s="5" t="s">
        <v>402</v>
      </c>
      <c r="N232" s="5" t="b">
        <v>0</v>
      </c>
      <c r="O232" s="5" t="b">
        <v>0</v>
      </c>
      <c r="P232" s="5" t="b">
        <v>0</v>
      </c>
      <c r="Q232" s="5" t="s">
        <v>373</v>
      </c>
      <c r="R232" s="5" t="b">
        <v>0</v>
      </c>
    </row>
    <row r="233" spans="1:18" x14ac:dyDescent="0.2">
      <c r="A233" s="6">
        <v>46043</v>
      </c>
      <c r="B233" s="7">
        <v>0</v>
      </c>
      <c r="C233" s="17">
        <v>0</v>
      </c>
      <c r="D233" s="17">
        <v>139.4</v>
      </c>
      <c r="E233" s="7">
        <v>881</v>
      </c>
      <c r="F233" s="7">
        <f t="shared" si="15"/>
        <v>626.47058823529414</v>
      </c>
      <c r="G233" s="7">
        <f t="shared" si="16"/>
        <v>156.61764705882354</v>
      </c>
      <c r="H233" s="8">
        <f t="shared" si="17"/>
        <v>0</v>
      </c>
      <c r="I233" s="18">
        <f t="shared" si="18"/>
        <v>0</v>
      </c>
      <c r="J233" s="7">
        <f t="shared" si="19"/>
        <v>156.61764705882354</v>
      </c>
      <c r="K233" s="5">
        <v>2026</v>
      </c>
      <c r="L233" s="5">
        <v>4</v>
      </c>
      <c r="M233" s="5" t="s">
        <v>402</v>
      </c>
      <c r="N233" s="5" t="b">
        <v>0</v>
      </c>
      <c r="O233" s="5" t="b">
        <v>0</v>
      </c>
      <c r="P233" s="5" t="b">
        <v>0</v>
      </c>
      <c r="Q233" s="5" t="s">
        <v>373</v>
      </c>
      <c r="R233" s="5" t="b">
        <v>0</v>
      </c>
    </row>
    <row r="234" spans="1:18" x14ac:dyDescent="0.2">
      <c r="A234" s="6">
        <v>46044</v>
      </c>
      <c r="B234" s="7">
        <v>0</v>
      </c>
      <c r="C234" s="17">
        <v>0</v>
      </c>
      <c r="D234" s="17">
        <v>139.4</v>
      </c>
      <c r="E234" s="7">
        <v>14</v>
      </c>
      <c r="F234" s="7">
        <f t="shared" si="15"/>
        <v>657.70588235294122</v>
      </c>
      <c r="G234" s="7">
        <f t="shared" si="16"/>
        <v>164.4264705882353</v>
      </c>
      <c r="H234" s="8">
        <f t="shared" si="17"/>
        <v>0</v>
      </c>
      <c r="I234" s="18">
        <f t="shared" si="18"/>
        <v>0</v>
      </c>
      <c r="J234" s="7">
        <f t="shared" si="19"/>
        <v>164.4264705882353</v>
      </c>
      <c r="K234" s="5">
        <v>2026</v>
      </c>
      <c r="L234" s="5">
        <v>4</v>
      </c>
      <c r="M234" s="5" t="s">
        <v>402</v>
      </c>
      <c r="N234" s="5" t="b">
        <v>0</v>
      </c>
      <c r="O234" s="5" t="b">
        <v>0</v>
      </c>
      <c r="P234" s="5" t="b">
        <v>0</v>
      </c>
      <c r="Q234" s="5" t="s">
        <v>373</v>
      </c>
      <c r="R234" s="5" t="b">
        <v>0</v>
      </c>
    </row>
    <row r="235" spans="1:18" x14ac:dyDescent="0.2">
      <c r="A235" s="6">
        <v>46045</v>
      </c>
      <c r="B235" s="7">
        <v>0</v>
      </c>
      <c r="C235" s="17">
        <v>0</v>
      </c>
      <c r="D235" s="17">
        <v>140</v>
      </c>
      <c r="E235" s="7">
        <v>1296</v>
      </c>
      <c r="F235" s="7">
        <f t="shared" si="15"/>
        <v>621.94444444444446</v>
      </c>
      <c r="G235" s="7">
        <f t="shared" si="16"/>
        <v>155.48611111111111</v>
      </c>
      <c r="H235" s="8">
        <f t="shared" si="17"/>
        <v>0</v>
      </c>
      <c r="I235" s="18">
        <f t="shared" si="18"/>
        <v>0</v>
      </c>
      <c r="J235" s="7">
        <f t="shared" si="19"/>
        <v>155.48611111111111</v>
      </c>
      <c r="K235" s="5">
        <v>2026</v>
      </c>
      <c r="L235" s="5">
        <v>4</v>
      </c>
      <c r="M235" s="5" t="s">
        <v>402</v>
      </c>
      <c r="N235" s="5" t="b">
        <v>0</v>
      </c>
      <c r="O235" s="5" t="b">
        <v>0</v>
      </c>
      <c r="P235" s="5" t="b">
        <v>0</v>
      </c>
      <c r="Q235" s="5" t="s">
        <v>373</v>
      </c>
      <c r="R235" s="5" t="b">
        <v>0</v>
      </c>
    </row>
    <row r="236" spans="1:18" x14ac:dyDescent="0.2">
      <c r="A236" s="6">
        <v>46048</v>
      </c>
      <c r="B236" s="7">
        <v>0</v>
      </c>
      <c r="C236" s="17">
        <v>0</v>
      </c>
      <c r="D236" s="17">
        <v>140</v>
      </c>
      <c r="E236" s="7">
        <v>310</v>
      </c>
      <c r="F236" s="7">
        <f t="shared" si="15"/>
        <v>657.42105263157896</v>
      </c>
      <c r="G236" s="7">
        <f t="shared" si="16"/>
        <v>164.35526315789474</v>
      </c>
      <c r="H236" s="8">
        <f t="shared" si="17"/>
        <v>0</v>
      </c>
      <c r="I236" s="18">
        <f t="shared" si="18"/>
        <v>0</v>
      </c>
      <c r="J236" s="7">
        <f t="shared" si="19"/>
        <v>164.35526315789474</v>
      </c>
      <c r="K236" s="5">
        <v>2026</v>
      </c>
      <c r="L236" s="5">
        <v>5</v>
      </c>
      <c r="M236" s="5" t="s">
        <v>403</v>
      </c>
      <c r="N236" s="5" t="b">
        <v>0</v>
      </c>
      <c r="O236" s="5" t="b">
        <v>0</v>
      </c>
      <c r="P236" s="5" t="b">
        <v>0</v>
      </c>
      <c r="Q236" s="5" t="s">
        <v>373</v>
      </c>
      <c r="R236" s="5" t="b">
        <v>0</v>
      </c>
    </row>
    <row r="237" spans="1:18" x14ac:dyDescent="0.2">
      <c r="A237" s="6">
        <v>46049</v>
      </c>
      <c r="B237" s="7">
        <v>0</v>
      </c>
      <c r="C237" s="17">
        <v>0</v>
      </c>
      <c r="D237" s="17">
        <v>140</v>
      </c>
      <c r="E237" s="7">
        <v>135</v>
      </c>
      <c r="F237" s="7">
        <f t="shared" si="15"/>
        <v>655.78947368421052</v>
      </c>
      <c r="G237" s="7">
        <f t="shared" si="16"/>
        <v>163.94736842105263</v>
      </c>
      <c r="H237" s="8">
        <f t="shared" si="17"/>
        <v>0</v>
      </c>
      <c r="I237" s="18">
        <f t="shared" si="18"/>
        <v>0</v>
      </c>
      <c r="J237" s="7">
        <f t="shared" si="19"/>
        <v>163.94736842105263</v>
      </c>
      <c r="K237" s="5">
        <v>2026</v>
      </c>
      <c r="L237" s="5">
        <v>5</v>
      </c>
      <c r="M237" s="5" t="s">
        <v>403</v>
      </c>
      <c r="N237" s="5" t="b">
        <v>0</v>
      </c>
      <c r="O237" s="5" t="b">
        <v>0</v>
      </c>
      <c r="P237" s="5" t="b">
        <v>0</v>
      </c>
      <c r="Q237" s="5" t="s">
        <v>373</v>
      </c>
      <c r="R237" s="5" t="b">
        <v>0</v>
      </c>
    </row>
    <row r="238" spans="1:18" x14ac:dyDescent="0.2">
      <c r="A238" s="6">
        <v>46050</v>
      </c>
      <c r="B238" s="7">
        <v>0</v>
      </c>
      <c r="C238" s="17">
        <v>0</v>
      </c>
      <c r="D238" s="17">
        <v>142.02000000000001</v>
      </c>
      <c r="E238" s="7">
        <v>1257</v>
      </c>
      <c r="F238" s="7">
        <f t="shared" si="15"/>
        <v>631.36842105263156</v>
      </c>
      <c r="G238" s="7">
        <f t="shared" si="16"/>
        <v>157.84210526315789</v>
      </c>
      <c r="H238" s="8">
        <f t="shared" si="17"/>
        <v>0</v>
      </c>
      <c r="I238" s="18">
        <f t="shared" si="18"/>
        <v>0</v>
      </c>
      <c r="J238" s="7">
        <f t="shared" si="19"/>
        <v>157.84210526315789</v>
      </c>
      <c r="K238" s="5">
        <v>2026</v>
      </c>
      <c r="L238" s="5">
        <v>5</v>
      </c>
      <c r="M238" s="5" t="s">
        <v>403</v>
      </c>
      <c r="N238" s="5" t="b">
        <v>0</v>
      </c>
      <c r="O238" s="5" t="b">
        <v>0</v>
      </c>
      <c r="P238" s="5" t="b">
        <v>0</v>
      </c>
      <c r="Q238" s="5" t="s">
        <v>373</v>
      </c>
      <c r="R238" s="5" t="b">
        <v>0</v>
      </c>
    </row>
    <row r="239" spans="1:18" x14ac:dyDescent="0.2">
      <c r="A239" s="6">
        <v>46051</v>
      </c>
      <c r="B239" s="7">
        <v>0</v>
      </c>
      <c r="C239" s="17">
        <v>0</v>
      </c>
      <c r="D239" s="17">
        <v>140</v>
      </c>
      <c r="E239" s="7">
        <v>513</v>
      </c>
      <c r="F239" s="7">
        <f t="shared" si="15"/>
        <v>680.15789473684208</v>
      </c>
      <c r="G239" s="7">
        <f t="shared" si="16"/>
        <v>170.03947368421052</v>
      </c>
      <c r="H239" s="8">
        <f t="shared" si="17"/>
        <v>0</v>
      </c>
      <c r="I239" s="18">
        <f t="shared" si="18"/>
        <v>0</v>
      </c>
      <c r="J239" s="7">
        <f t="shared" si="19"/>
        <v>170.03947368421052</v>
      </c>
      <c r="K239" s="5">
        <v>2026</v>
      </c>
      <c r="L239" s="5">
        <v>5</v>
      </c>
      <c r="M239" s="5" t="s">
        <v>403</v>
      </c>
      <c r="N239" s="5" t="b">
        <v>0</v>
      </c>
      <c r="O239" s="5" t="b">
        <v>0</v>
      </c>
      <c r="P239" s="5" t="b">
        <v>0</v>
      </c>
      <c r="Q239" s="5" t="s">
        <v>373</v>
      </c>
      <c r="R239" s="5" t="b">
        <v>0</v>
      </c>
    </row>
    <row r="240" spans="1:18" x14ac:dyDescent="0.2">
      <c r="A240" s="6">
        <v>46052</v>
      </c>
      <c r="B240" s="7">
        <v>0</v>
      </c>
      <c r="C240" s="17">
        <v>0</v>
      </c>
      <c r="D240" s="17">
        <v>140.06</v>
      </c>
      <c r="E240" s="7">
        <v>996</v>
      </c>
      <c r="F240" s="7">
        <f t="shared" si="15"/>
        <v>671.8</v>
      </c>
      <c r="G240" s="7">
        <f t="shared" si="16"/>
        <v>167.95</v>
      </c>
      <c r="H240" s="8">
        <f t="shared" si="17"/>
        <v>0</v>
      </c>
      <c r="I240" s="18">
        <f t="shared" si="18"/>
        <v>0</v>
      </c>
      <c r="J240" s="7">
        <f t="shared" si="19"/>
        <v>167.95</v>
      </c>
      <c r="K240" s="5">
        <v>2026</v>
      </c>
      <c r="L240" s="5">
        <v>5</v>
      </c>
      <c r="M240" s="5" t="s">
        <v>403</v>
      </c>
      <c r="N240" s="5" t="b">
        <v>0</v>
      </c>
      <c r="O240" s="5" t="b">
        <v>0</v>
      </c>
      <c r="P240" s="5" t="b">
        <v>0</v>
      </c>
      <c r="Q240" s="5" t="s">
        <v>373</v>
      </c>
      <c r="R240" s="5" t="b">
        <v>0</v>
      </c>
    </row>
    <row r="241" spans="1:18" x14ac:dyDescent="0.2">
      <c r="A241" s="6">
        <v>46055</v>
      </c>
      <c r="B241" s="7">
        <v>0</v>
      </c>
      <c r="C241" s="17">
        <v>0</v>
      </c>
      <c r="D241" s="17">
        <v>141</v>
      </c>
      <c r="E241" s="7">
        <v>150</v>
      </c>
      <c r="F241" s="7">
        <f t="shared" si="15"/>
        <v>492.85</v>
      </c>
      <c r="G241" s="7">
        <f t="shared" si="16"/>
        <v>123.21250000000001</v>
      </c>
      <c r="H241" s="8">
        <f t="shared" si="17"/>
        <v>0</v>
      </c>
      <c r="I241" s="18">
        <f t="shared" si="18"/>
        <v>0</v>
      </c>
      <c r="J241" s="7">
        <f t="shared" si="19"/>
        <v>123.21250000000001</v>
      </c>
      <c r="K241" s="5">
        <v>2026</v>
      </c>
      <c r="L241" s="5">
        <v>6</v>
      </c>
      <c r="M241" s="5" t="s">
        <v>404</v>
      </c>
      <c r="N241" s="5" t="b">
        <v>0</v>
      </c>
      <c r="O241" s="5" t="b">
        <v>0</v>
      </c>
      <c r="P241" s="5" t="b">
        <v>0</v>
      </c>
      <c r="Q241" s="5" t="s">
        <v>373</v>
      </c>
      <c r="R241" s="5" t="b">
        <v>0</v>
      </c>
    </row>
    <row r="242" spans="1:18" x14ac:dyDescent="0.2">
      <c r="A242" s="6">
        <v>46056</v>
      </c>
      <c r="B242" s="7">
        <v>0</v>
      </c>
      <c r="C242" s="17">
        <v>0</v>
      </c>
      <c r="D242" s="17">
        <v>139.02000000000001</v>
      </c>
      <c r="E242" s="7">
        <v>173</v>
      </c>
      <c r="F242" s="7">
        <f t="shared" si="15"/>
        <v>492.25</v>
      </c>
      <c r="G242" s="7">
        <f t="shared" si="16"/>
        <v>123.0625</v>
      </c>
      <c r="H242" s="8">
        <f t="shared" si="17"/>
        <v>0</v>
      </c>
      <c r="I242" s="18">
        <f t="shared" si="18"/>
        <v>0</v>
      </c>
      <c r="J242" s="7">
        <f t="shared" si="19"/>
        <v>123.0625</v>
      </c>
      <c r="K242" s="5">
        <v>2026</v>
      </c>
      <c r="L242" s="5">
        <v>6</v>
      </c>
      <c r="M242" s="5" t="s">
        <v>404</v>
      </c>
      <c r="N242" s="5" t="b">
        <v>0</v>
      </c>
      <c r="O242" s="5" t="b">
        <v>0</v>
      </c>
      <c r="P242" s="5" t="b">
        <v>0</v>
      </c>
      <c r="Q242" s="5" t="s">
        <v>373</v>
      </c>
      <c r="R242" s="5" t="b">
        <v>0</v>
      </c>
    </row>
    <row r="243" spans="1:18" x14ac:dyDescent="0.2">
      <c r="A243" s="6">
        <v>46057</v>
      </c>
      <c r="B243" s="7">
        <v>0</v>
      </c>
      <c r="C243" s="17">
        <v>0</v>
      </c>
      <c r="D243" s="17">
        <v>136.91999999999999</v>
      </c>
      <c r="E243" s="7">
        <v>1781</v>
      </c>
      <c r="F243" s="7">
        <f t="shared" si="15"/>
        <v>489</v>
      </c>
      <c r="G243" s="7">
        <f t="shared" si="16"/>
        <v>122.25</v>
      </c>
      <c r="H243" s="8">
        <f t="shared" si="17"/>
        <v>0</v>
      </c>
      <c r="I243" s="18">
        <f t="shared" si="18"/>
        <v>0</v>
      </c>
      <c r="J243" s="7">
        <f t="shared" si="19"/>
        <v>122.25</v>
      </c>
      <c r="K243" s="5">
        <v>2026</v>
      </c>
      <c r="L243" s="5">
        <v>6</v>
      </c>
      <c r="M243" s="5" t="s">
        <v>404</v>
      </c>
      <c r="N243" s="5" t="b">
        <v>0</v>
      </c>
      <c r="O243" s="5" t="b">
        <v>0</v>
      </c>
      <c r="P243" s="5" t="b">
        <v>0</v>
      </c>
      <c r="Q243" s="5" t="s">
        <v>373</v>
      </c>
      <c r="R243" s="5" t="b">
        <v>0</v>
      </c>
    </row>
    <row r="244" spans="1:18" x14ac:dyDescent="0.2">
      <c r="A244" s="6">
        <v>46058</v>
      </c>
      <c r="B244" s="7">
        <v>0</v>
      </c>
      <c r="C244" s="17">
        <v>0</v>
      </c>
      <c r="D244" s="17">
        <v>133.52000000000001</v>
      </c>
      <c r="E244" s="7">
        <v>840</v>
      </c>
      <c r="F244" s="7">
        <f t="shared" si="15"/>
        <v>572.4</v>
      </c>
      <c r="G244" s="7">
        <f t="shared" si="16"/>
        <v>143.1</v>
      </c>
      <c r="H244" s="8">
        <f t="shared" si="17"/>
        <v>0</v>
      </c>
      <c r="I244" s="18">
        <f t="shared" si="18"/>
        <v>0</v>
      </c>
      <c r="J244" s="7">
        <f t="shared" si="19"/>
        <v>143.1</v>
      </c>
      <c r="K244" s="5">
        <v>2026</v>
      </c>
      <c r="L244" s="5">
        <v>6</v>
      </c>
      <c r="M244" s="5" t="s">
        <v>404</v>
      </c>
      <c r="N244" s="5" t="b">
        <v>0</v>
      </c>
      <c r="O244" s="5" t="b">
        <v>0</v>
      </c>
      <c r="P244" s="5" t="b">
        <v>0</v>
      </c>
      <c r="Q244" s="5" t="s">
        <v>373</v>
      </c>
      <c r="R244" s="5" t="b">
        <v>0</v>
      </c>
    </row>
    <row r="245" spans="1:18" x14ac:dyDescent="0.2">
      <c r="A245" s="6">
        <v>46059</v>
      </c>
      <c r="B245" s="7">
        <v>0</v>
      </c>
      <c r="C245" s="17">
        <v>0</v>
      </c>
      <c r="D245" s="17">
        <v>135.46</v>
      </c>
      <c r="E245" s="7">
        <v>335</v>
      </c>
      <c r="F245" s="7">
        <f t="shared" si="15"/>
        <v>606.65</v>
      </c>
      <c r="G245" s="7">
        <f t="shared" si="16"/>
        <v>151.66249999999999</v>
      </c>
      <c r="H245" s="8">
        <f t="shared" si="17"/>
        <v>0</v>
      </c>
      <c r="I245" s="18">
        <f t="shared" si="18"/>
        <v>0</v>
      </c>
      <c r="J245" s="7">
        <f t="shared" si="19"/>
        <v>151.66249999999999</v>
      </c>
      <c r="K245" s="5">
        <v>2026</v>
      </c>
      <c r="L245" s="5">
        <v>6</v>
      </c>
      <c r="M245" s="5" t="s">
        <v>404</v>
      </c>
      <c r="N245" s="5" t="b">
        <v>0</v>
      </c>
      <c r="O245" s="5" t="b">
        <v>0</v>
      </c>
      <c r="P245" s="5" t="b">
        <v>0</v>
      </c>
      <c r="Q245" s="5" t="s">
        <v>373</v>
      </c>
      <c r="R245" s="5" t="b">
        <v>0</v>
      </c>
    </row>
    <row r="246" spans="1:18" x14ac:dyDescent="0.2">
      <c r="A246" s="6">
        <v>46062</v>
      </c>
      <c r="B246" s="7">
        <v>0</v>
      </c>
      <c r="C246" s="17">
        <v>0</v>
      </c>
      <c r="D246" s="17">
        <v>139.32</v>
      </c>
      <c r="E246" s="7">
        <v>340</v>
      </c>
      <c r="F246" s="7">
        <f t="shared" si="15"/>
        <v>614.9</v>
      </c>
      <c r="G246" s="7">
        <f t="shared" si="16"/>
        <v>153.72499999999999</v>
      </c>
      <c r="H246" s="8">
        <f t="shared" si="17"/>
        <v>0</v>
      </c>
      <c r="I246" s="18">
        <f t="shared" si="18"/>
        <v>0</v>
      </c>
      <c r="J246" s="7">
        <f t="shared" si="19"/>
        <v>153.72499999999999</v>
      </c>
      <c r="K246" s="5">
        <v>2026</v>
      </c>
      <c r="L246" s="5">
        <v>7</v>
      </c>
      <c r="M246" s="5" t="s">
        <v>405</v>
      </c>
      <c r="N246" s="5" t="b">
        <v>0</v>
      </c>
      <c r="O246" s="5" t="b">
        <v>0</v>
      </c>
      <c r="P246" s="5" t="b">
        <v>0</v>
      </c>
      <c r="Q246" s="5" t="s">
        <v>373</v>
      </c>
      <c r="R246" s="5" t="b">
        <v>0</v>
      </c>
    </row>
    <row r="247" spans="1:18" x14ac:dyDescent="0.2">
      <c r="A247" s="6">
        <v>46063</v>
      </c>
      <c r="B247" s="7">
        <v>0</v>
      </c>
      <c r="C247" s="17">
        <v>0</v>
      </c>
      <c r="D247" s="17">
        <v>142</v>
      </c>
      <c r="E247" s="7">
        <v>323</v>
      </c>
      <c r="F247" s="7">
        <f t="shared" si="15"/>
        <v>609.04999999999995</v>
      </c>
      <c r="G247" s="7">
        <f t="shared" si="16"/>
        <v>152.26249999999999</v>
      </c>
      <c r="H247" s="8">
        <f t="shared" si="17"/>
        <v>0</v>
      </c>
      <c r="I247" s="18">
        <f t="shared" si="18"/>
        <v>0</v>
      </c>
      <c r="J247" s="7">
        <f t="shared" si="19"/>
        <v>152.26249999999999</v>
      </c>
      <c r="K247" s="5">
        <v>2026</v>
      </c>
      <c r="L247" s="5">
        <v>7</v>
      </c>
      <c r="M247" s="5" t="s">
        <v>405</v>
      </c>
      <c r="N247" s="5" t="b">
        <v>0</v>
      </c>
      <c r="O247" s="5" t="b">
        <v>0</v>
      </c>
      <c r="P247" s="5" t="b">
        <v>0</v>
      </c>
      <c r="Q247" s="5" t="s">
        <v>373</v>
      </c>
      <c r="R247" s="5" t="b">
        <v>0</v>
      </c>
    </row>
    <row r="248" spans="1:18" x14ac:dyDescent="0.2">
      <c r="A248" s="6">
        <v>46064</v>
      </c>
      <c r="B248" s="7">
        <v>0</v>
      </c>
      <c r="C248" s="17">
        <v>0</v>
      </c>
      <c r="D248" s="17">
        <v>147</v>
      </c>
      <c r="E248" s="7">
        <v>1141</v>
      </c>
      <c r="F248" s="7">
        <f t="shared" si="15"/>
        <v>604.75</v>
      </c>
      <c r="G248" s="7">
        <f t="shared" si="16"/>
        <v>151.1875</v>
      </c>
      <c r="H248" s="8">
        <f t="shared" si="17"/>
        <v>0</v>
      </c>
      <c r="I248" s="18">
        <f t="shared" si="18"/>
        <v>0</v>
      </c>
      <c r="J248" s="7">
        <f t="shared" si="19"/>
        <v>151.1875</v>
      </c>
      <c r="K248" s="5">
        <v>2026</v>
      </c>
      <c r="L248" s="5">
        <v>7</v>
      </c>
      <c r="M248" s="5" t="s">
        <v>405</v>
      </c>
      <c r="N248" s="5" t="b">
        <v>0</v>
      </c>
      <c r="O248" s="5" t="b">
        <v>0</v>
      </c>
      <c r="P248" s="5" t="b">
        <v>0</v>
      </c>
      <c r="Q248" s="5" t="s">
        <v>373</v>
      </c>
      <c r="R248" s="5" t="b">
        <v>0</v>
      </c>
    </row>
    <row r="249" spans="1:18" x14ac:dyDescent="0.2">
      <c r="A249" s="6">
        <v>46065</v>
      </c>
      <c r="B249" s="7">
        <v>0</v>
      </c>
      <c r="C249" s="17">
        <v>0</v>
      </c>
      <c r="D249" s="17">
        <v>143.5</v>
      </c>
      <c r="E249" s="7">
        <v>67</v>
      </c>
      <c r="F249" s="7">
        <f t="shared" si="15"/>
        <v>625</v>
      </c>
      <c r="G249" s="7">
        <f t="shared" si="16"/>
        <v>156.25</v>
      </c>
      <c r="H249" s="8">
        <f t="shared" si="17"/>
        <v>0</v>
      </c>
      <c r="I249" s="18">
        <f t="shared" si="18"/>
        <v>0</v>
      </c>
      <c r="J249" s="7">
        <f t="shared" si="19"/>
        <v>156.25</v>
      </c>
      <c r="K249" s="5">
        <v>2026</v>
      </c>
      <c r="L249" s="5">
        <v>7</v>
      </c>
      <c r="M249" s="5" t="s">
        <v>405</v>
      </c>
      <c r="N249" s="5" t="b">
        <v>0</v>
      </c>
      <c r="O249" s="5" t="b">
        <v>0</v>
      </c>
      <c r="P249" s="5" t="b">
        <v>0</v>
      </c>
      <c r="Q249" s="5" t="s">
        <v>373</v>
      </c>
      <c r="R249" s="5" t="b">
        <v>0</v>
      </c>
    </row>
    <row r="250" spans="1:18" x14ac:dyDescent="0.2">
      <c r="A250" s="6">
        <v>46066</v>
      </c>
      <c r="B250" s="7">
        <v>0</v>
      </c>
      <c r="C250" s="17">
        <v>0</v>
      </c>
      <c r="D250" s="17">
        <v>143.5</v>
      </c>
      <c r="E250" s="7">
        <v>11</v>
      </c>
      <c r="F250" s="7">
        <f t="shared" si="15"/>
        <v>622.75</v>
      </c>
      <c r="G250" s="7">
        <f t="shared" si="16"/>
        <v>155.6875</v>
      </c>
      <c r="H250" s="8">
        <f t="shared" si="17"/>
        <v>0</v>
      </c>
      <c r="I250" s="18">
        <f t="shared" si="18"/>
        <v>0</v>
      </c>
      <c r="J250" s="7">
        <f t="shared" si="19"/>
        <v>155.6875</v>
      </c>
      <c r="K250" s="5">
        <v>2026</v>
      </c>
      <c r="L250" s="5">
        <v>7</v>
      </c>
      <c r="M250" s="5" t="s">
        <v>405</v>
      </c>
      <c r="N250" s="5" t="b">
        <v>0</v>
      </c>
      <c r="O250" s="5" t="b">
        <v>0</v>
      </c>
      <c r="P250" s="5" t="b">
        <v>0</v>
      </c>
      <c r="Q250" s="5" t="s">
        <v>373</v>
      </c>
      <c r="R250" s="5" t="b">
        <v>0</v>
      </c>
    </row>
    <row r="251" spans="1:18" x14ac:dyDescent="0.2">
      <c r="A251" s="6">
        <v>46069</v>
      </c>
      <c r="B251" s="7">
        <v>0</v>
      </c>
      <c r="C251" s="17">
        <v>0</v>
      </c>
      <c r="D251" s="17">
        <v>144.5</v>
      </c>
      <c r="E251" s="7">
        <v>20</v>
      </c>
      <c r="F251" s="7">
        <f t="shared" si="15"/>
        <v>607.35</v>
      </c>
      <c r="G251" s="7">
        <f t="shared" si="16"/>
        <v>151.83750000000001</v>
      </c>
      <c r="H251" s="8">
        <f t="shared" si="17"/>
        <v>0</v>
      </c>
      <c r="I251" s="18">
        <f t="shared" si="18"/>
        <v>0</v>
      </c>
      <c r="J251" s="7">
        <f t="shared" si="19"/>
        <v>151.83750000000001</v>
      </c>
      <c r="K251" s="5">
        <v>2026</v>
      </c>
      <c r="L251" s="5">
        <v>8</v>
      </c>
      <c r="M251" s="5" t="s">
        <v>406</v>
      </c>
      <c r="N251" s="5" t="b">
        <v>0</v>
      </c>
      <c r="O251" s="5" t="b">
        <v>0</v>
      </c>
      <c r="P251" s="5" t="b">
        <v>0</v>
      </c>
      <c r="Q251" s="5" t="s">
        <v>373</v>
      </c>
      <c r="R251" s="5" t="b">
        <v>0</v>
      </c>
    </row>
    <row r="252" spans="1:18" x14ac:dyDescent="0.2">
      <c r="A252" s="6">
        <v>46070</v>
      </c>
      <c r="B252" s="7">
        <v>0</v>
      </c>
      <c r="C252" s="17">
        <v>0</v>
      </c>
      <c r="D252" s="17">
        <v>142.5</v>
      </c>
      <c r="E252" s="7">
        <v>65</v>
      </c>
      <c r="F252" s="7">
        <f t="shared" si="15"/>
        <v>584.70000000000005</v>
      </c>
      <c r="G252" s="7">
        <f t="shared" si="16"/>
        <v>146.17500000000001</v>
      </c>
      <c r="H252" s="8">
        <f t="shared" si="17"/>
        <v>0</v>
      </c>
      <c r="I252" s="18">
        <f t="shared" si="18"/>
        <v>0</v>
      </c>
      <c r="J252" s="7">
        <f t="shared" si="19"/>
        <v>146.17500000000001</v>
      </c>
      <c r="K252" s="5">
        <v>2026</v>
      </c>
      <c r="L252" s="5">
        <v>8</v>
      </c>
      <c r="M252" s="5" t="s">
        <v>406</v>
      </c>
      <c r="N252" s="5" t="b">
        <v>0</v>
      </c>
      <c r="O252" s="5" t="b">
        <v>0</v>
      </c>
      <c r="P252" s="5" t="b">
        <v>0</v>
      </c>
      <c r="Q252" s="5" t="s">
        <v>373</v>
      </c>
      <c r="R252" s="5" t="b">
        <v>0</v>
      </c>
    </row>
    <row r="253" spans="1:18" x14ac:dyDescent="0.2">
      <c r="A253" s="6">
        <v>46071</v>
      </c>
      <c r="B253" s="7">
        <v>0</v>
      </c>
      <c r="C253" s="17">
        <v>0</v>
      </c>
      <c r="D253" s="17">
        <v>145.19999999999999</v>
      </c>
      <c r="E253" s="7">
        <v>1037</v>
      </c>
      <c r="F253" s="7">
        <f t="shared" si="15"/>
        <v>532.4</v>
      </c>
      <c r="G253" s="7">
        <f t="shared" si="16"/>
        <v>133.1</v>
      </c>
      <c r="H253" s="8">
        <f t="shared" si="17"/>
        <v>0</v>
      </c>
      <c r="I253" s="18">
        <f t="shared" si="18"/>
        <v>0</v>
      </c>
      <c r="J253" s="7">
        <f t="shared" si="19"/>
        <v>133.1</v>
      </c>
      <c r="K253" s="5">
        <v>2026</v>
      </c>
      <c r="L253" s="5">
        <v>8</v>
      </c>
      <c r="M253" s="5" t="s">
        <v>406</v>
      </c>
      <c r="N253" s="5" t="b">
        <v>0</v>
      </c>
      <c r="O253" s="5" t="b">
        <v>0</v>
      </c>
      <c r="P253" s="5" t="b">
        <v>0</v>
      </c>
      <c r="Q253" s="5" t="s">
        <v>373</v>
      </c>
      <c r="R253" s="5" t="b">
        <v>0</v>
      </c>
    </row>
    <row r="254" spans="1:18" x14ac:dyDescent="0.2">
      <c r="A254" s="6">
        <v>46072</v>
      </c>
      <c r="B254" s="7">
        <v>0</v>
      </c>
      <c r="C254" s="17">
        <v>0</v>
      </c>
      <c r="D254" s="17">
        <v>138</v>
      </c>
      <c r="E254" s="7">
        <v>1403</v>
      </c>
      <c r="F254" s="7">
        <f t="shared" si="15"/>
        <v>540.20000000000005</v>
      </c>
      <c r="G254" s="7">
        <f t="shared" si="16"/>
        <v>135.05000000000001</v>
      </c>
      <c r="H254" s="8">
        <f t="shared" si="17"/>
        <v>0</v>
      </c>
      <c r="I254" s="18">
        <f t="shared" si="18"/>
        <v>0</v>
      </c>
      <c r="J254" s="7">
        <f t="shared" si="19"/>
        <v>135.05000000000001</v>
      </c>
      <c r="K254" s="5">
        <v>2026</v>
      </c>
      <c r="L254" s="5">
        <v>8</v>
      </c>
      <c r="M254" s="5" t="s">
        <v>406</v>
      </c>
      <c r="N254" s="5" t="b">
        <v>0</v>
      </c>
      <c r="O254" s="5" t="b">
        <v>0</v>
      </c>
      <c r="P254" s="5" t="b">
        <v>0</v>
      </c>
      <c r="Q254" s="5" t="s">
        <v>373</v>
      </c>
      <c r="R254" s="5" t="b">
        <v>0</v>
      </c>
    </row>
    <row r="255" spans="1:18" x14ac:dyDescent="0.2">
      <c r="A255" s="6">
        <v>46073</v>
      </c>
      <c r="B255" s="7">
        <v>0</v>
      </c>
      <c r="C255" s="17">
        <v>0</v>
      </c>
      <c r="D255" s="17">
        <v>134.16</v>
      </c>
      <c r="E255" s="7">
        <v>222</v>
      </c>
      <c r="F255" s="7">
        <f t="shared" si="15"/>
        <v>609.65</v>
      </c>
      <c r="G255" s="7">
        <f t="shared" si="16"/>
        <v>152.41249999999999</v>
      </c>
      <c r="H255" s="8">
        <f t="shared" si="17"/>
        <v>0</v>
      </c>
      <c r="I255" s="18">
        <f t="shared" si="18"/>
        <v>0</v>
      </c>
      <c r="J255" s="7">
        <f t="shared" si="19"/>
        <v>152.41249999999999</v>
      </c>
      <c r="K255" s="5">
        <v>2026</v>
      </c>
      <c r="L255" s="5">
        <v>8</v>
      </c>
      <c r="M255" s="5" t="s">
        <v>406</v>
      </c>
      <c r="N255" s="5" t="b">
        <v>0</v>
      </c>
      <c r="O255" s="5" t="b">
        <v>0</v>
      </c>
      <c r="P255" s="5" t="b">
        <v>0</v>
      </c>
      <c r="Q255" s="5" t="s">
        <v>373</v>
      </c>
      <c r="R255" s="5" t="b">
        <v>0</v>
      </c>
    </row>
    <row r="256" spans="1:18" x14ac:dyDescent="0.2">
      <c r="A256" s="6">
        <v>46076</v>
      </c>
      <c r="B256" s="7">
        <v>0</v>
      </c>
      <c r="C256" s="17">
        <v>0</v>
      </c>
      <c r="D256" s="17">
        <v>135.38</v>
      </c>
      <c r="E256" s="7">
        <v>429</v>
      </c>
      <c r="F256" s="7">
        <f t="shared" si="15"/>
        <v>555.95000000000005</v>
      </c>
      <c r="G256" s="7">
        <f t="shared" si="16"/>
        <v>138.98750000000001</v>
      </c>
      <c r="H256" s="8">
        <f t="shared" si="17"/>
        <v>0</v>
      </c>
      <c r="I256" s="18">
        <f t="shared" si="18"/>
        <v>0</v>
      </c>
      <c r="J256" s="7">
        <f t="shared" si="19"/>
        <v>138.98750000000001</v>
      </c>
      <c r="K256" s="5">
        <v>2026</v>
      </c>
      <c r="L256" s="5">
        <v>9</v>
      </c>
      <c r="M256" s="5" t="s">
        <v>407</v>
      </c>
      <c r="N256" s="5" t="b">
        <v>0</v>
      </c>
      <c r="O256" s="5" t="b">
        <v>0</v>
      </c>
      <c r="P256" s="5" t="b">
        <v>0</v>
      </c>
      <c r="Q256" s="5" t="s">
        <v>373</v>
      </c>
      <c r="R256" s="5" t="b">
        <v>0</v>
      </c>
    </row>
    <row r="257" spans="1:18" x14ac:dyDescent="0.2">
      <c r="A257" s="6">
        <v>46077</v>
      </c>
      <c r="B257" s="7">
        <v>0</v>
      </c>
      <c r="C257" s="17">
        <v>0</v>
      </c>
      <c r="D257" s="17">
        <v>135.44</v>
      </c>
      <c r="E257" s="7">
        <v>779</v>
      </c>
      <c r="F257" s="7">
        <f t="shared" si="15"/>
        <v>561.9</v>
      </c>
      <c r="G257" s="7">
        <f t="shared" si="16"/>
        <v>140.47499999999999</v>
      </c>
      <c r="H257" s="8">
        <f t="shared" si="17"/>
        <v>0</v>
      </c>
      <c r="I257" s="18">
        <f t="shared" si="18"/>
        <v>0</v>
      </c>
      <c r="J257" s="7">
        <f t="shared" si="19"/>
        <v>140.47499999999999</v>
      </c>
      <c r="K257" s="5">
        <v>2026</v>
      </c>
      <c r="L257" s="5">
        <v>9</v>
      </c>
      <c r="M257" s="5" t="s">
        <v>407</v>
      </c>
      <c r="N257" s="5" t="b">
        <v>0</v>
      </c>
      <c r="O257" s="5" t="b">
        <v>0</v>
      </c>
      <c r="P257" s="5" t="b">
        <v>0</v>
      </c>
      <c r="Q257" s="5" t="s">
        <v>373</v>
      </c>
      <c r="R257" s="5" t="b">
        <v>0</v>
      </c>
    </row>
    <row r="258" spans="1:18" x14ac:dyDescent="0.2">
      <c r="A258" s="6">
        <v>46078</v>
      </c>
      <c r="B258" s="7">
        <v>0</v>
      </c>
      <c r="C258" s="17">
        <v>0</v>
      </c>
      <c r="D258" s="17">
        <v>136.4</v>
      </c>
      <c r="E258" s="7">
        <v>40</v>
      </c>
      <c r="F258" s="7">
        <f t="shared" si="15"/>
        <v>594.1</v>
      </c>
      <c r="G258" s="7">
        <f t="shared" si="16"/>
        <v>148.52500000000001</v>
      </c>
      <c r="H258" s="8">
        <f t="shared" si="17"/>
        <v>0</v>
      </c>
      <c r="I258" s="18">
        <f t="shared" si="18"/>
        <v>0</v>
      </c>
      <c r="J258" s="7">
        <f t="shared" si="19"/>
        <v>148.52500000000001</v>
      </c>
      <c r="K258" s="5">
        <v>2026</v>
      </c>
      <c r="L258" s="5">
        <v>9</v>
      </c>
      <c r="M258" s="5" t="s">
        <v>407</v>
      </c>
      <c r="N258" s="5" t="b">
        <v>0</v>
      </c>
      <c r="O258" s="5" t="b">
        <v>0</v>
      </c>
      <c r="P258" s="5" t="b">
        <v>0</v>
      </c>
      <c r="Q258" s="5" t="s">
        <v>373</v>
      </c>
      <c r="R258" s="5" t="b">
        <v>0</v>
      </c>
    </row>
    <row r="259" spans="1:18" x14ac:dyDescent="0.2">
      <c r="A259" s="6">
        <v>46079</v>
      </c>
      <c r="B259" s="7">
        <v>0</v>
      </c>
      <c r="C259" s="17">
        <v>0</v>
      </c>
      <c r="D259" s="17">
        <v>134.62</v>
      </c>
      <c r="E259" s="7">
        <v>116</v>
      </c>
      <c r="F259" s="7">
        <f t="shared" si="15"/>
        <v>533.25</v>
      </c>
      <c r="G259" s="7">
        <f t="shared" si="16"/>
        <v>133.3125</v>
      </c>
      <c r="H259" s="8">
        <f t="shared" si="17"/>
        <v>0</v>
      </c>
      <c r="I259" s="18">
        <f t="shared" si="18"/>
        <v>0</v>
      </c>
      <c r="J259" s="7">
        <f t="shared" si="19"/>
        <v>133.3125</v>
      </c>
      <c r="K259" s="5">
        <v>2026</v>
      </c>
      <c r="L259" s="5">
        <v>9</v>
      </c>
      <c r="M259" s="5" t="s">
        <v>407</v>
      </c>
      <c r="N259" s="5" t="b">
        <v>0</v>
      </c>
      <c r="O259" s="5" t="b">
        <v>0</v>
      </c>
      <c r="P259" s="5" t="b">
        <v>0</v>
      </c>
      <c r="Q259" s="5" t="s">
        <v>373</v>
      </c>
      <c r="R259" s="5" t="b">
        <v>0</v>
      </c>
    </row>
    <row r="260" spans="1:18" x14ac:dyDescent="0.2">
      <c r="A260" s="6">
        <v>46080</v>
      </c>
      <c r="B260" s="7">
        <v>0</v>
      </c>
      <c r="C260" s="17">
        <v>0</v>
      </c>
      <c r="D260" s="17">
        <v>133.58000000000001</v>
      </c>
      <c r="E260" s="7">
        <v>1758</v>
      </c>
      <c r="F260" s="7">
        <f t="shared" si="15"/>
        <v>513.4</v>
      </c>
      <c r="G260" s="7">
        <f t="shared" si="16"/>
        <v>128.35</v>
      </c>
      <c r="H260" s="8">
        <f t="shared" si="17"/>
        <v>0</v>
      </c>
      <c r="I260" s="18">
        <f t="shared" si="18"/>
        <v>0</v>
      </c>
      <c r="J260" s="7">
        <f t="shared" si="19"/>
        <v>128.35</v>
      </c>
      <c r="K260" s="5">
        <v>2026</v>
      </c>
      <c r="L260" s="5">
        <v>9</v>
      </c>
      <c r="M260" s="5" t="s">
        <v>407</v>
      </c>
      <c r="N260" s="5" t="b">
        <v>0</v>
      </c>
      <c r="O260" s="5" t="b">
        <v>0</v>
      </c>
      <c r="P260" s="5" t="b">
        <v>0</v>
      </c>
      <c r="Q260" s="5" t="s">
        <v>373</v>
      </c>
      <c r="R260" s="5" t="b">
        <v>0</v>
      </c>
    </row>
    <row r="261" spans="1:18" x14ac:dyDescent="0.2">
      <c r="A261" s="6">
        <v>46083</v>
      </c>
      <c r="B261" s="7">
        <v>0</v>
      </c>
      <c r="C261" s="17">
        <v>0</v>
      </c>
      <c r="D261" s="17">
        <v>133.32</v>
      </c>
      <c r="E261" s="7">
        <v>371</v>
      </c>
      <c r="F261" s="7">
        <f t="shared" si="15"/>
        <v>551.5</v>
      </c>
      <c r="G261" s="7">
        <f t="shared" si="16"/>
        <v>137.875</v>
      </c>
      <c r="H261" s="8">
        <f t="shared" si="17"/>
        <v>0</v>
      </c>
      <c r="I261" s="18">
        <f t="shared" si="18"/>
        <v>0</v>
      </c>
      <c r="J261" s="7">
        <f t="shared" si="19"/>
        <v>137.875</v>
      </c>
      <c r="K261" s="5">
        <v>2026</v>
      </c>
      <c r="L261" s="5">
        <v>10</v>
      </c>
      <c r="M261" s="5" t="s">
        <v>408</v>
      </c>
      <c r="N261" s="5" t="b">
        <v>0</v>
      </c>
      <c r="O261" s="5" t="b">
        <v>0</v>
      </c>
      <c r="P261" s="5" t="b">
        <v>0</v>
      </c>
      <c r="Q261" s="5" t="s">
        <v>373</v>
      </c>
      <c r="R261" s="5" t="b">
        <v>0</v>
      </c>
    </row>
    <row r="262" spans="1:18" x14ac:dyDescent="0.2">
      <c r="A262" s="6">
        <v>46084</v>
      </c>
      <c r="B262" s="7">
        <v>0</v>
      </c>
      <c r="C262" s="17">
        <v>0</v>
      </c>
      <c r="D262" s="17">
        <v>132</v>
      </c>
      <c r="E262" s="7">
        <v>628</v>
      </c>
      <c r="F262" s="7">
        <f t="shared" si="15"/>
        <v>562.54999999999995</v>
      </c>
      <c r="G262" s="7">
        <f t="shared" si="16"/>
        <v>140.63749999999999</v>
      </c>
      <c r="H262" s="8">
        <f t="shared" si="17"/>
        <v>0</v>
      </c>
      <c r="I262" s="18">
        <f t="shared" si="18"/>
        <v>0</v>
      </c>
      <c r="J262" s="7">
        <f t="shared" si="19"/>
        <v>140.63749999999999</v>
      </c>
      <c r="K262" s="5">
        <v>2026</v>
      </c>
      <c r="L262" s="5">
        <v>10</v>
      </c>
      <c r="M262" s="5" t="s">
        <v>408</v>
      </c>
      <c r="N262" s="5" t="b">
        <v>0</v>
      </c>
      <c r="O262" s="5" t="b">
        <v>0</v>
      </c>
      <c r="P262" s="5" t="b">
        <v>0</v>
      </c>
      <c r="Q262" s="5" t="s">
        <v>373</v>
      </c>
      <c r="R262" s="5" t="b">
        <v>0</v>
      </c>
    </row>
    <row r="263" spans="1:18" x14ac:dyDescent="0.2">
      <c r="A263" s="6">
        <v>46085</v>
      </c>
      <c r="B263" s="7">
        <v>0</v>
      </c>
      <c r="C263" s="17">
        <v>0</v>
      </c>
      <c r="D263" s="17">
        <v>132.80000000000001</v>
      </c>
      <c r="E263" s="7">
        <v>102</v>
      </c>
      <c r="F263" s="7">
        <f t="shared" si="15"/>
        <v>585.29999999999995</v>
      </c>
      <c r="G263" s="7">
        <f t="shared" si="16"/>
        <v>146.32499999999999</v>
      </c>
      <c r="H263" s="8">
        <f t="shared" si="17"/>
        <v>0</v>
      </c>
      <c r="I263" s="18">
        <f t="shared" si="18"/>
        <v>0</v>
      </c>
      <c r="J263" s="7">
        <f t="shared" si="19"/>
        <v>146.32499999999999</v>
      </c>
      <c r="K263" s="5">
        <v>2026</v>
      </c>
      <c r="L263" s="5">
        <v>10</v>
      </c>
      <c r="M263" s="5" t="s">
        <v>408</v>
      </c>
      <c r="N263" s="5" t="b">
        <v>0</v>
      </c>
      <c r="O263" s="5" t="b">
        <v>0</v>
      </c>
      <c r="P263" s="5" t="b">
        <v>0</v>
      </c>
      <c r="Q263" s="5" t="s">
        <v>373</v>
      </c>
      <c r="R263" s="5" t="b">
        <v>0</v>
      </c>
    </row>
    <row r="264" spans="1:18" x14ac:dyDescent="0.2">
      <c r="A264" s="6">
        <v>46086</v>
      </c>
      <c r="B264" s="7">
        <v>0</v>
      </c>
      <c r="C264" s="17">
        <v>0</v>
      </c>
      <c r="D264" s="17">
        <v>133.74</v>
      </c>
      <c r="E264" s="7">
        <v>296</v>
      </c>
      <c r="F264" s="7">
        <f t="shared" si="15"/>
        <v>501.35</v>
      </c>
      <c r="G264" s="7">
        <f t="shared" si="16"/>
        <v>125.33750000000001</v>
      </c>
      <c r="H264" s="8">
        <f t="shared" si="17"/>
        <v>0</v>
      </c>
      <c r="I264" s="18">
        <f t="shared" si="18"/>
        <v>0</v>
      </c>
      <c r="J264" s="7">
        <f t="shared" si="19"/>
        <v>125.33750000000001</v>
      </c>
      <c r="K264" s="5">
        <v>2026</v>
      </c>
      <c r="L264" s="5">
        <v>10</v>
      </c>
      <c r="M264" s="5" t="s">
        <v>408</v>
      </c>
      <c r="N264" s="5" t="b">
        <v>0</v>
      </c>
      <c r="O264" s="5" t="b">
        <v>0</v>
      </c>
      <c r="P264" s="5" t="b">
        <v>0</v>
      </c>
      <c r="Q264" s="5" t="s">
        <v>373</v>
      </c>
      <c r="R264" s="5" t="b">
        <v>0</v>
      </c>
    </row>
    <row r="265" spans="1:18" x14ac:dyDescent="0.2">
      <c r="A265" s="6">
        <v>46087</v>
      </c>
      <c r="B265" s="7">
        <v>0</v>
      </c>
      <c r="C265" s="17">
        <v>0</v>
      </c>
      <c r="D265" s="17">
        <v>131</v>
      </c>
      <c r="E265" s="7">
        <v>631</v>
      </c>
      <c r="F265" s="7">
        <f t="shared" si="15"/>
        <v>474.15</v>
      </c>
      <c r="G265" s="7">
        <f t="shared" si="16"/>
        <v>118.53749999999999</v>
      </c>
      <c r="H265" s="8">
        <f t="shared" si="17"/>
        <v>0</v>
      </c>
      <c r="I265" s="18">
        <f t="shared" si="18"/>
        <v>0</v>
      </c>
      <c r="J265" s="7">
        <f t="shared" si="19"/>
        <v>118.53749999999999</v>
      </c>
      <c r="K265" s="5">
        <v>2026</v>
      </c>
      <c r="L265" s="5">
        <v>10</v>
      </c>
      <c r="M265" s="5" t="s">
        <v>408</v>
      </c>
      <c r="N265" s="5" t="b">
        <v>0</v>
      </c>
      <c r="O265" s="5" t="b">
        <v>0</v>
      </c>
      <c r="P265" s="5" t="b">
        <v>0</v>
      </c>
      <c r="Q265" s="5" t="s">
        <v>373</v>
      </c>
      <c r="R265" s="5" t="b">
        <v>0</v>
      </c>
    </row>
    <row r="266" spans="1:18" x14ac:dyDescent="0.2">
      <c r="A266" s="6">
        <v>46090</v>
      </c>
      <c r="B266" s="7">
        <v>0</v>
      </c>
      <c r="C266" s="17">
        <v>0</v>
      </c>
      <c r="D266" s="17">
        <v>131</v>
      </c>
      <c r="E266" s="7">
        <v>255</v>
      </c>
      <c r="F266" s="7">
        <f t="shared" si="15"/>
        <v>488.95</v>
      </c>
      <c r="G266" s="7">
        <f t="shared" si="16"/>
        <v>122.2375</v>
      </c>
      <c r="H266" s="8">
        <f t="shared" si="17"/>
        <v>0</v>
      </c>
      <c r="I266" s="18">
        <f t="shared" si="18"/>
        <v>0</v>
      </c>
      <c r="J266" s="7">
        <f t="shared" si="19"/>
        <v>122.2375</v>
      </c>
      <c r="K266" s="5">
        <v>2026</v>
      </c>
      <c r="L266" s="5">
        <v>11</v>
      </c>
      <c r="M266" s="5" t="s">
        <v>409</v>
      </c>
      <c r="N266" s="5" t="b">
        <v>0</v>
      </c>
      <c r="O266" s="5" t="b">
        <v>0</v>
      </c>
      <c r="P266" s="5" t="b">
        <v>0</v>
      </c>
      <c r="Q266" s="5" t="s">
        <v>373</v>
      </c>
      <c r="R266" s="5" t="b">
        <v>0</v>
      </c>
    </row>
    <row r="267" spans="1:18" x14ac:dyDescent="0.2">
      <c r="A267" s="6">
        <v>46091</v>
      </c>
      <c r="B267" s="7">
        <v>0</v>
      </c>
      <c r="C267" s="17">
        <v>0</v>
      </c>
      <c r="D267" s="17">
        <v>134.5</v>
      </c>
      <c r="E267" s="7">
        <v>951</v>
      </c>
      <c r="F267" s="7">
        <f t="shared" si="15"/>
        <v>484.7</v>
      </c>
      <c r="G267" s="7">
        <f t="shared" si="16"/>
        <v>121.175</v>
      </c>
      <c r="H267" s="8">
        <f t="shared" si="17"/>
        <v>0</v>
      </c>
      <c r="I267" s="18">
        <f t="shared" si="18"/>
        <v>0</v>
      </c>
      <c r="J267" s="7">
        <f t="shared" si="19"/>
        <v>121.175</v>
      </c>
      <c r="K267" s="5">
        <v>2026</v>
      </c>
      <c r="L267" s="5">
        <v>11</v>
      </c>
      <c r="M267" s="5" t="s">
        <v>409</v>
      </c>
      <c r="N267" s="5" t="b">
        <v>0</v>
      </c>
      <c r="O267" s="5" t="b">
        <v>0</v>
      </c>
      <c r="P267" s="5" t="b">
        <v>0</v>
      </c>
      <c r="Q267" s="5" t="s">
        <v>373</v>
      </c>
      <c r="R267" s="5" t="b">
        <v>0</v>
      </c>
    </row>
    <row r="268" spans="1:18" x14ac:dyDescent="0.2">
      <c r="A268" s="6">
        <v>46092</v>
      </c>
      <c r="B268" s="7">
        <v>0</v>
      </c>
      <c r="C268" s="17">
        <v>0</v>
      </c>
      <c r="D268" s="17">
        <v>134.47999999999999</v>
      </c>
      <c r="E268" s="7">
        <v>32</v>
      </c>
      <c r="F268" s="7">
        <f t="shared" si="15"/>
        <v>516.1</v>
      </c>
      <c r="G268" s="7">
        <f t="shared" si="16"/>
        <v>129.02500000000001</v>
      </c>
      <c r="H268" s="8">
        <f t="shared" si="17"/>
        <v>0</v>
      </c>
      <c r="I268" s="18">
        <f t="shared" si="18"/>
        <v>0</v>
      </c>
      <c r="J268" s="7">
        <f t="shared" si="19"/>
        <v>129.02500000000001</v>
      </c>
      <c r="K268" s="5">
        <v>2026</v>
      </c>
      <c r="L268" s="5">
        <v>11</v>
      </c>
      <c r="M268" s="5" t="s">
        <v>409</v>
      </c>
      <c r="N268" s="5" t="b">
        <v>0</v>
      </c>
      <c r="O268" s="5" t="b">
        <v>0</v>
      </c>
      <c r="P268" s="5" t="b">
        <v>0</v>
      </c>
      <c r="Q268" s="5" t="s">
        <v>373</v>
      </c>
      <c r="R268" s="5" t="b">
        <v>0</v>
      </c>
    </row>
    <row r="269" spans="1:18" x14ac:dyDescent="0.2">
      <c r="A269" s="6">
        <v>46093</v>
      </c>
      <c r="B269" s="7">
        <v>0</v>
      </c>
      <c r="C269" s="17">
        <v>0</v>
      </c>
      <c r="D269" s="17">
        <v>133</v>
      </c>
      <c r="E269" s="7">
        <v>31</v>
      </c>
      <c r="F269" s="7">
        <f t="shared" si="15"/>
        <v>460.65</v>
      </c>
      <c r="G269" s="7">
        <f t="shared" si="16"/>
        <v>115.16249999999999</v>
      </c>
      <c r="H269" s="8">
        <f t="shared" si="17"/>
        <v>0</v>
      </c>
      <c r="I269" s="18">
        <f t="shared" si="18"/>
        <v>0</v>
      </c>
      <c r="J269" s="7">
        <f t="shared" si="19"/>
        <v>115.16249999999999</v>
      </c>
      <c r="K269" s="5">
        <v>2026</v>
      </c>
      <c r="L269" s="5">
        <v>11</v>
      </c>
      <c r="M269" s="5" t="s">
        <v>409</v>
      </c>
      <c r="N269" s="5" t="b">
        <v>0</v>
      </c>
      <c r="O269" s="5" t="b">
        <v>0</v>
      </c>
      <c r="P269" s="5" t="b">
        <v>0</v>
      </c>
      <c r="Q269" s="5" t="s">
        <v>373</v>
      </c>
      <c r="R269" s="5" t="b">
        <v>0</v>
      </c>
    </row>
    <row r="270" spans="1:18" x14ac:dyDescent="0.2">
      <c r="A270" s="6">
        <v>46094</v>
      </c>
      <c r="B270" s="7">
        <v>0</v>
      </c>
      <c r="C270" s="17">
        <v>0</v>
      </c>
      <c r="D270" s="17">
        <v>131.5</v>
      </c>
      <c r="E270" s="7">
        <v>190</v>
      </c>
      <c r="F270" s="7">
        <f t="shared" si="15"/>
        <v>458.85</v>
      </c>
      <c r="G270" s="7">
        <f t="shared" si="16"/>
        <v>114.71250000000001</v>
      </c>
      <c r="H270" s="8">
        <f t="shared" si="17"/>
        <v>0</v>
      </c>
      <c r="I270" s="18">
        <f t="shared" si="18"/>
        <v>0</v>
      </c>
      <c r="J270" s="7">
        <f t="shared" si="19"/>
        <v>114.71250000000001</v>
      </c>
      <c r="K270" s="5">
        <v>2026</v>
      </c>
      <c r="L270" s="5">
        <v>11</v>
      </c>
      <c r="M270" s="5" t="s">
        <v>409</v>
      </c>
      <c r="N270" s="5" t="b">
        <v>0</v>
      </c>
      <c r="O270" s="5" t="b">
        <v>0</v>
      </c>
      <c r="P270" s="5" t="b">
        <v>0</v>
      </c>
      <c r="Q270" s="5" t="s">
        <v>373</v>
      </c>
      <c r="R270" s="5" t="b">
        <v>0</v>
      </c>
    </row>
    <row r="271" spans="1:18" x14ac:dyDescent="0.2">
      <c r="A271" s="6">
        <v>46097</v>
      </c>
      <c r="B271" s="7">
        <v>0</v>
      </c>
      <c r="C271" s="17">
        <v>0</v>
      </c>
      <c r="D271" s="17">
        <v>133.18</v>
      </c>
      <c r="E271" s="7">
        <v>584</v>
      </c>
      <c r="F271" s="7">
        <f t="shared" si="15"/>
        <v>467.8</v>
      </c>
      <c r="G271" s="7">
        <f t="shared" si="16"/>
        <v>116.95</v>
      </c>
      <c r="H271" s="8">
        <f t="shared" si="17"/>
        <v>0</v>
      </c>
      <c r="I271" s="18">
        <f t="shared" si="18"/>
        <v>0</v>
      </c>
      <c r="J271" s="7">
        <f t="shared" si="19"/>
        <v>116.95</v>
      </c>
      <c r="K271" s="5">
        <v>2026</v>
      </c>
      <c r="L271" s="5">
        <v>12</v>
      </c>
      <c r="M271" s="5"/>
      <c r="N271" s="5"/>
      <c r="O271" s="5" t="b">
        <v>0</v>
      </c>
      <c r="P271" s="5"/>
      <c r="Q271" s="5" t="s">
        <v>106</v>
      </c>
      <c r="R271" s="5"/>
    </row>
    <row r="272" spans="1:18" x14ac:dyDescent="0.2">
      <c r="A272" s="6">
        <v>46098</v>
      </c>
      <c r="B272" s="7">
        <v>0</v>
      </c>
      <c r="C272" s="17">
        <v>0</v>
      </c>
      <c r="D272" s="17">
        <v>132.32</v>
      </c>
      <c r="E272" s="7">
        <v>271</v>
      </c>
      <c r="F272" s="7">
        <f t="shared" si="15"/>
        <v>496</v>
      </c>
      <c r="G272" s="7">
        <f t="shared" si="16"/>
        <v>124</v>
      </c>
      <c r="H272" s="8">
        <f t="shared" si="17"/>
        <v>0</v>
      </c>
      <c r="I272" s="18">
        <f t="shared" si="18"/>
        <v>0</v>
      </c>
      <c r="J272" s="7">
        <f t="shared" si="19"/>
        <v>124</v>
      </c>
      <c r="K272" s="5">
        <v>2026</v>
      </c>
      <c r="L272" s="5">
        <v>12</v>
      </c>
      <c r="M272" s="5"/>
      <c r="N272" s="5"/>
      <c r="O272" s="5" t="b">
        <v>0</v>
      </c>
      <c r="P272" s="5"/>
      <c r="Q272" s="5" t="s">
        <v>106</v>
      </c>
      <c r="R272" s="5"/>
    </row>
    <row r="273" spans="1:18" x14ac:dyDescent="0.2">
      <c r="A273" s="6">
        <v>46099</v>
      </c>
      <c r="B273" s="7">
        <v>0</v>
      </c>
      <c r="C273" s="17">
        <v>0</v>
      </c>
      <c r="D273" s="17">
        <v>133.28</v>
      </c>
      <c r="E273" s="7">
        <v>268</v>
      </c>
      <c r="F273" s="7">
        <f t="shared" si="15"/>
        <v>506.3</v>
      </c>
      <c r="G273" s="7">
        <f t="shared" si="16"/>
        <v>126.575</v>
      </c>
      <c r="H273" s="8">
        <f t="shared" si="17"/>
        <v>0</v>
      </c>
      <c r="I273" s="18">
        <f t="shared" si="18"/>
        <v>0</v>
      </c>
      <c r="J273" s="7">
        <f t="shared" si="19"/>
        <v>126.575</v>
      </c>
      <c r="K273" s="5">
        <v>2026</v>
      </c>
      <c r="L273" s="5">
        <v>12</v>
      </c>
      <c r="M273" s="5"/>
      <c r="N273" s="5"/>
      <c r="O273" s="5" t="b">
        <v>0</v>
      </c>
      <c r="P273" s="5"/>
      <c r="Q273" s="5" t="s">
        <v>106</v>
      </c>
      <c r="R273" s="5"/>
    </row>
    <row r="274" spans="1:18" x14ac:dyDescent="0.2">
      <c r="A274" s="6">
        <v>46100</v>
      </c>
      <c r="B274" s="7">
        <v>116</v>
      </c>
      <c r="C274" s="17">
        <v>130.9</v>
      </c>
      <c r="D274" s="17">
        <v>129</v>
      </c>
      <c r="E274" s="7">
        <v>726</v>
      </c>
      <c r="F274" s="7">
        <f t="shared" si="15"/>
        <v>467.85</v>
      </c>
      <c r="G274" s="7">
        <f t="shared" si="16"/>
        <v>116.96250000000001</v>
      </c>
      <c r="H274" s="8">
        <f t="shared" si="17"/>
        <v>0.24794271668269743</v>
      </c>
      <c r="I274" s="18">
        <f t="shared" si="18"/>
        <v>0</v>
      </c>
      <c r="J274" s="7">
        <f t="shared" si="19"/>
        <v>0.96250000000000568</v>
      </c>
      <c r="K274" s="5">
        <v>2026</v>
      </c>
      <c r="L274" s="5">
        <v>12</v>
      </c>
      <c r="M274" s="5" t="s">
        <v>410</v>
      </c>
      <c r="N274" s="5" t="b">
        <v>0</v>
      </c>
      <c r="O274" s="5" t="b">
        <v>0</v>
      </c>
      <c r="P274" s="5" t="b">
        <v>0</v>
      </c>
      <c r="Q274" s="5"/>
      <c r="R274" s="5" t="b">
        <v>0</v>
      </c>
    </row>
    <row r="275" spans="1:18" x14ac:dyDescent="0.2">
      <c r="A275" s="6">
        <v>46101</v>
      </c>
      <c r="B275" s="7">
        <v>0</v>
      </c>
      <c r="C275" s="17">
        <v>0</v>
      </c>
      <c r="D275" s="17">
        <v>127.6</v>
      </c>
      <c r="E275" s="7">
        <v>1061</v>
      </c>
      <c r="F275" s="7">
        <f t="shared" si="15"/>
        <v>434</v>
      </c>
      <c r="G275" s="7">
        <f t="shared" si="16"/>
        <v>108.5</v>
      </c>
      <c r="H275" s="8">
        <f t="shared" si="17"/>
        <v>0</v>
      </c>
      <c r="I275" s="18">
        <f t="shared" si="18"/>
        <v>0</v>
      </c>
      <c r="J275" s="7">
        <f t="shared" si="19"/>
        <v>108.5</v>
      </c>
      <c r="K275" s="5">
        <v>2026</v>
      </c>
      <c r="L275" s="5">
        <v>12</v>
      </c>
      <c r="M275" s="5"/>
      <c r="N275" s="5"/>
      <c r="O275" s="5" t="b">
        <v>0</v>
      </c>
      <c r="P275" s="5"/>
      <c r="Q275" s="5" t="s">
        <v>106</v>
      </c>
      <c r="R275" s="5"/>
    </row>
    <row r="276" spans="1:18" x14ac:dyDescent="0.2">
      <c r="A276" s="6">
        <v>46104</v>
      </c>
      <c r="B276" s="7">
        <v>0</v>
      </c>
      <c r="C276" s="17">
        <v>0</v>
      </c>
      <c r="D276" s="17">
        <v>126.52</v>
      </c>
      <c r="E276" s="7">
        <v>167</v>
      </c>
      <c r="F276" s="7">
        <f t="shared" si="15"/>
        <v>475.95</v>
      </c>
      <c r="G276" s="7">
        <f t="shared" si="16"/>
        <v>118.9875</v>
      </c>
      <c r="H276" s="8">
        <f t="shared" si="17"/>
        <v>0</v>
      </c>
      <c r="I276" s="18">
        <f t="shared" si="18"/>
        <v>0</v>
      </c>
      <c r="J276" s="7">
        <f t="shared" si="19"/>
        <v>118.9875</v>
      </c>
      <c r="K276" s="5">
        <v>2026</v>
      </c>
      <c r="L276" s="5">
        <v>13</v>
      </c>
      <c r="M276" s="5" t="s">
        <v>411</v>
      </c>
      <c r="N276" s="5" t="b">
        <v>0</v>
      </c>
      <c r="O276" s="5" t="b">
        <v>0</v>
      </c>
      <c r="P276" s="5" t="b">
        <v>0</v>
      </c>
      <c r="Q276" s="5" t="s">
        <v>373</v>
      </c>
      <c r="R276" s="5" t="b">
        <v>0</v>
      </c>
    </row>
    <row r="277" spans="1:18" x14ac:dyDescent="0.2">
      <c r="A277" s="6">
        <v>46105</v>
      </c>
      <c r="B277" s="7">
        <v>0</v>
      </c>
      <c r="C277" s="17">
        <v>0</v>
      </c>
      <c r="D277" s="17">
        <v>126.42</v>
      </c>
      <c r="E277" s="7">
        <v>166</v>
      </c>
      <c r="F277" s="7">
        <f t="shared" si="15"/>
        <v>462.85</v>
      </c>
      <c r="G277" s="7">
        <f t="shared" si="16"/>
        <v>115.71250000000001</v>
      </c>
      <c r="H277" s="8">
        <f t="shared" si="17"/>
        <v>0</v>
      </c>
      <c r="I277" s="18">
        <f t="shared" si="18"/>
        <v>0</v>
      </c>
      <c r="J277" s="7">
        <f t="shared" si="19"/>
        <v>115.71250000000001</v>
      </c>
      <c r="K277" s="5">
        <v>2026</v>
      </c>
      <c r="L277" s="5">
        <v>13</v>
      </c>
      <c r="M277" s="5" t="s">
        <v>411</v>
      </c>
      <c r="N277" s="5" t="b">
        <v>0</v>
      </c>
      <c r="O277" s="5" t="b">
        <v>0</v>
      </c>
      <c r="P277" s="5" t="b">
        <v>0</v>
      </c>
      <c r="Q277" s="5" t="s">
        <v>373</v>
      </c>
      <c r="R277" s="5" t="b">
        <v>0</v>
      </c>
    </row>
    <row r="278" spans="1:18" x14ac:dyDescent="0.2">
      <c r="A278" s="6">
        <v>46106</v>
      </c>
      <c r="B278" s="7">
        <v>0</v>
      </c>
      <c r="C278" s="17">
        <v>0</v>
      </c>
      <c r="D278" s="17">
        <v>125.44</v>
      </c>
      <c r="E278" s="7">
        <v>24</v>
      </c>
      <c r="F278" s="7">
        <f t="shared" ref="F278:F341" si="20">IFERROR(AVERAGE(E258:E277),"")</f>
        <v>432.2</v>
      </c>
      <c r="G278" s="7">
        <f t="shared" ref="G278:G341" si="21">IF(N(F278)=0,"",0.25*F278)</f>
        <v>108.05</v>
      </c>
      <c r="H278" s="8">
        <f t="shared" ref="H278:H341" si="22">IF(OR(N(F278)=0,NOT(ISNUMBER(B278))),"",B278/F278)</f>
        <v>0</v>
      </c>
      <c r="I278" s="18">
        <f t="shared" ref="I278:I341" si="23">IF(OR(N(F278)=0,NOT(ISNUMBER(B278))),"",IF(B278/F278&gt;0.25,1,0))</f>
        <v>0</v>
      </c>
      <c r="J278" s="7">
        <f t="shared" ref="J278:J341" si="24">IF(OR(N(F278)=0,NOT(ISNUMBER(B278))),"",MAX(0,0.25*F278-B278))</f>
        <v>108.05</v>
      </c>
      <c r="K278" s="5">
        <v>2026</v>
      </c>
      <c r="L278" s="5">
        <v>13</v>
      </c>
      <c r="M278" s="5" t="s">
        <v>411</v>
      </c>
      <c r="N278" s="5" t="b">
        <v>0</v>
      </c>
      <c r="O278" s="5" t="b">
        <v>0</v>
      </c>
      <c r="P278" s="5" t="b">
        <v>0</v>
      </c>
      <c r="Q278" s="5" t="s">
        <v>373</v>
      </c>
      <c r="R278" s="5" t="b">
        <v>0</v>
      </c>
    </row>
    <row r="279" spans="1:18" x14ac:dyDescent="0.2">
      <c r="A279" s="6">
        <v>46107</v>
      </c>
      <c r="B279" s="7">
        <v>0</v>
      </c>
      <c r="C279" s="17">
        <v>0</v>
      </c>
      <c r="D279" s="17">
        <v>125</v>
      </c>
      <c r="E279" s="7">
        <v>464</v>
      </c>
      <c r="F279" s="7">
        <f t="shared" si="20"/>
        <v>431.4</v>
      </c>
      <c r="G279" s="7">
        <f t="shared" si="21"/>
        <v>107.85</v>
      </c>
      <c r="H279" s="8">
        <f t="shared" si="22"/>
        <v>0</v>
      </c>
      <c r="I279" s="18">
        <f t="shared" si="23"/>
        <v>0</v>
      </c>
      <c r="J279" s="7">
        <f t="shared" si="24"/>
        <v>107.85</v>
      </c>
      <c r="K279" s="5">
        <v>2026</v>
      </c>
      <c r="L279" s="5">
        <v>13</v>
      </c>
      <c r="M279" s="5" t="s">
        <v>411</v>
      </c>
      <c r="N279" s="5" t="b">
        <v>0</v>
      </c>
      <c r="O279" s="5" t="b">
        <v>0</v>
      </c>
      <c r="P279" s="5" t="b">
        <v>0</v>
      </c>
      <c r="Q279" s="5" t="s">
        <v>373</v>
      </c>
      <c r="R279" s="5" t="b">
        <v>0</v>
      </c>
    </row>
    <row r="280" spans="1:18" x14ac:dyDescent="0.2">
      <c r="A280" s="6">
        <v>46108</v>
      </c>
      <c r="B280" s="7">
        <v>0</v>
      </c>
      <c r="C280" s="17">
        <v>0</v>
      </c>
      <c r="D280" s="17">
        <v>123.98</v>
      </c>
      <c r="E280" s="7">
        <v>137</v>
      </c>
      <c r="F280" s="7">
        <f t="shared" si="20"/>
        <v>448.8</v>
      </c>
      <c r="G280" s="7">
        <f t="shared" si="21"/>
        <v>112.2</v>
      </c>
      <c r="H280" s="8">
        <f t="shared" si="22"/>
        <v>0</v>
      </c>
      <c r="I280" s="18">
        <f t="shared" si="23"/>
        <v>0</v>
      </c>
      <c r="J280" s="7">
        <f t="shared" si="24"/>
        <v>112.2</v>
      </c>
      <c r="K280" s="5">
        <v>2026</v>
      </c>
      <c r="L280" s="5">
        <v>13</v>
      </c>
      <c r="M280" s="5" t="s">
        <v>411</v>
      </c>
      <c r="N280" s="5" t="b">
        <v>0</v>
      </c>
      <c r="O280" s="5" t="b">
        <v>0</v>
      </c>
      <c r="P280" s="5" t="b">
        <v>0</v>
      </c>
      <c r="Q280" s="5" t="s">
        <v>373</v>
      </c>
      <c r="R280" s="5" t="b">
        <v>0</v>
      </c>
    </row>
    <row r="281" spans="1:18" x14ac:dyDescent="0.2">
      <c r="A281" s="6">
        <v>46111</v>
      </c>
      <c r="B281" s="7">
        <v>0</v>
      </c>
      <c r="C281" s="17">
        <v>0</v>
      </c>
      <c r="D281" s="17">
        <v>129</v>
      </c>
      <c r="E281" s="7">
        <v>209</v>
      </c>
      <c r="F281" s="7">
        <f t="shared" si="20"/>
        <v>367.75</v>
      </c>
      <c r="G281" s="7">
        <f t="shared" si="21"/>
        <v>91.9375</v>
      </c>
      <c r="H281" s="8">
        <f t="shared" si="22"/>
        <v>0</v>
      </c>
      <c r="I281" s="18">
        <f t="shared" si="23"/>
        <v>0</v>
      </c>
      <c r="J281" s="7">
        <f t="shared" si="24"/>
        <v>91.9375</v>
      </c>
      <c r="K281" s="5">
        <v>2026</v>
      </c>
      <c r="L281" s="5">
        <v>14</v>
      </c>
      <c r="M281" s="5" t="s">
        <v>412</v>
      </c>
      <c r="N281" s="5" t="b">
        <v>0</v>
      </c>
      <c r="O281" s="5" t="b">
        <v>0</v>
      </c>
      <c r="P281" s="5" t="b">
        <v>0</v>
      </c>
      <c r="Q281" s="5" t="s">
        <v>373</v>
      </c>
      <c r="R281" s="5" t="b">
        <v>0</v>
      </c>
    </row>
    <row r="282" spans="1:18" x14ac:dyDescent="0.2">
      <c r="A282" s="6">
        <v>46112</v>
      </c>
      <c r="B282" s="7">
        <v>0</v>
      </c>
      <c r="C282" s="17">
        <v>0</v>
      </c>
      <c r="D282" s="17">
        <v>132</v>
      </c>
      <c r="E282" s="7">
        <v>752</v>
      </c>
      <c r="F282" s="7">
        <f t="shared" si="20"/>
        <v>359.65</v>
      </c>
      <c r="G282" s="7">
        <f t="shared" si="21"/>
        <v>89.912499999999994</v>
      </c>
      <c r="H282" s="8">
        <f t="shared" si="22"/>
        <v>0</v>
      </c>
      <c r="I282" s="18">
        <f t="shared" si="23"/>
        <v>0</v>
      </c>
      <c r="J282" s="7">
        <f t="shared" si="24"/>
        <v>89.912499999999994</v>
      </c>
      <c r="K282" s="5">
        <v>2026</v>
      </c>
      <c r="L282" s="5">
        <v>14</v>
      </c>
      <c r="M282" s="5" t="s">
        <v>412</v>
      </c>
      <c r="N282" s="5" t="b">
        <v>0</v>
      </c>
      <c r="O282" s="5" t="b">
        <v>0</v>
      </c>
      <c r="P282" s="5" t="b">
        <v>0</v>
      </c>
      <c r="Q282" s="5" t="s">
        <v>373</v>
      </c>
      <c r="R282" s="5" t="b">
        <v>0</v>
      </c>
    </row>
    <row r="283" spans="1:18" x14ac:dyDescent="0.2">
      <c r="A283" s="6">
        <v>46113</v>
      </c>
      <c r="B283" s="7">
        <v>0</v>
      </c>
      <c r="C283" s="17">
        <v>0</v>
      </c>
      <c r="D283" s="17">
        <v>133</v>
      </c>
      <c r="E283" s="7">
        <v>178</v>
      </c>
      <c r="F283" s="7">
        <f t="shared" si="20"/>
        <v>365.85</v>
      </c>
      <c r="G283" s="7">
        <f t="shared" si="21"/>
        <v>91.462500000000006</v>
      </c>
      <c r="H283" s="8">
        <f t="shared" si="22"/>
        <v>0</v>
      </c>
      <c r="I283" s="18">
        <f t="shared" si="23"/>
        <v>0</v>
      </c>
      <c r="J283" s="7">
        <f t="shared" si="24"/>
        <v>91.462500000000006</v>
      </c>
      <c r="K283" s="5">
        <v>2026</v>
      </c>
      <c r="L283" s="5">
        <v>14</v>
      </c>
      <c r="M283" s="5" t="s">
        <v>412</v>
      </c>
      <c r="N283" s="5" t="b">
        <v>0</v>
      </c>
      <c r="O283" s="5" t="b">
        <v>0</v>
      </c>
      <c r="P283" s="5" t="b">
        <v>0</v>
      </c>
      <c r="Q283" s="5" t="s">
        <v>373</v>
      </c>
      <c r="R283" s="5" t="b">
        <v>0</v>
      </c>
    </row>
    <row r="284" spans="1:18" x14ac:dyDescent="0.2">
      <c r="A284" s="6">
        <v>46114</v>
      </c>
      <c r="B284" s="7">
        <v>0</v>
      </c>
      <c r="C284" s="17">
        <v>0</v>
      </c>
      <c r="D284" s="17">
        <v>129.97999999999999</v>
      </c>
      <c r="E284" s="7">
        <v>116</v>
      </c>
      <c r="F284" s="7">
        <f t="shared" si="20"/>
        <v>369.65</v>
      </c>
      <c r="G284" s="7">
        <f t="shared" si="21"/>
        <v>92.412499999999994</v>
      </c>
      <c r="H284" s="8">
        <f t="shared" si="22"/>
        <v>0</v>
      </c>
      <c r="I284" s="18">
        <f t="shared" si="23"/>
        <v>0</v>
      </c>
      <c r="J284" s="7">
        <f t="shared" si="24"/>
        <v>92.412499999999994</v>
      </c>
      <c r="K284" s="5">
        <v>2026</v>
      </c>
      <c r="L284" s="5">
        <v>14</v>
      </c>
      <c r="M284" s="5" t="s">
        <v>412</v>
      </c>
      <c r="N284" s="5" t="b">
        <v>0</v>
      </c>
      <c r="O284" s="5" t="b">
        <v>0</v>
      </c>
      <c r="P284" s="5" t="b">
        <v>0</v>
      </c>
      <c r="Q284" s="5" t="s">
        <v>373</v>
      </c>
      <c r="R284" s="5" t="b">
        <v>0</v>
      </c>
    </row>
    <row r="285" spans="1:18" x14ac:dyDescent="0.2">
      <c r="A285" s="6">
        <v>46115</v>
      </c>
      <c r="B285" s="7">
        <v>0</v>
      </c>
      <c r="C285" s="17">
        <v>0</v>
      </c>
      <c r="D285" s="17"/>
      <c r="E285" s="7"/>
      <c r="F285" s="7">
        <f t="shared" si="20"/>
        <v>360.65</v>
      </c>
      <c r="G285" s="7">
        <f t="shared" si="21"/>
        <v>90.162499999999994</v>
      </c>
      <c r="H285" s="8">
        <f t="shared" si="22"/>
        <v>0</v>
      </c>
      <c r="I285" s="18">
        <f t="shared" si="23"/>
        <v>0</v>
      </c>
      <c r="J285" s="7">
        <f t="shared" si="24"/>
        <v>90.162499999999994</v>
      </c>
      <c r="K285" s="5">
        <v>2026</v>
      </c>
      <c r="L285" s="5">
        <v>14</v>
      </c>
      <c r="M285" s="5" t="s">
        <v>412</v>
      </c>
      <c r="N285" s="5" t="b">
        <v>0</v>
      </c>
      <c r="O285" s="5" t="b">
        <v>1</v>
      </c>
      <c r="P285" s="5" t="b">
        <v>0</v>
      </c>
      <c r="Q285" s="5" t="s">
        <v>373</v>
      </c>
      <c r="R285" s="5" t="b">
        <v>0</v>
      </c>
    </row>
    <row r="286" spans="1:18" x14ac:dyDescent="0.2">
      <c r="A286" s="6">
        <v>46118</v>
      </c>
      <c r="B286" s="7">
        <v>0</v>
      </c>
      <c r="C286" s="17">
        <v>0</v>
      </c>
      <c r="D286" s="17"/>
      <c r="E286" s="7"/>
      <c r="F286" s="7">
        <f t="shared" si="20"/>
        <v>346.42105263157896</v>
      </c>
      <c r="G286" s="7">
        <f t="shared" si="21"/>
        <v>86.60526315789474</v>
      </c>
      <c r="H286" s="8">
        <f t="shared" si="22"/>
        <v>0</v>
      </c>
      <c r="I286" s="18">
        <f t="shared" si="23"/>
        <v>0</v>
      </c>
      <c r="J286" s="7">
        <f t="shared" si="24"/>
        <v>86.60526315789474</v>
      </c>
      <c r="K286" s="5">
        <v>2026</v>
      </c>
      <c r="L286" s="5">
        <v>15</v>
      </c>
      <c r="M286" s="5" t="s">
        <v>413</v>
      </c>
      <c r="N286" s="5" t="b">
        <v>0</v>
      </c>
      <c r="O286" s="5" t="b">
        <v>1</v>
      </c>
      <c r="P286" s="5" t="b">
        <v>0</v>
      </c>
      <c r="Q286" s="5" t="s">
        <v>373</v>
      </c>
      <c r="R286" s="5" t="b">
        <v>0</v>
      </c>
    </row>
    <row r="287" spans="1:18" x14ac:dyDescent="0.2">
      <c r="A287" s="6">
        <v>46119</v>
      </c>
      <c r="B287" s="7">
        <v>0</v>
      </c>
      <c r="C287" s="17">
        <v>0</v>
      </c>
      <c r="D287" s="17">
        <v>125</v>
      </c>
      <c r="E287" s="7">
        <v>1769</v>
      </c>
      <c r="F287" s="7">
        <f t="shared" si="20"/>
        <v>351.5</v>
      </c>
      <c r="G287" s="7">
        <f t="shared" si="21"/>
        <v>87.875</v>
      </c>
      <c r="H287" s="8">
        <f t="shared" si="22"/>
        <v>0</v>
      </c>
      <c r="I287" s="18">
        <f t="shared" si="23"/>
        <v>0</v>
      </c>
      <c r="J287" s="7">
        <f t="shared" si="24"/>
        <v>87.875</v>
      </c>
      <c r="K287" s="5">
        <v>2026</v>
      </c>
      <c r="L287" s="5">
        <v>15</v>
      </c>
      <c r="M287" s="5" t="s">
        <v>413</v>
      </c>
      <c r="N287" s="5" t="b">
        <v>0</v>
      </c>
      <c r="O287" s="5" t="b">
        <v>0</v>
      </c>
      <c r="P287" s="5" t="b">
        <v>0</v>
      </c>
      <c r="Q287" s="5" t="s">
        <v>373</v>
      </c>
      <c r="R287" s="5" t="b">
        <v>0</v>
      </c>
    </row>
    <row r="288" spans="1:18" x14ac:dyDescent="0.2">
      <c r="A288" s="6">
        <v>46120</v>
      </c>
      <c r="B288" s="7">
        <v>0</v>
      </c>
      <c r="C288" s="17">
        <v>0</v>
      </c>
      <c r="D288" s="17">
        <v>125.26</v>
      </c>
      <c r="E288" s="7">
        <v>372</v>
      </c>
      <c r="F288" s="7">
        <f t="shared" si="20"/>
        <v>396.94444444444446</v>
      </c>
      <c r="G288" s="7">
        <f t="shared" si="21"/>
        <v>99.236111111111114</v>
      </c>
      <c r="H288" s="8">
        <f t="shared" si="22"/>
        <v>0</v>
      </c>
      <c r="I288" s="18">
        <f t="shared" si="23"/>
        <v>0</v>
      </c>
      <c r="J288" s="7">
        <f t="shared" si="24"/>
        <v>99.236111111111114</v>
      </c>
      <c r="K288" s="5">
        <v>2026</v>
      </c>
      <c r="L288" s="5">
        <v>15</v>
      </c>
      <c r="M288" s="5" t="s">
        <v>413</v>
      </c>
      <c r="N288" s="5" t="b">
        <v>0</v>
      </c>
      <c r="O288" s="5" t="b">
        <v>0</v>
      </c>
      <c r="P288" s="5" t="b">
        <v>0</v>
      </c>
      <c r="Q288" s="5" t="s">
        <v>373</v>
      </c>
      <c r="R288" s="5" t="b">
        <v>0</v>
      </c>
    </row>
    <row r="289" spans="1:18" x14ac:dyDescent="0.2">
      <c r="A289" s="6">
        <v>46121</v>
      </c>
      <c r="B289" s="7">
        <v>0</v>
      </c>
      <c r="C289" s="17">
        <v>0</v>
      </c>
      <c r="D289" s="17">
        <v>126.3</v>
      </c>
      <c r="E289" s="7">
        <v>116</v>
      </c>
      <c r="F289" s="7">
        <f t="shared" si="20"/>
        <v>415.83333333333331</v>
      </c>
      <c r="G289" s="7">
        <f t="shared" si="21"/>
        <v>103.95833333333333</v>
      </c>
      <c r="H289" s="8">
        <f t="shared" si="22"/>
        <v>0</v>
      </c>
      <c r="I289" s="18">
        <f t="shared" si="23"/>
        <v>0</v>
      </c>
      <c r="J289" s="7">
        <f t="shared" si="24"/>
        <v>103.95833333333333</v>
      </c>
      <c r="K289" s="5">
        <v>2026</v>
      </c>
      <c r="L289" s="5">
        <v>15</v>
      </c>
      <c r="M289" s="5" t="s">
        <v>413</v>
      </c>
      <c r="N289" s="5" t="b">
        <v>0</v>
      </c>
      <c r="O289" s="5" t="b">
        <v>0</v>
      </c>
      <c r="P289" s="5" t="b">
        <v>0</v>
      </c>
      <c r="Q289" s="5" t="s">
        <v>373</v>
      </c>
      <c r="R289" s="5" t="b">
        <v>0</v>
      </c>
    </row>
    <row r="290" spans="1:18" x14ac:dyDescent="0.2">
      <c r="A290" s="6">
        <v>46122</v>
      </c>
      <c r="B290" s="7">
        <v>0</v>
      </c>
      <c r="C290" s="17">
        <v>0</v>
      </c>
      <c r="D290" s="17">
        <v>125.32</v>
      </c>
      <c r="E290" s="7">
        <v>257</v>
      </c>
      <c r="F290" s="7">
        <f t="shared" si="20"/>
        <v>420.55555555555554</v>
      </c>
      <c r="G290" s="7">
        <f t="shared" si="21"/>
        <v>105.13888888888889</v>
      </c>
      <c r="H290" s="8">
        <f t="shared" si="22"/>
        <v>0</v>
      </c>
      <c r="I290" s="18">
        <f t="shared" si="23"/>
        <v>0</v>
      </c>
      <c r="J290" s="7">
        <f t="shared" si="24"/>
        <v>105.13888888888889</v>
      </c>
      <c r="K290" s="5">
        <v>2026</v>
      </c>
      <c r="L290" s="5">
        <v>15</v>
      </c>
      <c r="M290" s="5" t="s">
        <v>413</v>
      </c>
      <c r="N290" s="5" t="b">
        <v>0</v>
      </c>
      <c r="O290" s="5" t="b">
        <v>0</v>
      </c>
      <c r="P290" s="5" t="b">
        <v>0</v>
      </c>
      <c r="Q290" s="5" t="s">
        <v>373</v>
      </c>
      <c r="R290" s="5" t="b">
        <v>0</v>
      </c>
    </row>
    <row r="291" spans="1:18" x14ac:dyDescent="0.2">
      <c r="A291" s="6">
        <v>46125</v>
      </c>
      <c r="B291" s="7">
        <v>0</v>
      </c>
      <c r="C291" s="17">
        <v>0</v>
      </c>
      <c r="D291" s="17">
        <v>131</v>
      </c>
      <c r="E291" s="7">
        <v>796</v>
      </c>
      <c r="F291" s="7">
        <f t="shared" si="20"/>
        <v>424.27777777777777</v>
      </c>
      <c r="G291" s="7">
        <f t="shared" si="21"/>
        <v>106.06944444444444</v>
      </c>
      <c r="H291" s="8">
        <f t="shared" si="22"/>
        <v>0</v>
      </c>
      <c r="I291" s="18">
        <f t="shared" si="23"/>
        <v>0</v>
      </c>
      <c r="J291" s="7">
        <f t="shared" si="24"/>
        <v>106.06944444444444</v>
      </c>
      <c r="K291" s="5">
        <v>2026</v>
      </c>
      <c r="L291" s="5">
        <v>16</v>
      </c>
      <c r="M291" s="5" t="s">
        <v>414</v>
      </c>
      <c r="N291" s="5" t="b">
        <v>0</v>
      </c>
      <c r="O291" s="5" t="b">
        <v>0</v>
      </c>
      <c r="P291" s="5" t="b">
        <v>0</v>
      </c>
      <c r="Q291" s="5" t="s">
        <v>373</v>
      </c>
      <c r="R291" s="5" t="b">
        <v>0</v>
      </c>
    </row>
    <row r="292" spans="1:18" x14ac:dyDescent="0.2">
      <c r="A292" s="6">
        <v>46126</v>
      </c>
      <c r="B292" s="7">
        <v>0</v>
      </c>
      <c r="C292" s="17">
        <v>0</v>
      </c>
      <c r="D292" s="17">
        <v>132.9</v>
      </c>
      <c r="E292" s="7">
        <v>114</v>
      </c>
      <c r="F292" s="7">
        <f t="shared" si="20"/>
        <v>436.05555555555554</v>
      </c>
      <c r="G292" s="7">
        <f t="shared" si="21"/>
        <v>109.01388888888889</v>
      </c>
      <c r="H292" s="8">
        <f t="shared" si="22"/>
        <v>0</v>
      </c>
      <c r="I292" s="18">
        <f t="shared" si="23"/>
        <v>0</v>
      </c>
      <c r="J292" s="7">
        <f t="shared" si="24"/>
        <v>109.01388888888889</v>
      </c>
      <c r="K292" s="5">
        <v>2026</v>
      </c>
      <c r="L292" s="5">
        <v>16</v>
      </c>
      <c r="M292" s="5" t="s">
        <v>414</v>
      </c>
      <c r="N292" s="5" t="b">
        <v>0</v>
      </c>
      <c r="O292" s="5" t="b">
        <v>0</v>
      </c>
      <c r="P292" s="5" t="b">
        <v>0</v>
      </c>
      <c r="Q292" s="5" t="s">
        <v>373</v>
      </c>
      <c r="R292" s="5" t="b">
        <v>0</v>
      </c>
    </row>
    <row r="293" spans="1:18" x14ac:dyDescent="0.2">
      <c r="A293" s="6">
        <v>46127</v>
      </c>
      <c r="B293" s="7">
        <v>0</v>
      </c>
      <c r="C293" s="17">
        <v>0</v>
      </c>
      <c r="D293" s="17">
        <v>133.58000000000001</v>
      </c>
      <c r="E293" s="7">
        <v>557</v>
      </c>
      <c r="F293" s="7">
        <f t="shared" si="20"/>
        <v>427.33333333333331</v>
      </c>
      <c r="G293" s="7">
        <f t="shared" si="21"/>
        <v>106.83333333333333</v>
      </c>
      <c r="H293" s="8">
        <f t="shared" si="22"/>
        <v>0</v>
      </c>
      <c r="I293" s="18">
        <f t="shared" si="23"/>
        <v>0</v>
      </c>
      <c r="J293" s="7">
        <f t="shared" si="24"/>
        <v>106.83333333333333</v>
      </c>
      <c r="K293" s="5">
        <v>2026</v>
      </c>
      <c r="L293" s="5">
        <v>16</v>
      </c>
      <c r="M293" s="5" t="s">
        <v>414</v>
      </c>
      <c r="N293" s="5" t="b">
        <v>0</v>
      </c>
      <c r="O293" s="5" t="b">
        <v>0</v>
      </c>
      <c r="P293" s="5" t="b">
        <v>0</v>
      </c>
      <c r="Q293" s="5" t="s">
        <v>373</v>
      </c>
      <c r="R293" s="5" t="b">
        <v>0</v>
      </c>
    </row>
    <row r="294" spans="1:18" x14ac:dyDescent="0.2">
      <c r="A294" s="6">
        <v>46128</v>
      </c>
      <c r="B294" s="7">
        <v>0</v>
      </c>
      <c r="C294" s="17">
        <v>0</v>
      </c>
      <c r="D294" s="17">
        <v>133</v>
      </c>
      <c r="E294" s="7">
        <v>239</v>
      </c>
      <c r="F294" s="7">
        <f t="shared" si="20"/>
        <v>443.38888888888891</v>
      </c>
      <c r="G294" s="7">
        <f t="shared" si="21"/>
        <v>110.84722222222223</v>
      </c>
      <c r="H294" s="8">
        <f t="shared" si="22"/>
        <v>0</v>
      </c>
      <c r="I294" s="18">
        <f t="shared" si="23"/>
        <v>0</v>
      </c>
      <c r="J294" s="7">
        <f t="shared" si="24"/>
        <v>110.84722222222223</v>
      </c>
      <c r="K294" s="5">
        <v>2026</v>
      </c>
      <c r="L294" s="5">
        <v>16</v>
      </c>
      <c r="M294" s="5" t="s">
        <v>414</v>
      </c>
      <c r="N294" s="5" t="b">
        <v>0</v>
      </c>
      <c r="O294" s="5" t="b">
        <v>0</v>
      </c>
      <c r="P294" s="5" t="b">
        <v>0</v>
      </c>
      <c r="Q294" s="5" t="s">
        <v>373</v>
      </c>
      <c r="R294" s="5" t="b">
        <v>0</v>
      </c>
    </row>
    <row r="295" spans="1:18" x14ac:dyDescent="0.2">
      <c r="A295" s="6">
        <v>46129</v>
      </c>
      <c r="B295" s="7">
        <v>0</v>
      </c>
      <c r="C295" s="17">
        <v>0</v>
      </c>
      <c r="D295" s="17">
        <v>140.02000000000001</v>
      </c>
      <c r="E295" s="7">
        <v>638</v>
      </c>
      <c r="F295" s="7">
        <f t="shared" si="20"/>
        <v>416.33333333333331</v>
      </c>
      <c r="G295" s="7">
        <f t="shared" si="21"/>
        <v>104.08333333333333</v>
      </c>
      <c r="H295" s="8">
        <f t="shared" si="22"/>
        <v>0</v>
      </c>
      <c r="I295" s="18">
        <f t="shared" si="23"/>
        <v>0</v>
      </c>
      <c r="J295" s="7">
        <f t="shared" si="24"/>
        <v>104.08333333333333</v>
      </c>
      <c r="K295" s="5">
        <v>2026</v>
      </c>
      <c r="L295" s="5">
        <v>16</v>
      </c>
      <c r="M295" s="5" t="s">
        <v>414</v>
      </c>
      <c r="N295" s="5" t="b">
        <v>0</v>
      </c>
      <c r="O295" s="5" t="b">
        <v>0</v>
      </c>
      <c r="P295" s="5" t="b">
        <v>0</v>
      </c>
      <c r="Q295" s="5" t="s">
        <v>373</v>
      </c>
      <c r="R295" s="5" t="b">
        <v>0</v>
      </c>
    </row>
    <row r="296" spans="1:18" x14ac:dyDescent="0.2">
      <c r="A296" s="6">
        <v>46132</v>
      </c>
      <c r="B296" s="7">
        <v>0</v>
      </c>
      <c r="C296" s="17">
        <v>0</v>
      </c>
      <c r="D296" s="17">
        <v>143.36000000000001</v>
      </c>
      <c r="E296" s="7">
        <v>889</v>
      </c>
      <c r="F296" s="7">
        <f t="shared" si="20"/>
        <v>392.83333333333331</v>
      </c>
      <c r="G296" s="7">
        <f t="shared" si="21"/>
        <v>98.208333333333329</v>
      </c>
      <c r="H296" s="8">
        <f t="shared" si="22"/>
        <v>0</v>
      </c>
      <c r="I296" s="18">
        <f t="shared" si="23"/>
        <v>0</v>
      </c>
      <c r="J296" s="7">
        <f t="shared" si="24"/>
        <v>98.208333333333329</v>
      </c>
      <c r="K296" s="5">
        <v>2026</v>
      </c>
      <c r="L296" s="5">
        <v>17</v>
      </c>
      <c r="M296" s="5" t="s">
        <v>415</v>
      </c>
      <c r="N296" s="5" t="b">
        <v>0</v>
      </c>
      <c r="O296" s="5" t="b">
        <v>0</v>
      </c>
      <c r="P296" s="5" t="b">
        <v>0</v>
      </c>
      <c r="Q296" s="5" t="s">
        <v>373</v>
      </c>
      <c r="R296" s="5" t="b">
        <v>0</v>
      </c>
    </row>
    <row r="297" spans="1:18" x14ac:dyDescent="0.2">
      <c r="A297" s="6">
        <v>46133</v>
      </c>
      <c r="B297" s="7">
        <v>0</v>
      </c>
      <c r="C297" s="17">
        <v>0</v>
      </c>
      <c r="D297" s="17">
        <v>144</v>
      </c>
      <c r="E297" s="7">
        <v>1119</v>
      </c>
      <c r="F297" s="7">
        <f t="shared" si="20"/>
        <v>432.94444444444446</v>
      </c>
      <c r="G297" s="7">
        <f t="shared" si="21"/>
        <v>108.23611111111111</v>
      </c>
      <c r="H297" s="8">
        <f t="shared" si="22"/>
        <v>0</v>
      </c>
      <c r="I297" s="18">
        <f t="shared" si="23"/>
        <v>0</v>
      </c>
      <c r="J297" s="7">
        <f t="shared" si="24"/>
        <v>108.23611111111111</v>
      </c>
      <c r="K297" s="5">
        <v>2026</v>
      </c>
      <c r="L297" s="5">
        <v>17</v>
      </c>
      <c r="M297" s="5" t="s">
        <v>415</v>
      </c>
      <c r="N297" s="5" t="b">
        <v>0</v>
      </c>
      <c r="O297" s="5" t="b">
        <v>0</v>
      </c>
      <c r="P297" s="5" t="b">
        <v>0</v>
      </c>
      <c r="Q297" s="5" t="s">
        <v>373</v>
      </c>
      <c r="R297" s="5" t="b">
        <v>0</v>
      </c>
    </row>
    <row r="298" spans="1:18" x14ac:dyDescent="0.2">
      <c r="A298" s="6">
        <v>46134</v>
      </c>
      <c r="B298" s="7">
        <v>0</v>
      </c>
      <c r="C298" s="17">
        <v>0</v>
      </c>
      <c r="D298" s="17">
        <v>144</v>
      </c>
      <c r="E298" s="7">
        <v>199</v>
      </c>
      <c r="F298" s="7">
        <f t="shared" si="20"/>
        <v>485.88888888888891</v>
      </c>
      <c r="G298" s="7">
        <f t="shared" si="21"/>
        <v>121.47222222222223</v>
      </c>
      <c r="H298" s="8">
        <f t="shared" si="22"/>
        <v>0</v>
      </c>
      <c r="I298" s="18">
        <f t="shared" si="23"/>
        <v>0</v>
      </c>
      <c r="J298" s="7">
        <f t="shared" si="24"/>
        <v>121.47222222222223</v>
      </c>
      <c r="K298" s="5">
        <v>2026</v>
      </c>
      <c r="L298" s="5">
        <v>17</v>
      </c>
      <c r="M298" s="5" t="s">
        <v>415</v>
      </c>
      <c r="N298" s="5" t="b">
        <v>0</v>
      </c>
      <c r="O298" s="5" t="b">
        <v>0</v>
      </c>
      <c r="P298" s="5" t="b">
        <v>0</v>
      </c>
      <c r="Q298" s="5" t="s">
        <v>373</v>
      </c>
      <c r="R298" s="5" t="b">
        <v>0</v>
      </c>
    </row>
    <row r="299" spans="1:18" x14ac:dyDescent="0.2">
      <c r="A299" s="6">
        <v>46135</v>
      </c>
      <c r="B299" s="7">
        <v>0</v>
      </c>
      <c r="C299" s="17">
        <v>0</v>
      </c>
      <c r="D299" s="17">
        <v>145</v>
      </c>
      <c r="E299" s="7">
        <v>163</v>
      </c>
      <c r="F299" s="7">
        <f t="shared" si="20"/>
        <v>495.61111111111109</v>
      </c>
      <c r="G299" s="7">
        <f t="shared" si="21"/>
        <v>123.90277777777777</v>
      </c>
      <c r="H299" s="8">
        <f t="shared" si="22"/>
        <v>0</v>
      </c>
      <c r="I299" s="18">
        <f t="shared" si="23"/>
        <v>0</v>
      </c>
      <c r="J299" s="7">
        <f t="shared" si="24"/>
        <v>123.90277777777777</v>
      </c>
      <c r="K299" s="5">
        <v>2026</v>
      </c>
      <c r="L299" s="5">
        <v>17</v>
      </c>
      <c r="M299" s="5" t="s">
        <v>415</v>
      </c>
      <c r="N299" s="5" t="b">
        <v>0</v>
      </c>
      <c r="O299" s="5" t="b">
        <v>0</v>
      </c>
      <c r="P299" s="5" t="b">
        <v>0</v>
      </c>
      <c r="Q299" s="5" t="s">
        <v>373</v>
      </c>
      <c r="R299" s="5" t="b">
        <v>0</v>
      </c>
    </row>
    <row r="300" spans="1:18" x14ac:dyDescent="0.2">
      <c r="A300" s="6">
        <v>46136</v>
      </c>
      <c r="B300" s="7">
        <v>0</v>
      </c>
      <c r="C300" s="17">
        <v>0</v>
      </c>
      <c r="D300" s="17">
        <v>145</v>
      </c>
      <c r="E300" s="7">
        <v>96</v>
      </c>
      <c r="F300" s="7">
        <f t="shared" si="20"/>
        <v>478.88888888888891</v>
      </c>
      <c r="G300" s="7">
        <f t="shared" si="21"/>
        <v>119.72222222222223</v>
      </c>
      <c r="H300" s="8">
        <f t="shared" si="22"/>
        <v>0</v>
      </c>
      <c r="I300" s="18">
        <f t="shared" si="23"/>
        <v>0</v>
      </c>
      <c r="J300" s="7">
        <f t="shared" si="24"/>
        <v>119.72222222222223</v>
      </c>
      <c r="K300" s="5">
        <v>2026</v>
      </c>
      <c r="L300" s="5">
        <v>17</v>
      </c>
      <c r="M300" s="5" t="s">
        <v>415</v>
      </c>
      <c r="N300" s="5" t="b">
        <v>0</v>
      </c>
      <c r="O300" s="5" t="b">
        <v>0</v>
      </c>
      <c r="P300" s="5" t="b">
        <v>0</v>
      </c>
      <c r="Q300" s="5" t="s">
        <v>373</v>
      </c>
      <c r="R300" s="5" t="b">
        <v>0</v>
      </c>
    </row>
    <row r="301" spans="1:18" x14ac:dyDescent="0.2">
      <c r="A301" s="6">
        <v>46139</v>
      </c>
      <c r="B301" s="7">
        <v>0</v>
      </c>
      <c r="C301" s="17">
        <v>0</v>
      </c>
      <c r="D301" s="17">
        <v>154.02000000000001</v>
      </c>
      <c r="E301" s="7">
        <v>1061</v>
      </c>
      <c r="F301" s="7">
        <f t="shared" si="20"/>
        <v>476.61111111111109</v>
      </c>
      <c r="G301" s="7">
        <f t="shared" si="21"/>
        <v>119.15277777777777</v>
      </c>
      <c r="H301" s="8">
        <f t="shared" si="22"/>
        <v>0</v>
      </c>
      <c r="I301" s="18">
        <f t="shared" si="23"/>
        <v>0</v>
      </c>
      <c r="J301" s="7">
        <f t="shared" si="24"/>
        <v>119.15277777777777</v>
      </c>
      <c r="K301" s="5">
        <v>2026</v>
      </c>
      <c r="L301" s="5">
        <v>18</v>
      </c>
      <c r="M301" s="5" t="s">
        <v>416</v>
      </c>
      <c r="N301" s="5" t="b">
        <v>0</v>
      </c>
      <c r="O301" s="5" t="b">
        <v>0</v>
      </c>
      <c r="P301" s="5" t="b">
        <v>0</v>
      </c>
      <c r="Q301" s="5" t="s">
        <v>373</v>
      </c>
      <c r="R301" s="5" t="b">
        <v>0</v>
      </c>
    </row>
    <row r="302" spans="1:18" x14ac:dyDescent="0.2">
      <c r="A302" s="6">
        <v>46140</v>
      </c>
      <c r="B302" s="7">
        <v>0</v>
      </c>
      <c r="C302" s="17">
        <v>0</v>
      </c>
      <c r="D302" s="17">
        <v>154</v>
      </c>
      <c r="E302" s="7">
        <v>355</v>
      </c>
      <c r="F302" s="7">
        <f t="shared" si="20"/>
        <v>523.94444444444446</v>
      </c>
      <c r="G302" s="7">
        <f t="shared" si="21"/>
        <v>130.98611111111111</v>
      </c>
      <c r="H302" s="8">
        <f t="shared" si="22"/>
        <v>0</v>
      </c>
      <c r="I302" s="18">
        <f t="shared" si="23"/>
        <v>0</v>
      </c>
      <c r="J302" s="7">
        <f t="shared" si="24"/>
        <v>130.98611111111111</v>
      </c>
      <c r="K302" s="5">
        <v>2026</v>
      </c>
      <c r="L302" s="5">
        <v>18</v>
      </c>
      <c r="M302" s="5" t="s">
        <v>416</v>
      </c>
      <c r="N302" s="5" t="b">
        <v>0</v>
      </c>
      <c r="O302" s="5" t="b">
        <v>0</v>
      </c>
      <c r="P302" s="5" t="b">
        <v>0</v>
      </c>
      <c r="Q302" s="5" t="s">
        <v>373</v>
      </c>
      <c r="R302" s="5" t="b">
        <v>0</v>
      </c>
    </row>
    <row r="303" spans="1:18" x14ac:dyDescent="0.2">
      <c r="A303" s="6">
        <v>46141</v>
      </c>
      <c r="B303" s="7">
        <v>0</v>
      </c>
      <c r="C303" s="17">
        <v>0</v>
      </c>
      <c r="D303" s="17">
        <v>154</v>
      </c>
      <c r="E303" s="7">
        <v>366</v>
      </c>
      <c r="F303" s="7">
        <f t="shared" si="20"/>
        <v>501.88888888888891</v>
      </c>
      <c r="G303" s="7">
        <f t="shared" si="21"/>
        <v>125.47222222222223</v>
      </c>
      <c r="H303" s="8">
        <f t="shared" si="22"/>
        <v>0</v>
      </c>
      <c r="I303" s="18">
        <f t="shared" si="23"/>
        <v>0</v>
      </c>
      <c r="J303" s="7">
        <f t="shared" si="24"/>
        <v>125.47222222222223</v>
      </c>
      <c r="K303" s="5">
        <v>2026</v>
      </c>
      <c r="L303" s="5">
        <v>18</v>
      </c>
      <c r="M303" s="5" t="s">
        <v>416</v>
      </c>
      <c r="N303" s="5" t="b">
        <v>0</v>
      </c>
      <c r="O303" s="5" t="b">
        <v>0</v>
      </c>
      <c r="P303" s="5" t="b">
        <v>0</v>
      </c>
      <c r="Q303" s="5" t="s">
        <v>373</v>
      </c>
      <c r="R303" s="5" t="b">
        <v>0</v>
      </c>
    </row>
    <row r="304" spans="1:18" x14ac:dyDescent="0.2">
      <c r="A304" s="6">
        <v>46142</v>
      </c>
      <c r="B304" s="7">
        <v>0</v>
      </c>
      <c r="C304" s="17">
        <v>0</v>
      </c>
      <c r="D304" s="17">
        <v>154.02000000000001</v>
      </c>
      <c r="E304" s="7">
        <v>174</v>
      </c>
      <c r="F304" s="7">
        <f t="shared" si="20"/>
        <v>512.33333333333337</v>
      </c>
      <c r="G304" s="7">
        <f t="shared" si="21"/>
        <v>128.08333333333334</v>
      </c>
      <c r="H304" s="8">
        <f t="shared" si="22"/>
        <v>0</v>
      </c>
      <c r="I304" s="18">
        <f t="shared" si="23"/>
        <v>0</v>
      </c>
      <c r="J304" s="7">
        <f t="shared" si="24"/>
        <v>128.08333333333334</v>
      </c>
      <c r="K304" s="5">
        <v>2026</v>
      </c>
      <c r="L304" s="5">
        <v>18</v>
      </c>
      <c r="M304" s="5" t="s">
        <v>416</v>
      </c>
      <c r="N304" s="5" t="b">
        <v>0</v>
      </c>
      <c r="O304" s="5" t="b">
        <v>0</v>
      </c>
      <c r="P304" s="5" t="b">
        <v>0</v>
      </c>
      <c r="Q304" s="5" t="s">
        <v>373</v>
      </c>
      <c r="R304" s="5" t="b">
        <v>0</v>
      </c>
    </row>
    <row r="305" spans="1:18" x14ac:dyDescent="0.2">
      <c r="A305" s="6">
        <v>46146</v>
      </c>
      <c r="B305" s="7">
        <v>0</v>
      </c>
      <c r="C305" s="17">
        <v>0</v>
      </c>
      <c r="D305" s="17">
        <v>158</v>
      </c>
      <c r="E305" s="7">
        <v>1943</v>
      </c>
      <c r="F305" s="7">
        <f t="shared" si="20"/>
        <v>515.55555555555554</v>
      </c>
      <c r="G305" s="7">
        <f t="shared" si="21"/>
        <v>128.88888888888889</v>
      </c>
      <c r="H305" s="8">
        <f t="shared" si="22"/>
        <v>0</v>
      </c>
      <c r="I305" s="18">
        <f t="shared" si="23"/>
        <v>0</v>
      </c>
      <c r="J305" s="7">
        <f t="shared" si="24"/>
        <v>128.88888888888889</v>
      </c>
      <c r="K305" s="5">
        <v>2026</v>
      </c>
      <c r="L305" s="5">
        <v>19</v>
      </c>
      <c r="M305" s="5" t="s">
        <v>417</v>
      </c>
      <c r="N305" s="5" t="b">
        <v>0</v>
      </c>
      <c r="O305" s="5" t="b">
        <v>0</v>
      </c>
      <c r="P305" s="5" t="b">
        <v>0</v>
      </c>
      <c r="Q305" s="5" t="s">
        <v>373</v>
      </c>
      <c r="R305" s="5" t="b">
        <v>0</v>
      </c>
    </row>
    <row r="306" spans="1:18" x14ac:dyDescent="0.2">
      <c r="A306" s="6">
        <v>46147</v>
      </c>
      <c r="B306" s="7">
        <v>0</v>
      </c>
      <c r="C306" s="17">
        <v>0</v>
      </c>
      <c r="D306" s="17">
        <v>152.38</v>
      </c>
      <c r="E306" s="7">
        <v>1374</v>
      </c>
      <c r="F306" s="7">
        <f t="shared" si="20"/>
        <v>590.68421052631584</v>
      </c>
      <c r="G306" s="7">
        <f t="shared" si="21"/>
        <v>147.67105263157896</v>
      </c>
      <c r="H306" s="8">
        <f t="shared" si="22"/>
        <v>0</v>
      </c>
      <c r="I306" s="18">
        <f t="shared" si="23"/>
        <v>0</v>
      </c>
      <c r="J306" s="7">
        <f t="shared" si="24"/>
        <v>147.67105263157896</v>
      </c>
      <c r="K306" s="5">
        <v>2026</v>
      </c>
      <c r="L306" s="5">
        <v>19</v>
      </c>
      <c r="M306" s="5" t="s">
        <v>417</v>
      </c>
      <c r="N306" s="5" t="b">
        <v>0</v>
      </c>
      <c r="O306" s="5" t="b">
        <v>0</v>
      </c>
      <c r="P306" s="5" t="b">
        <v>0</v>
      </c>
      <c r="Q306" s="5" t="s">
        <v>373</v>
      </c>
      <c r="R306" s="5" t="b">
        <v>0</v>
      </c>
    </row>
    <row r="307" spans="1:18" x14ac:dyDescent="0.2">
      <c r="A307" s="6">
        <v>46148</v>
      </c>
      <c r="B307" s="7">
        <v>0</v>
      </c>
      <c r="C307" s="17">
        <v>0</v>
      </c>
      <c r="D307" s="17">
        <v>156.69999999999999</v>
      </c>
      <c r="E307" s="7">
        <v>517</v>
      </c>
      <c r="F307" s="7">
        <f t="shared" si="20"/>
        <v>629.85</v>
      </c>
      <c r="G307" s="7">
        <f t="shared" si="21"/>
        <v>157.46250000000001</v>
      </c>
      <c r="H307" s="8">
        <f t="shared" si="22"/>
        <v>0</v>
      </c>
      <c r="I307" s="18">
        <f t="shared" si="23"/>
        <v>0</v>
      </c>
      <c r="J307" s="7">
        <f t="shared" si="24"/>
        <v>157.46250000000001</v>
      </c>
      <c r="K307" s="5">
        <v>2026</v>
      </c>
      <c r="L307" s="5">
        <v>19</v>
      </c>
      <c r="M307" s="5" t="s">
        <v>417</v>
      </c>
      <c r="N307" s="5" t="b">
        <v>0</v>
      </c>
      <c r="O307" s="5" t="b">
        <v>0</v>
      </c>
      <c r="P307" s="5" t="b">
        <v>0</v>
      </c>
      <c r="Q307" s="5" t="s">
        <v>373</v>
      </c>
      <c r="R307" s="5" t="b">
        <v>0</v>
      </c>
    </row>
    <row r="308" spans="1:18" x14ac:dyDescent="0.2">
      <c r="A308" s="6">
        <v>46149</v>
      </c>
      <c r="B308" s="7">
        <v>0</v>
      </c>
      <c r="C308" s="17">
        <v>0</v>
      </c>
      <c r="D308" s="17">
        <v>153.72</v>
      </c>
      <c r="E308" s="7">
        <v>158</v>
      </c>
      <c r="F308" s="7">
        <f t="shared" si="20"/>
        <v>567.25</v>
      </c>
      <c r="G308" s="7">
        <f t="shared" si="21"/>
        <v>141.8125</v>
      </c>
      <c r="H308" s="8">
        <f t="shared" si="22"/>
        <v>0</v>
      </c>
      <c r="I308" s="18">
        <f t="shared" si="23"/>
        <v>0</v>
      </c>
      <c r="J308" s="7">
        <f t="shared" si="24"/>
        <v>141.8125</v>
      </c>
      <c r="K308" s="5">
        <v>2026</v>
      </c>
      <c r="L308" s="5">
        <v>19</v>
      </c>
      <c r="M308" s="5" t="s">
        <v>417</v>
      </c>
      <c r="N308" s="5" t="b">
        <v>0</v>
      </c>
      <c r="O308" s="5" t="b">
        <v>0</v>
      </c>
      <c r="P308" s="5" t="b">
        <v>0</v>
      </c>
      <c r="Q308" s="5" t="s">
        <v>373</v>
      </c>
      <c r="R308" s="5" t="b">
        <v>0</v>
      </c>
    </row>
    <row r="309" spans="1:18" x14ac:dyDescent="0.2">
      <c r="A309" s="6">
        <v>46150</v>
      </c>
      <c r="B309" s="7">
        <v>0</v>
      </c>
      <c r="C309" s="17">
        <v>0</v>
      </c>
      <c r="D309" s="17">
        <v>155.69999999999999</v>
      </c>
      <c r="E309" s="7">
        <v>136</v>
      </c>
      <c r="F309" s="7">
        <f t="shared" si="20"/>
        <v>556.54999999999995</v>
      </c>
      <c r="G309" s="7">
        <f t="shared" si="21"/>
        <v>139.13749999999999</v>
      </c>
      <c r="H309" s="8">
        <f t="shared" si="22"/>
        <v>0</v>
      </c>
      <c r="I309" s="18">
        <f t="shared" si="23"/>
        <v>0</v>
      </c>
      <c r="J309" s="7">
        <f t="shared" si="24"/>
        <v>139.13749999999999</v>
      </c>
      <c r="K309" s="5">
        <v>2026</v>
      </c>
      <c r="L309" s="5">
        <v>19</v>
      </c>
      <c r="M309" s="5" t="s">
        <v>417</v>
      </c>
      <c r="N309" s="5" t="b">
        <v>0</v>
      </c>
      <c r="O309" s="5" t="b">
        <v>0</v>
      </c>
      <c r="P309" s="5" t="b">
        <v>0</v>
      </c>
      <c r="Q309" s="5" t="s">
        <v>373</v>
      </c>
      <c r="R309" s="5" t="b">
        <v>0</v>
      </c>
    </row>
    <row r="310" spans="1:18" x14ac:dyDescent="0.2">
      <c r="A310" s="6">
        <v>46153</v>
      </c>
      <c r="B310" s="7">
        <v>0</v>
      </c>
      <c r="C310" s="17">
        <v>0</v>
      </c>
      <c r="D310" s="17">
        <v>157.69999999999999</v>
      </c>
      <c r="E310" s="7">
        <v>1838</v>
      </c>
      <c r="F310" s="7">
        <f t="shared" si="20"/>
        <v>557.54999999999995</v>
      </c>
      <c r="G310" s="7">
        <f t="shared" si="21"/>
        <v>139.38749999999999</v>
      </c>
      <c r="H310" s="8">
        <f t="shared" si="22"/>
        <v>0</v>
      </c>
      <c r="I310" s="18">
        <f t="shared" si="23"/>
        <v>0</v>
      </c>
      <c r="J310" s="7">
        <f t="shared" si="24"/>
        <v>139.38749999999999</v>
      </c>
      <c r="K310" s="5">
        <v>2026</v>
      </c>
      <c r="L310" s="5">
        <v>20</v>
      </c>
      <c r="M310" s="5" t="s">
        <v>418</v>
      </c>
      <c r="N310" s="5" t="b">
        <v>0</v>
      </c>
      <c r="O310" s="5" t="b">
        <v>0</v>
      </c>
      <c r="P310" s="5" t="b">
        <v>0</v>
      </c>
      <c r="Q310" s="5" t="s">
        <v>373</v>
      </c>
      <c r="R310" s="5" t="b">
        <v>0</v>
      </c>
    </row>
    <row r="311" spans="1:18" x14ac:dyDescent="0.2">
      <c r="A311" s="6">
        <v>46154</v>
      </c>
      <c r="B311" s="7">
        <v>0</v>
      </c>
      <c r="C311" s="17">
        <v>0</v>
      </c>
      <c r="D311" s="17">
        <v>154.02000000000001</v>
      </c>
      <c r="E311" s="7">
        <v>242</v>
      </c>
      <c r="F311" s="7">
        <f t="shared" si="20"/>
        <v>636.6</v>
      </c>
      <c r="G311" s="7">
        <f t="shared" si="21"/>
        <v>159.15</v>
      </c>
      <c r="H311" s="8">
        <f t="shared" si="22"/>
        <v>0</v>
      </c>
      <c r="I311" s="18">
        <f t="shared" si="23"/>
        <v>0</v>
      </c>
      <c r="J311" s="7">
        <f t="shared" si="24"/>
        <v>159.15</v>
      </c>
      <c r="K311" s="5">
        <v>2026</v>
      </c>
      <c r="L311" s="5">
        <v>20</v>
      </c>
      <c r="M311" s="5" t="s">
        <v>418</v>
      </c>
      <c r="N311" s="5" t="b">
        <v>0</v>
      </c>
      <c r="O311" s="5" t="b">
        <v>0</v>
      </c>
      <c r="P311" s="5" t="b">
        <v>0</v>
      </c>
      <c r="Q311" s="5" t="s">
        <v>373</v>
      </c>
      <c r="R311" s="5" t="b">
        <v>0</v>
      </c>
    </row>
    <row r="312" spans="1:18" x14ac:dyDescent="0.2">
      <c r="A312" s="6">
        <v>46155</v>
      </c>
      <c r="B312" s="7">
        <v>0</v>
      </c>
      <c r="C312" s="17">
        <v>0</v>
      </c>
      <c r="D312" s="17">
        <v>153.19999999999999</v>
      </c>
      <c r="E312" s="7">
        <v>84</v>
      </c>
      <c r="F312" s="7">
        <f t="shared" si="20"/>
        <v>608.9</v>
      </c>
      <c r="G312" s="7">
        <f t="shared" si="21"/>
        <v>152.22499999999999</v>
      </c>
      <c r="H312" s="8">
        <f t="shared" si="22"/>
        <v>0</v>
      </c>
      <c r="I312" s="18">
        <f t="shared" si="23"/>
        <v>0</v>
      </c>
      <c r="J312" s="7">
        <f t="shared" si="24"/>
        <v>152.22499999999999</v>
      </c>
      <c r="K312" s="5">
        <v>2026</v>
      </c>
      <c r="L312" s="5">
        <v>20</v>
      </c>
      <c r="M312" s="5" t="s">
        <v>418</v>
      </c>
      <c r="N312" s="5" t="b">
        <v>0</v>
      </c>
      <c r="O312" s="5" t="b">
        <v>0</v>
      </c>
      <c r="P312" s="5" t="b">
        <v>0</v>
      </c>
      <c r="Q312" s="5" t="s">
        <v>373</v>
      </c>
      <c r="R312" s="5" t="b">
        <v>0</v>
      </c>
    </row>
    <row r="313" spans="1:18" x14ac:dyDescent="0.2">
      <c r="A313" s="6">
        <v>46156</v>
      </c>
      <c r="B313" s="7">
        <v>0</v>
      </c>
      <c r="C313" s="17">
        <v>0</v>
      </c>
      <c r="D313" s="17">
        <v>155</v>
      </c>
      <c r="E313" s="7">
        <v>88</v>
      </c>
      <c r="F313" s="7">
        <f t="shared" si="20"/>
        <v>607.4</v>
      </c>
      <c r="G313" s="7">
        <f t="shared" si="21"/>
        <v>151.85</v>
      </c>
      <c r="H313" s="8">
        <f t="shared" si="22"/>
        <v>0</v>
      </c>
      <c r="I313" s="18">
        <f t="shared" si="23"/>
        <v>0</v>
      </c>
      <c r="J313" s="7">
        <f t="shared" si="24"/>
        <v>151.85</v>
      </c>
      <c r="K313" s="5">
        <v>2026</v>
      </c>
      <c r="L313" s="5">
        <v>20</v>
      </c>
      <c r="M313" s="5" t="s">
        <v>418</v>
      </c>
      <c r="N313" s="5" t="b">
        <v>0</v>
      </c>
      <c r="O313" s="5" t="b">
        <v>0</v>
      </c>
      <c r="P313" s="5" t="b">
        <v>0</v>
      </c>
      <c r="Q313" s="5" t="s">
        <v>373</v>
      </c>
      <c r="R313" s="5" t="b">
        <v>0</v>
      </c>
    </row>
    <row r="314" spans="1:18" x14ac:dyDescent="0.2">
      <c r="A314" s="6">
        <v>46157</v>
      </c>
      <c r="B314" s="7">
        <v>0</v>
      </c>
      <c r="C314" s="17">
        <v>0</v>
      </c>
      <c r="D314" s="17">
        <v>155.80000000000001</v>
      </c>
      <c r="E314" s="7">
        <v>756</v>
      </c>
      <c r="F314" s="7">
        <f t="shared" si="20"/>
        <v>583.95000000000005</v>
      </c>
      <c r="G314" s="7">
        <f t="shared" si="21"/>
        <v>145.98750000000001</v>
      </c>
      <c r="H314" s="8">
        <f t="shared" si="22"/>
        <v>0</v>
      </c>
      <c r="I314" s="18">
        <f t="shared" si="23"/>
        <v>0</v>
      </c>
      <c r="J314" s="7">
        <f t="shared" si="24"/>
        <v>145.98750000000001</v>
      </c>
      <c r="K314" s="5">
        <v>2026</v>
      </c>
      <c r="L314" s="5">
        <v>20</v>
      </c>
      <c r="M314" s="5" t="s">
        <v>418</v>
      </c>
      <c r="N314" s="5" t="b">
        <v>0</v>
      </c>
      <c r="O314" s="5" t="b">
        <v>0</v>
      </c>
      <c r="P314" s="5" t="b">
        <v>0</v>
      </c>
      <c r="Q314" s="5" t="s">
        <v>373</v>
      </c>
      <c r="R314" s="5" t="b">
        <v>0</v>
      </c>
    </row>
    <row r="315" spans="1:18" x14ac:dyDescent="0.2">
      <c r="A315" s="6">
        <v>46160</v>
      </c>
      <c r="B315" s="7">
        <v>0</v>
      </c>
      <c r="C315" s="17">
        <v>0</v>
      </c>
      <c r="D315" s="17">
        <v>157</v>
      </c>
      <c r="E315" s="7">
        <v>525</v>
      </c>
      <c r="F315" s="7">
        <f t="shared" si="20"/>
        <v>609.79999999999995</v>
      </c>
      <c r="G315" s="7">
        <f t="shared" si="21"/>
        <v>152.44999999999999</v>
      </c>
      <c r="H315" s="8">
        <f t="shared" si="22"/>
        <v>0</v>
      </c>
      <c r="I315" s="18">
        <f t="shared" si="23"/>
        <v>0</v>
      </c>
      <c r="J315" s="7">
        <f t="shared" si="24"/>
        <v>152.44999999999999</v>
      </c>
      <c r="K315" s="5">
        <v>2026</v>
      </c>
      <c r="L315" s="5">
        <v>21</v>
      </c>
      <c r="M315" s="5" t="s">
        <v>419</v>
      </c>
      <c r="N315" s="5" t="b">
        <v>0</v>
      </c>
      <c r="O315" s="5" t="b">
        <v>0</v>
      </c>
      <c r="P315" s="5" t="b">
        <v>0</v>
      </c>
      <c r="Q315" s="5" t="s">
        <v>373</v>
      </c>
      <c r="R315" s="5" t="b">
        <v>0</v>
      </c>
    </row>
    <row r="316" spans="1:18" x14ac:dyDescent="0.2">
      <c r="A316" s="6">
        <v>46161</v>
      </c>
      <c r="B316" s="7">
        <v>0</v>
      </c>
      <c r="C316" s="17">
        <v>0</v>
      </c>
      <c r="D316" s="17">
        <v>158.69999999999999</v>
      </c>
      <c r="E316" s="7">
        <v>533</v>
      </c>
      <c r="F316" s="7">
        <f t="shared" si="20"/>
        <v>604.15</v>
      </c>
      <c r="G316" s="7">
        <f t="shared" si="21"/>
        <v>151.03749999999999</v>
      </c>
      <c r="H316" s="8">
        <f t="shared" si="22"/>
        <v>0</v>
      </c>
      <c r="I316" s="18">
        <f t="shared" si="23"/>
        <v>0</v>
      </c>
      <c r="J316" s="7">
        <f t="shared" si="24"/>
        <v>151.03749999999999</v>
      </c>
      <c r="K316" s="5">
        <v>2026</v>
      </c>
      <c r="L316" s="5">
        <v>21</v>
      </c>
      <c r="M316" s="5" t="s">
        <v>419</v>
      </c>
      <c r="N316" s="5" t="b">
        <v>0</v>
      </c>
      <c r="O316" s="5" t="b">
        <v>0</v>
      </c>
      <c r="P316" s="5" t="b">
        <v>0</v>
      </c>
      <c r="Q316" s="5" t="s">
        <v>373</v>
      </c>
      <c r="R316" s="5" t="b">
        <v>0</v>
      </c>
    </row>
    <row r="317" spans="1:18" x14ac:dyDescent="0.2">
      <c r="A317" s="6">
        <v>46162</v>
      </c>
      <c r="B317" s="7">
        <v>0</v>
      </c>
      <c r="C317" s="17">
        <v>0</v>
      </c>
      <c r="D317" s="17">
        <v>158.04</v>
      </c>
      <c r="E317" s="7">
        <v>1344</v>
      </c>
      <c r="F317" s="7">
        <f t="shared" si="20"/>
        <v>586.35</v>
      </c>
      <c r="G317" s="7">
        <f t="shared" si="21"/>
        <v>146.58750000000001</v>
      </c>
      <c r="H317" s="8">
        <f t="shared" si="22"/>
        <v>0</v>
      </c>
      <c r="I317" s="18">
        <f t="shared" si="23"/>
        <v>0</v>
      </c>
      <c r="J317" s="7">
        <f t="shared" si="24"/>
        <v>146.58750000000001</v>
      </c>
      <c r="K317" s="5">
        <v>2026</v>
      </c>
      <c r="L317" s="5">
        <v>21</v>
      </c>
      <c r="M317" s="5" t="s">
        <v>419</v>
      </c>
      <c r="N317" s="5" t="b">
        <v>0</v>
      </c>
      <c r="O317" s="5" t="b">
        <v>0</v>
      </c>
      <c r="P317" s="5" t="b">
        <v>0</v>
      </c>
      <c r="Q317" s="5" t="s">
        <v>373</v>
      </c>
      <c r="R317" s="5" t="b">
        <v>0</v>
      </c>
    </row>
    <row r="318" spans="1:18" x14ac:dyDescent="0.2">
      <c r="A318" s="6">
        <v>46163</v>
      </c>
      <c r="B318" s="7">
        <v>0</v>
      </c>
      <c r="C318" s="17">
        <v>0</v>
      </c>
      <c r="D318" s="17">
        <v>159.78</v>
      </c>
      <c r="E318" s="7">
        <v>353</v>
      </c>
      <c r="F318" s="7">
        <f t="shared" si="20"/>
        <v>597.6</v>
      </c>
      <c r="G318" s="7">
        <f t="shared" si="21"/>
        <v>149.4</v>
      </c>
      <c r="H318" s="8">
        <f t="shared" si="22"/>
        <v>0</v>
      </c>
      <c r="I318" s="18">
        <f t="shared" si="23"/>
        <v>0</v>
      </c>
      <c r="J318" s="7">
        <f t="shared" si="24"/>
        <v>149.4</v>
      </c>
      <c r="K318" s="5">
        <v>2026</v>
      </c>
      <c r="L318" s="5">
        <v>21</v>
      </c>
      <c r="M318" s="5" t="s">
        <v>419</v>
      </c>
      <c r="N318" s="5" t="b">
        <v>0</v>
      </c>
      <c r="O318" s="5" t="b">
        <v>0</v>
      </c>
      <c r="P318" s="5" t="b">
        <v>0</v>
      </c>
      <c r="Q318" s="5" t="s">
        <v>373</v>
      </c>
      <c r="R318" s="5" t="b">
        <v>0</v>
      </c>
    </row>
    <row r="319" spans="1:18" x14ac:dyDescent="0.2">
      <c r="A319" s="6">
        <v>46164</v>
      </c>
      <c r="B319" s="7">
        <v>0</v>
      </c>
      <c r="C319" s="17">
        <v>0</v>
      </c>
      <c r="D319" s="17">
        <v>158.80000000000001</v>
      </c>
      <c r="E319" s="7">
        <v>47</v>
      </c>
      <c r="F319" s="7">
        <f t="shared" si="20"/>
        <v>605.29999999999995</v>
      </c>
      <c r="G319" s="7">
        <f t="shared" si="21"/>
        <v>151.32499999999999</v>
      </c>
      <c r="H319" s="8">
        <f t="shared" si="22"/>
        <v>0</v>
      </c>
      <c r="I319" s="18">
        <f t="shared" si="23"/>
        <v>0</v>
      </c>
      <c r="J319" s="7">
        <f t="shared" si="24"/>
        <v>151.32499999999999</v>
      </c>
      <c r="K319" s="5">
        <v>2026</v>
      </c>
      <c r="L319" s="5">
        <v>21</v>
      </c>
      <c r="M319" s="5" t="s">
        <v>419</v>
      </c>
      <c r="N319" s="5" t="b">
        <v>0</v>
      </c>
      <c r="O319" s="5" t="b">
        <v>0</v>
      </c>
      <c r="P319" s="5" t="b">
        <v>0</v>
      </c>
      <c r="Q319" s="5" t="s">
        <v>373</v>
      </c>
      <c r="R319" s="5" t="b">
        <v>0</v>
      </c>
    </row>
    <row r="320" spans="1:18" x14ac:dyDescent="0.2">
      <c r="A320" s="6">
        <v>46167</v>
      </c>
      <c r="B320" s="7">
        <v>0</v>
      </c>
      <c r="C320" s="17">
        <v>0</v>
      </c>
      <c r="D320" s="17">
        <v>158.82</v>
      </c>
      <c r="E320" s="7">
        <v>138</v>
      </c>
      <c r="F320" s="7">
        <f t="shared" si="20"/>
        <v>599.5</v>
      </c>
      <c r="G320" s="7">
        <f t="shared" si="21"/>
        <v>149.875</v>
      </c>
      <c r="H320" s="8">
        <f t="shared" si="22"/>
        <v>0</v>
      </c>
      <c r="I320" s="18">
        <f t="shared" si="23"/>
        <v>0</v>
      </c>
      <c r="J320" s="7">
        <f t="shared" si="24"/>
        <v>149.875</v>
      </c>
      <c r="K320" s="5">
        <v>2026</v>
      </c>
      <c r="L320" s="5">
        <v>22</v>
      </c>
      <c r="M320" s="5" t="s">
        <v>420</v>
      </c>
      <c r="N320" s="5" t="b">
        <v>0</v>
      </c>
      <c r="O320" s="5" t="b">
        <v>0</v>
      </c>
      <c r="P320" s="5" t="b">
        <v>0</v>
      </c>
      <c r="Q320" s="5" t="s">
        <v>373</v>
      </c>
      <c r="R320" s="5" t="b">
        <v>0</v>
      </c>
    </row>
    <row r="321" spans="1:18" x14ac:dyDescent="0.2">
      <c r="A321" s="6">
        <v>46168</v>
      </c>
      <c r="B321" s="7">
        <v>0</v>
      </c>
      <c r="C321" s="17">
        <v>0</v>
      </c>
      <c r="D321" s="17">
        <v>163</v>
      </c>
      <c r="E321" s="7">
        <v>794</v>
      </c>
      <c r="F321" s="7">
        <f t="shared" si="20"/>
        <v>601.6</v>
      </c>
      <c r="G321" s="7">
        <f t="shared" si="21"/>
        <v>150.4</v>
      </c>
      <c r="H321" s="8">
        <f t="shared" si="22"/>
        <v>0</v>
      </c>
      <c r="I321" s="18">
        <f t="shared" si="23"/>
        <v>0</v>
      </c>
      <c r="J321" s="7">
        <f t="shared" si="24"/>
        <v>150.4</v>
      </c>
      <c r="K321" s="5">
        <v>2026</v>
      </c>
      <c r="L321" s="5">
        <v>22</v>
      </c>
      <c r="M321" s="5" t="s">
        <v>420</v>
      </c>
      <c r="N321" s="5" t="b">
        <v>0</v>
      </c>
      <c r="O321" s="5" t="b">
        <v>0</v>
      </c>
      <c r="P321" s="5" t="b">
        <v>0</v>
      </c>
      <c r="Q321" s="5" t="s">
        <v>373</v>
      </c>
      <c r="R321" s="5" t="b">
        <v>0</v>
      </c>
    </row>
    <row r="322" spans="1:18" x14ac:dyDescent="0.2">
      <c r="A322" s="6">
        <v>46169</v>
      </c>
      <c r="B322" s="7">
        <v>0</v>
      </c>
      <c r="C322" s="17">
        <v>0</v>
      </c>
      <c r="D322" s="17">
        <v>163</v>
      </c>
      <c r="E322" s="7">
        <v>683</v>
      </c>
      <c r="F322" s="7">
        <f t="shared" si="20"/>
        <v>588.25</v>
      </c>
      <c r="G322" s="7">
        <f t="shared" si="21"/>
        <v>147.0625</v>
      </c>
      <c r="H322" s="8">
        <f t="shared" si="22"/>
        <v>0</v>
      </c>
      <c r="I322" s="18">
        <f t="shared" si="23"/>
        <v>0</v>
      </c>
      <c r="J322" s="7">
        <f t="shared" si="24"/>
        <v>147.0625</v>
      </c>
      <c r="K322" s="5">
        <v>2026</v>
      </c>
      <c r="L322" s="5">
        <v>22</v>
      </c>
      <c r="M322" s="5" t="s">
        <v>420</v>
      </c>
      <c r="N322" s="5" t="b">
        <v>0</v>
      </c>
      <c r="O322" s="5" t="b">
        <v>0</v>
      </c>
      <c r="P322" s="5" t="b">
        <v>0</v>
      </c>
      <c r="Q322" s="5" t="s">
        <v>373</v>
      </c>
      <c r="R322" s="5" t="b">
        <v>0</v>
      </c>
    </row>
    <row r="323" spans="1:18" x14ac:dyDescent="0.2">
      <c r="A323" s="6">
        <v>46170</v>
      </c>
      <c r="B323" s="7">
        <v>0</v>
      </c>
      <c r="C323" s="17">
        <v>0</v>
      </c>
      <c r="D323" s="17">
        <v>162.02000000000001</v>
      </c>
      <c r="E323" s="7">
        <v>309</v>
      </c>
      <c r="F323" s="7">
        <f t="shared" si="20"/>
        <v>604.65</v>
      </c>
      <c r="G323" s="7">
        <f t="shared" si="21"/>
        <v>151.16249999999999</v>
      </c>
      <c r="H323" s="8">
        <f t="shared" si="22"/>
        <v>0</v>
      </c>
      <c r="I323" s="18">
        <f t="shared" si="23"/>
        <v>0</v>
      </c>
      <c r="J323" s="7">
        <f t="shared" si="24"/>
        <v>151.16249999999999</v>
      </c>
      <c r="K323" s="5">
        <v>2026</v>
      </c>
      <c r="L323" s="5">
        <v>22</v>
      </c>
      <c r="M323" s="5" t="s">
        <v>420</v>
      </c>
      <c r="N323" s="5" t="b">
        <v>0</v>
      </c>
      <c r="O323" s="5" t="b">
        <v>0</v>
      </c>
      <c r="P323" s="5" t="b">
        <v>0</v>
      </c>
      <c r="Q323" s="5" t="s">
        <v>373</v>
      </c>
      <c r="R323" s="5" t="b">
        <v>0</v>
      </c>
    </row>
    <row r="324" spans="1:18" x14ac:dyDescent="0.2">
      <c r="A324" s="6">
        <v>46171</v>
      </c>
      <c r="B324" s="7">
        <v>0</v>
      </c>
      <c r="C324" s="17">
        <v>0</v>
      </c>
      <c r="D324" s="17">
        <v>165.5</v>
      </c>
      <c r="E324" s="7">
        <v>1043</v>
      </c>
      <c r="F324" s="7">
        <f t="shared" si="20"/>
        <v>601.79999999999995</v>
      </c>
      <c r="G324" s="7">
        <f t="shared" si="21"/>
        <v>150.44999999999999</v>
      </c>
      <c r="H324" s="8">
        <f t="shared" si="22"/>
        <v>0</v>
      </c>
      <c r="I324" s="18">
        <f t="shared" si="23"/>
        <v>0</v>
      </c>
      <c r="J324" s="7">
        <f t="shared" si="24"/>
        <v>150.44999999999999</v>
      </c>
      <c r="K324" s="5">
        <v>2026</v>
      </c>
      <c r="L324" s="5">
        <v>22</v>
      </c>
      <c r="M324" s="5" t="s">
        <v>420</v>
      </c>
      <c r="N324" s="5" t="b">
        <v>0</v>
      </c>
      <c r="O324" s="5" t="b">
        <v>0</v>
      </c>
      <c r="P324" s="5" t="b">
        <v>0</v>
      </c>
      <c r="Q324" s="5" t="s">
        <v>373</v>
      </c>
      <c r="R324" s="5" t="b">
        <v>0</v>
      </c>
    </row>
    <row r="325" spans="1:18" x14ac:dyDescent="0.2">
      <c r="A325" s="6">
        <v>46174</v>
      </c>
      <c r="B325" s="7">
        <v>0</v>
      </c>
      <c r="C325" s="17">
        <v>0</v>
      </c>
      <c r="D325" s="17">
        <v>164.76</v>
      </c>
      <c r="E325" s="7">
        <v>918</v>
      </c>
      <c r="F325" s="7">
        <f t="shared" si="20"/>
        <v>645.25</v>
      </c>
      <c r="G325" s="7">
        <f t="shared" si="21"/>
        <v>161.3125</v>
      </c>
      <c r="H325" s="8">
        <f t="shared" si="22"/>
        <v>0</v>
      </c>
      <c r="I325" s="18">
        <f t="shared" si="23"/>
        <v>0</v>
      </c>
      <c r="J325" s="7">
        <f t="shared" si="24"/>
        <v>161.3125</v>
      </c>
      <c r="K325" s="5">
        <v>2026</v>
      </c>
      <c r="L325" s="5">
        <v>23</v>
      </c>
      <c r="M325" s="5" t="s">
        <v>421</v>
      </c>
      <c r="N325" s="5" t="b">
        <v>0</v>
      </c>
      <c r="O325" s="5" t="b">
        <v>0</v>
      </c>
      <c r="P325" s="5" t="b">
        <v>0</v>
      </c>
      <c r="Q325" s="5" t="s">
        <v>373</v>
      </c>
      <c r="R325" s="5" t="b">
        <v>0</v>
      </c>
    </row>
    <row r="326" spans="1:18" x14ac:dyDescent="0.2">
      <c r="A326" s="6">
        <v>46175</v>
      </c>
      <c r="B326" s="7">
        <v>0</v>
      </c>
      <c r="C326" s="17">
        <v>0</v>
      </c>
      <c r="D326" s="17">
        <v>170.8</v>
      </c>
      <c r="E326" s="7">
        <v>2988</v>
      </c>
      <c r="F326" s="7">
        <f t="shared" si="20"/>
        <v>594</v>
      </c>
      <c r="G326" s="7">
        <f t="shared" si="21"/>
        <v>148.5</v>
      </c>
      <c r="H326" s="8">
        <f t="shared" si="22"/>
        <v>0</v>
      </c>
      <c r="I326" s="18">
        <f t="shared" si="23"/>
        <v>0</v>
      </c>
      <c r="J326" s="7">
        <f t="shared" si="24"/>
        <v>148.5</v>
      </c>
      <c r="K326" s="5">
        <v>2026</v>
      </c>
      <c r="L326" s="5">
        <v>23</v>
      </c>
      <c r="M326" s="5" t="s">
        <v>421</v>
      </c>
      <c r="N326" s="5" t="b">
        <v>0</v>
      </c>
      <c r="O326" s="5" t="b">
        <v>0</v>
      </c>
      <c r="P326" s="5" t="b">
        <v>0</v>
      </c>
      <c r="Q326" s="5" t="s">
        <v>373</v>
      </c>
      <c r="R326" s="5" t="b">
        <v>0</v>
      </c>
    </row>
    <row r="327" spans="1:18" x14ac:dyDescent="0.2">
      <c r="A327" s="6">
        <v>46176</v>
      </c>
      <c r="B327" s="7">
        <v>0</v>
      </c>
      <c r="C327" s="17">
        <v>0</v>
      </c>
      <c r="D327" s="17">
        <v>173.8</v>
      </c>
      <c r="E327" s="7">
        <v>302</v>
      </c>
      <c r="F327" s="7">
        <f t="shared" si="20"/>
        <v>674.7</v>
      </c>
      <c r="G327" s="7">
        <f t="shared" si="21"/>
        <v>168.67500000000001</v>
      </c>
      <c r="H327" s="8">
        <f t="shared" si="22"/>
        <v>0</v>
      </c>
      <c r="I327" s="18">
        <f t="shared" si="23"/>
        <v>0</v>
      </c>
      <c r="J327" s="7">
        <f t="shared" si="24"/>
        <v>168.67500000000001</v>
      </c>
      <c r="K327" s="5">
        <v>2026</v>
      </c>
      <c r="L327" s="5">
        <v>23</v>
      </c>
      <c r="M327" s="5" t="s">
        <v>421</v>
      </c>
      <c r="N327" s="5" t="b">
        <v>0</v>
      </c>
      <c r="O327" s="5" t="b">
        <v>0</v>
      </c>
      <c r="P327" s="5" t="b">
        <v>0</v>
      </c>
      <c r="Q327" s="5" t="s">
        <v>373</v>
      </c>
      <c r="R327" s="5" t="b">
        <v>0</v>
      </c>
    </row>
    <row r="328" spans="1:18" x14ac:dyDescent="0.2">
      <c r="A328" s="6">
        <v>46177</v>
      </c>
      <c r="B328" s="7">
        <v>0</v>
      </c>
      <c r="C328" s="17">
        <v>0</v>
      </c>
      <c r="D328" s="17">
        <v>173</v>
      </c>
      <c r="E328" s="7">
        <v>324</v>
      </c>
      <c r="F328" s="7">
        <f t="shared" si="20"/>
        <v>663.95</v>
      </c>
      <c r="G328" s="7">
        <f t="shared" si="21"/>
        <v>165.98750000000001</v>
      </c>
      <c r="H328" s="8">
        <f t="shared" si="22"/>
        <v>0</v>
      </c>
      <c r="I328" s="18">
        <f t="shared" si="23"/>
        <v>0</v>
      </c>
      <c r="J328" s="7">
        <f t="shared" si="24"/>
        <v>165.98750000000001</v>
      </c>
      <c r="K328" s="5">
        <v>2026</v>
      </c>
      <c r="L328" s="5">
        <v>23</v>
      </c>
      <c r="M328" s="5" t="s">
        <v>421</v>
      </c>
      <c r="N328" s="5" t="b">
        <v>0</v>
      </c>
      <c r="O328" s="5" t="b">
        <v>0</v>
      </c>
      <c r="P328" s="5" t="b">
        <v>0</v>
      </c>
      <c r="Q328" s="5" t="s">
        <v>373</v>
      </c>
      <c r="R328" s="5" t="b">
        <v>0</v>
      </c>
    </row>
    <row r="329" spans="1:18" x14ac:dyDescent="0.2">
      <c r="A329" s="6">
        <v>46178</v>
      </c>
      <c r="B329" s="7">
        <v>0</v>
      </c>
      <c r="C329" s="17">
        <v>0</v>
      </c>
      <c r="D329" s="17">
        <v>183</v>
      </c>
      <c r="E329" s="7">
        <v>1728</v>
      </c>
      <c r="F329" s="7">
        <f t="shared" si="20"/>
        <v>672.25</v>
      </c>
      <c r="G329" s="7">
        <f t="shared" si="21"/>
        <v>168.0625</v>
      </c>
      <c r="H329" s="8">
        <f t="shared" si="22"/>
        <v>0</v>
      </c>
      <c r="I329" s="18">
        <f t="shared" si="23"/>
        <v>0</v>
      </c>
      <c r="J329" s="7">
        <f t="shared" si="24"/>
        <v>168.0625</v>
      </c>
      <c r="K329" s="5">
        <v>2026</v>
      </c>
      <c r="L329" s="5">
        <v>23</v>
      </c>
      <c r="M329" s="5" t="s">
        <v>421</v>
      </c>
      <c r="N329" s="5" t="b">
        <v>0</v>
      </c>
      <c r="O329" s="5" t="b">
        <v>0</v>
      </c>
      <c r="P329" s="5" t="b">
        <v>0</v>
      </c>
      <c r="Q329" s="5" t="s">
        <v>373</v>
      </c>
      <c r="R329" s="5" t="b">
        <v>0</v>
      </c>
    </row>
    <row r="330" spans="1:18" x14ac:dyDescent="0.2">
      <c r="A330" s="6">
        <v>46181</v>
      </c>
      <c r="B330" s="7">
        <v>0</v>
      </c>
      <c r="C330" s="17">
        <v>0</v>
      </c>
      <c r="D330" s="17">
        <v>180</v>
      </c>
      <c r="E330" s="7">
        <v>2175</v>
      </c>
      <c r="F330" s="7">
        <f t="shared" si="20"/>
        <v>751.85</v>
      </c>
      <c r="G330" s="7">
        <f t="shared" si="21"/>
        <v>187.96250000000001</v>
      </c>
      <c r="H330" s="8">
        <f t="shared" si="22"/>
        <v>0</v>
      </c>
      <c r="I330" s="18">
        <f t="shared" si="23"/>
        <v>0</v>
      </c>
      <c r="J330" s="7">
        <f t="shared" si="24"/>
        <v>187.96250000000001</v>
      </c>
      <c r="K330" s="5">
        <v>2026</v>
      </c>
      <c r="L330" s="5">
        <v>24</v>
      </c>
      <c r="M330" s="5"/>
      <c r="N330" s="5"/>
      <c r="O330" s="5" t="b">
        <v>0</v>
      </c>
      <c r="P330" s="5"/>
      <c r="Q330" s="5" t="s">
        <v>106</v>
      </c>
      <c r="R330" s="5"/>
    </row>
    <row r="331" spans="1:18" x14ac:dyDescent="0.2">
      <c r="A331" s="6">
        <v>46182</v>
      </c>
      <c r="B331" s="7">
        <v>0</v>
      </c>
      <c r="C331" s="17">
        <v>0</v>
      </c>
      <c r="D331" s="17">
        <v>184.96</v>
      </c>
      <c r="E331" s="7">
        <v>2488</v>
      </c>
      <c r="F331" s="7">
        <f t="shared" si="20"/>
        <v>768.7</v>
      </c>
      <c r="G331" s="7">
        <f t="shared" si="21"/>
        <v>192.17500000000001</v>
      </c>
      <c r="H331" s="8">
        <f t="shared" si="22"/>
        <v>0</v>
      </c>
      <c r="I331" s="18">
        <f t="shared" si="23"/>
        <v>0</v>
      </c>
      <c r="J331" s="7">
        <f t="shared" si="24"/>
        <v>192.17500000000001</v>
      </c>
      <c r="K331" s="5">
        <v>2026</v>
      </c>
      <c r="L331" s="5">
        <v>24</v>
      </c>
      <c r="M331" s="5"/>
      <c r="N331" s="5"/>
      <c r="O331" s="5" t="b">
        <v>0</v>
      </c>
      <c r="P331" s="5"/>
      <c r="Q331" s="5" t="s">
        <v>106</v>
      </c>
      <c r="R331" s="5"/>
    </row>
    <row r="332" spans="1:18" x14ac:dyDescent="0.2">
      <c r="A332" s="6">
        <v>46183</v>
      </c>
      <c r="B332" s="7">
        <v>0</v>
      </c>
      <c r="C332" s="17">
        <v>0</v>
      </c>
      <c r="D332" s="17">
        <v>180.1</v>
      </c>
      <c r="E332" s="7">
        <v>340</v>
      </c>
      <c r="F332" s="7">
        <f t="shared" si="20"/>
        <v>881</v>
      </c>
      <c r="G332" s="7">
        <f t="shared" si="21"/>
        <v>220.25</v>
      </c>
      <c r="H332" s="8">
        <f t="shared" si="22"/>
        <v>0</v>
      </c>
      <c r="I332" s="18">
        <f t="shared" si="23"/>
        <v>0</v>
      </c>
      <c r="J332" s="7">
        <f t="shared" si="24"/>
        <v>220.25</v>
      </c>
      <c r="K332" s="5">
        <v>2026</v>
      </c>
      <c r="L332" s="5">
        <v>24</v>
      </c>
      <c r="M332" s="5"/>
      <c r="N332" s="5"/>
      <c r="O332" s="5" t="b">
        <v>0</v>
      </c>
      <c r="P332" s="5"/>
      <c r="Q332" s="5" t="s">
        <v>106</v>
      </c>
      <c r="R332" s="5"/>
    </row>
    <row r="333" spans="1:18" x14ac:dyDescent="0.2">
      <c r="A333" s="6">
        <v>46184</v>
      </c>
      <c r="B333" s="7">
        <v>0</v>
      </c>
      <c r="C333" s="17">
        <v>0</v>
      </c>
      <c r="D333" s="17">
        <v>181.42</v>
      </c>
      <c r="E333" s="7">
        <v>1677</v>
      </c>
      <c r="F333" s="7">
        <f t="shared" si="20"/>
        <v>893.8</v>
      </c>
      <c r="G333" s="7">
        <f t="shared" si="21"/>
        <v>223.45</v>
      </c>
      <c r="H333" s="8">
        <f t="shared" si="22"/>
        <v>0</v>
      </c>
      <c r="I333" s="18">
        <f t="shared" si="23"/>
        <v>0</v>
      </c>
      <c r="J333" s="7">
        <f t="shared" si="24"/>
        <v>223.45</v>
      </c>
      <c r="K333" s="5">
        <v>2026</v>
      </c>
      <c r="L333" s="5">
        <v>24</v>
      </c>
      <c r="M333" s="5"/>
      <c r="N333" s="5"/>
      <c r="O333" s="5" t="b">
        <v>0</v>
      </c>
      <c r="P333" s="5"/>
      <c r="Q333" s="5" t="s">
        <v>106</v>
      </c>
      <c r="R333" s="5"/>
    </row>
    <row r="334" spans="1:18" x14ac:dyDescent="0.2">
      <c r="A334" s="6">
        <v>46185</v>
      </c>
      <c r="B334" s="7">
        <v>0</v>
      </c>
      <c r="C334" s="17">
        <v>0</v>
      </c>
      <c r="D334" s="17">
        <v>179</v>
      </c>
      <c r="E334" s="7">
        <v>198</v>
      </c>
      <c r="F334" s="7">
        <f t="shared" si="20"/>
        <v>973.25</v>
      </c>
      <c r="G334" s="7">
        <f t="shared" si="21"/>
        <v>243.3125</v>
      </c>
      <c r="H334" s="8">
        <f t="shared" si="22"/>
        <v>0</v>
      </c>
      <c r="I334" s="18">
        <f t="shared" si="23"/>
        <v>0</v>
      </c>
      <c r="J334" s="7">
        <f t="shared" si="24"/>
        <v>243.3125</v>
      </c>
      <c r="K334" s="5">
        <v>2026</v>
      </c>
      <c r="L334" s="5">
        <v>24</v>
      </c>
      <c r="M334" s="5"/>
      <c r="N334" s="5"/>
      <c r="O334" s="5" t="b">
        <v>0</v>
      </c>
      <c r="P334" s="5"/>
      <c r="Q334" s="5" t="s">
        <v>106</v>
      </c>
      <c r="R334" s="5"/>
    </row>
    <row r="335" spans="1:18" x14ac:dyDescent="0.2">
      <c r="A335" s="6">
        <v>46188</v>
      </c>
      <c r="B335" s="7">
        <v>0</v>
      </c>
      <c r="C335" s="17">
        <v>0</v>
      </c>
      <c r="D335" s="17">
        <v>179</v>
      </c>
      <c r="E335" s="7">
        <v>208</v>
      </c>
      <c r="F335" s="7">
        <f t="shared" si="20"/>
        <v>945.35</v>
      </c>
      <c r="G335" s="7">
        <f t="shared" si="21"/>
        <v>236.33750000000001</v>
      </c>
      <c r="H335" s="8">
        <f t="shared" si="22"/>
        <v>0</v>
      </c>
      <c r="I335" s="18">
        <f t="shared" si="23"/>
        <v>0</v>
      </c>
      <c r="J335" s="7">
        <f t="shared" si="24"/>
        <v>236.33750000000001</v>
      </c>
      <c r="K335" s="5">
        <v>2026</v>
      </c>
      <c r="L335" s="5">
        <v>25</v>
      </c>
      <c r="M335" s="5"/>
      <c r="N335" s="5"/>
      <c r="O335" s="5" t="b">
        <v>0</v>
      </c>
      <c r="P335" s="5"/>
      <c r="Q335" s="5" t="s">
        <v>106</v>
      </c>
      <c r="R335" s="5"/>
    </row>
    <row r="336" spans="1:18" x14ac:dyDescent="0.2">
      <c r="A336" s="6">
        <v>46189</v>
      </c>
      <c r="B336" s="7">
        <v>1500</v>
      </c>
      <c r="C336" s="17">
        <v>177</v>
      </c>
      <c r="D336" s="17">
        <v>174</v>
      </c>
      <c r="E336" s="7">
        <v>2625</v>
      </c>
      <c r="F336" s="7">
        <f t="shared" si="20"/>
        <v>929.5</v>
      </c>
      <c r="G336" s="7">
        <f t="shared" si="21"/>
        <v>232.375</v>
      </c>
      <c r="H336" s="8">
        <f t="shared" si="22"/>
        <v>1.6137708445400754</v>
      </c>
      <c r="I336" s="18">
        <f t="shared" si="23"/>
        <v>1</v>
      </c>
      <c r="J336" s="7">
        <f t="shared" si="24"/>
        <v>0</v>
      </c>
      <c r="K336" s="5">
        <v>2026</v>
      </c>
      <c r="L336" s="5">
        <v>25</v>
      </c>
      <c r="M336" s="5" t="s">
        <v>422</v>
      </c>
      <c r="N336" s="5" t="b">
        <v>0</v>
      </c>
      <c r="O336" s="5" t="b">
        <v>0</v>
      </c>
      <c r="P336" s="5" t="b">
        <v>0</v>
      </c>
      <c r="Q336" s="5"/>
      <c r="R336" s="5" t="b">
        <v>0</v>
      </c>
    </row>
    <row r="337" spans="1:18" x14ac:dyDescent="0.2">
      <c r="A337" s="6">
        <v>46190</v>
      </c>
      <c r="B337" s="7">
        <v>800</v>
      </c>
      <c r="C337" s="17">
        <v>174</v>
      </c>
      <c r="D337" s="17">
        <v>173.04</v>
      </c>
      <c r="E337" s="7">
        <v>942</v>
      </c>
      <c r="F337" s="7">
        <f t="shared" si="20"/>
        <v>1034.0999999999999</v>
      </c>
      <c r="G337" s="7">
        <f t="shared" si="21"/>
        <v>258.52499999999998</v>
      </c>
      <c r="H337" s="8">
        <f t="shared" si="22"/>
        <v>0.77361957257518621</v>
      </c>
      <c r="I337" s="18">
        <f t="shared" si="23"/>
        <v>1</v>
      </c>
      <c r="J337" s="7">
        <f t="shared" si="24"/>
        <v>0</v>
      </c>
      <c r="K337" s="5">
        <v>2026</v>
      </c>
      <c r="L337" s="5">
        <v>25</v>
      </c>
      <c r="M337" s="5" t="s">
        <v>422</v>
      </c>
      <c r="N337" s="5" t="b">
        <v>0</v>
      </c>
      <c r="O337" s="5" t="b">
        <v>0</v>
      </c>
      <c r="P337" s="5" t="b">
        <v>0</v>
      </c>
      <c r="Q337" s="5"/>
      <c r="R337" s="5" t="b">
        <v>0</v>
      </c>
    </row>
    <row r="338" spans="1:18" x14ac:dyDescent="0.2">
      <c r="A338" s="6">
        <v>46191</v>
      </c>
      <c r="B338" s="7">
        <v>253</v>
      </c>
      <c r="C338" s="17">
        <v>171</v>
      </c>
      <c r="D338" s="17">
        <v>165.1</v>
      </c>
      <c r="E338" s="7">
        <v>1310</v>
      </c>
      <c r="F338" s="7">
        <f t="shared" si="20"/>
        <v>1014</v>
      </c>
      <c r="G338" s="7">
        <f t="shared" si="21"/>
        <v>253.5</v>
      </c>
      <c r="H338" s="8">
        <f t="shared" si="22"/>
        <v>0.2495069033530572</v>
      </c>
      <c r="I338" s="18">
        <f t="shared" si="23"/>
        <v>0</v>
      </c>
      <c r="J338" s="7">
        <f t="shared" si="24"/>
        <v>0.5</v>
      </c>
      <c r="K338" s="5">
        <v>2026</v>
      </c>
      <c r="L338" s="5">
        <v>25</v>
      </c>
      <c r="M338" s="5" t="s">
        <v>422</v>
      </c>
      <c r="N338" s="5" t="b">
        <v>0</v>
      </c>
      <c r="O338" s="5" t="b">
        <v>0</v>
      </c>
      <c r="P338" s="5" t="b">
        <v>0</v>
      </c>
      <c r="Q338" s="5"/>
      <c r="R338" s="5" t="b">
        <v>0</v>
      </c>
    </row>
    <row r="339" spans="1:18" x14ac:dyDescent="0.2">
      <c r="A339" s="6">
        <v>46192</v>
      </c>
      <c r="B339" s="7">
        <v>0</v>
      </c>
      <c r="C339" s="17">
        <v>0</v>
      </c>
      <c r="D339" s="17">
        <v>164</v>
      </c>
      <c r="E339" s="7">
        <v>206</v>
      </c>
      <c r="F339" s="7">
        <f t="shared" si="20"/>
        <v>1061.8499999999999</v>
      </c>
      <c r="G339" s="7">
        <f t="shared" si="21"/>
        <v>265.46249999999998</v>
      </c>
      <c r="H339" s="8">
        <f t="shared" si="22"/>
        <v>0</v>
      </c>
      <c r="I339" s="18">
        <f t="shared" si="23"/>
        <v>0</v>
      </c>
      <c r="J339" s="7">
        <f t="shared" si="24"/>
        <v>265.46249999999998</v>
      </c>
      <c r="K339" s="5">
        <v>2026</v>
      </c>
      <c r="L339" s="5">
        <v>25</v>
      </c>
      <c r="M339" s="5"/>
      <c r="N339" s="5"/>
      <c r="O339" s="5" t="b">
        <v>0</v>
      </c>
      <c r="P339" s="5"/>
      <c r="Q339" s="5" t="s">
        <v>106</v>
      </c>
      <c r="R339" s="5"/>
    </row>
    <row r="340" spans="1:18" x14ac:dyDescent="0.2">
      <c r="A340" s="6">
        <v>46195</v>
      </c>
      <c r="B340" s="7">
        <v>0</v>
      </c>
      <c r="C340" s="17">
        <v>0</v>
      </c>
      <c r="D340" s="17">
        <v>166.98</v>
      </c>
      <c r="E340" s="7">
        <v>72</v>
      </c>
      <c r="F340" s="7">
        <f t="shared" si="20"/>
        <v>1069.8</v>
      </c>
      <c r="G340" s="7">
        <f t="shared" si="21"/>
        <v>267.45</v>
      </c>
      <c r="H340" s="8">
        <f t="shared" si="22"/>
        <v>0</v>
      </c>
      <c r="I340" s="18">
        <f t="shared" si="23"/>
        <v>0</v>
      </c>
      <c r="J340" s="7">
        <f t="shared" si="24"/>
        <v>267.45</v>
      </c>
      <c r="K340" s="5">
        <v>2026</v>
      </c>
      <c r="L340" s="5">
        <v>26</v>
      </c>
      <c r="M340" s="5"/>
      <c r="N340" s="5"/>
      <c r="O340" s="5" t="b">
        <v>0</v>
      </c>
      <c r="P340" s="5"/>
      <c r="Q340" s="5" t="s">
        <v>106</v>
      </c>
      <c r="R340" s="5"/>
    </row>
    <row r="341" spans="1:18" x14ac:dyDescent="0.2">
      <c r="A341" s="6">
        <v>46196</v>
      </c>
      <c r="B341" s="7">
        <v>109</v>
      </c>
      <c r="C341" s="17">
        <v>164</v>
      </c>
      <c r="D341" s="17">
        <v>166</v>
      </c>
      <c r="E341" s="7">
        <v>233</v>
      </c>
      <c r="F341" s="7">
        <f t="shared" si="20"/>
        <v>1066.5</v>
      </c>
      <c r="G341" s="7">
        <f t="shared" si="21"/>
        <v>266.625</v>
      </c>
      <c r="H341" s="8">
        <f t="shared" si="22"/>
        <v>0.10220346929207688</v>
      </c>
      <c r="I341" s="18">
        <f t="shared" si="23"/>
        <v>0</v>
      </c>
      <c r="J341" s="7">
        <f t="shared" si="24"/>
        <v>157.625</v>
      </c>
      <c r="K341" s="5">
        <v>2026</v>
      </c>
      <c r="L341" s="5">
        <v>26</v>
      </c>
      <c r="M341" s="5" t="s">
        <v>423</v>
      </c>
      <c r="N341" s="5" t="b">
        <v>0</v>
      </c>
      <c r="O341" s="5" t="b">
        <v>0</v>
      </c>
      <c r="P341" s="5" t="b">
        <v>0</v>
      </c>
      <c r="Q341" s="5"/>
      <c r="R341" s="5" t="b">
        <v>0</v>
      </c>
    </row>
    <row r="342" spans="1:18" x14ac:dyDescent="0.2">
      <c r="A342" s="6">
        <v>46197</v>
      </c>
      <c r="B342" s="7">
        <v>0</v>
      </c>
      <c r="C342" s="17">
        <v>0</v>
      </c>
      <c r="D342" s="17">
        <v>157.6</v>
      </c>
      <c r="E342" s="7">
        <v>197</v>
      </c>
      <c r="F342" s="7">
        <f t="shared" ref="F342:F405" si="25">IFERROR(AVERAGE(E322:E341),"")</f>
        <v>1038.45</v>
      </c>
      <c r="G342" s="7">
        <f t="shared" ref="G342:G405" si="26">IF(N(F342)=0,"",0.25*F342)</f>
        <v>259.61250000000001</v>
      </c>
      <c r="H342" s="8">
        <f t="shared" ref="H342:H409" si="27">IF(OR(N(F342)=0,NOT(ISNUMBER(B342))),"",B342/F342)</f>
        <v>0</v>
      </c>
      <c r="I342" s="18">
        <f t="shared" ref="I342:I409" si="28">IF(OR(N(F342)=0,NOT(ISNUMBER(B342))),"",IF(B342/F342&gt;0.25,1,0))</f>
        <v>0</v>
      </c>
      <c r="J342" s="7">
        <f t="shared" ref="J342:J409" si="29">IF(OR(N(F342)=0,NOT(ISNUMBER(B342))),"",MAX(0,0.25*F342-B342))</f>
        <v>259.61250000000001</v>
      </c>
      <c r="K342" s="5">
        <v>2026</v>
      </c>
      <c r="L342" s="5">
        <v>26</v>
      </c>
      <c r="M342" s="5"/>
      <c r="N342" s="5"/>
      <c r="O342" s="5" t="b">
        <v>0</v>
      </c>
      <c r="P342" s="5"/>
      <c r="Q342" s="5" t="s">
        <v>106</v>
      </c>
      <c r="R342" s="5"/>
    </row>
    <row r="343" spans="1:18" x14ac:dyDescent="0.2">
      <c r="A343" s="6">
        <v>46198</v>
      </c>
      <c r="B343" s="7">
        <v>0</v>
      </c>
      <c r="C343" s="17">
        <v>0</v>
      </c>
      <c r="D343" s="17">
        <v>152.72</v>
      </c>
      <c r="E343" s="7">
        <v>1093</v>
      </c>
      <c r="F343" s="7">
        <f t="shared" si="25"/>
        <v>1014.15</v>
      </c>
      <c r="G343" s="7">
        <f t="shared" si="26"/>
        <v>253.53749999999999</v>
      </c>
      <c r="H343" s="8">
        <f t="shared" si="27"/>
        <v>0</v>
      </c>
      <c r="I343" s="18">
        <f t="shared" si="28"/>
        <v>0</v>
      </c>
      <c r="J343" s="7">
        <f t="shared" si="29"/>
        <v>253.53749999999999</v>
      </c>
      <c r="K343" s="5">
        <v>2026</v>
      </c>
      <c r="L343" s="5">
        <v>26</v>
      </c>
      <c r="M343" s="5"/>
      <c r="N343" s="5"/>
      <c r="O343" s="5" t="b">
        <v>0</v>
      </c>
      <c r="P343" s="5"/>
      <c r="Q343" s="5" t="s">
        <v>106</v>
      </c>
      <c r="R343" s="5"/>
    </row>
    <row r="344" spans="1:18" x14ac:dyDescent="0.2">
      <c r="A344" s="6">
        <v>46199</v>
      </c>
      <c r="B344" s="7">
        <v>0</v>
      </c>
      <c r="C344" s="17">
        <v>0</v>
      </c>
      <c r="D344" s="17">
        <v>151.5</v>
      </c>
      <c r="E344" s="7">
        <v>674</v>
      </c>
      <c r="F344" s="7">
        <f t="shared" si="25"/>
        <v>1053.3499999999999</v>
      </c>
      <c r="G344" s="7">
        <f t="shared" si="26"/>
        <v>263.33749999999998</v>
      </c>
      <c r="H344" s="8">
        <f t="shared" si="27"/>
        <v>0</v>
      </c>
      <c r="I344" s="18">
        <f t="shared" si="28"/>
        <v>0</v>
      </c>
      <c r="J344" s="7">
        <f t="shared" si="29"/>
        <v>263.33749999999998</v>
      </c>
      <c r="K344" s="5">
        <v>2026</v>
      </c>
      <c r="L344" s="5">
        <v>26</v>
      </c>
      <c r="M344" s="5"/>
      <c r="N344" s="5"/>
      <c r="O344" s="5" t="b">
        <v>0</v>
      </c>
      <c r="P344" s="5"/>
      <c r="Q344" s="5" t="s">
        <v>106</v>
      </c>
      <c r="R344" s="5"/>
    </row>
    <row r="345" spans="1:18" x14ac:dyDescent="0.2">
      <c r="A345" s="6">
        <v>46202</v>
      </c>
      <c r="B345" s="7">
        <v>0</v>
      </c>
      <c r="C345" s="17">
        <v>0</v>
      </c>
      <c r="D345" s="17">
        <v>150</v>
      </c>
      <c r="E345" s="7">
        <v>897</v>
      </c>
      <c r="F345" s="7">
        <f t="shared" si="25"/>
        <v>1034.9000000000001</v>
      </c>
      <c r="G345" s="7">
        <f t="shared" si="26"/>
        <v>258.72500000000002</v>
      </c>
      <c r="H345" s="8">
        <f t="shared" si="27"/>
        <v>0</v>
      </c>
      <c r="I345" s="18">
        <f t="shared" si="28"/>
        <v>0</v>
      </c>
      <c r="J345" s="7">
        <f t="shared" si="29"/>
        <v>258.72500000000002</v>
      </c>
      <c r="K345" s="5">
        <v>2026</v>
      </c>
      <c r="L345" s="5">
        <v>27</v>
      </c>
      <c r="M345" s="5" t="s">
        <v>424</v>
      </c>
      <c r="N345" s="5" t="b">
        <v>0</v>
      </c>
      <c r="O345" s="5" t="b">
        <v>0</v>
      </c>
      <c r="P345" s="5" t="b">
        <v>0</v>
      </c>
      <c r="Q345" s="5" t="s">
        <v>373</v>
      </c>
      <c r="R345" s="5" t="b">
        <v>0</v>
      </c>
    </row>
    <row r="346" spans="1:18" x14ac:dyDescent="0.2">
      <c r="A346" s="6">
        <v>46203</v>
      </c>
      <c r="B346" s="7">
        <v>0</v>
      </c>
      <c r="C346" s="17">
        <v>0</v>
      </c>
      <c r="D346" s="17">
        <v>147.5</v>
      </c>
      <c r="E346" s="7">
        <v>501</v>
      </c>
      <c r="F346" s="7">
        <f t="shared" si="25"/>
        <v>1033.8499999999999</v>
      </c>
      <c r="G346" s="7">
        <f t="shared" si="26"/>
        <v>258.46249999999998</v>
      </c>
      <c r="H346" s="8">
        <f t="shared" si="27"/>
        <v>0</v>
      </c>
      <c r="I346" s="18">
        <f t="shared" si="28"/>
        <v>0</v>
      </c>
      <c r="J346" s="7">
        <f t="shared" si="29"/>
        <v>258.46249999999998</v>
      </c>
      <c r="K346" s="5">
        <v>2026</v>
      </c>
      <c r="L346" s="5">
        <v>27</v>
      </c>
      <c r="M346" s="5" t="s">
        <v>424</v>
      </c>
      <c r="N346" s="5" t="b">
        <v>0</v>
      </c>
      <c r="O346" s="5" t="b">
        <v>0</v>
      </c>
      <c r="P346" s="5" t="b">
        <v>0</v>
      </c>
      <c r="Q346" s="5" t="s">
        <v>373</v>
      </c>
      <c r="R346" s="5" t="b">
        <v>0</v>
      </c>
    </row>
    <row r="347" spans="1:18" x14ac:dyDescent="0.2">
      <c r="A347" s="6">
        <v>46204</v>
      </c>
      <c r="B347" s="7">
        <v>0</v>
      </c>
      <c r="C347" s="17">
        <v>0</v>
      </c>
      <c r="D347" s="17">
        <v>152.04</v>
      </c>
      <c r="E347" s="7">
        <v>183</v>
      </c>
      <c r="F347" s="7">
        <f t="shared" si="25"/>
        <v>909.5</v>
      </c>
      <c r="G347" s="7">
        <f t="shared" si="26"/>
        <v>227.375</v>
      </c>
      <c r="H347" s="8">
        <f t="shared" si="27"/>
        <v>0</v>
      </c>
      <c r="I347" s="18">
        <f t="shared" si="28"/>
        <v>0</v>
      </c>
      <c r="J347" s="7">
        <f t="shared" si="29"/>
        <v>227.375</v>
      </c>
      <c r="K347" s="5">
        <v>2026</v>
      </c>
      <c r="L347" s="5">
        <v>27</v>
      </c>
      <c r="M347" s="5" t="s">
        <v>424</v>
      </c>
      <c r="N347" s="5" t="b">
        <v>0</v>
      </c>
      <c r="O347" s="5" t="b">
        <v>0</v>
      </c>
      <c r="P347" s="5" t="b">
        <v>0</v>
      </c>
      <c r="Q347" s="5" t="s">
        <v>373</v>
      </c>
      <c r="R347" s="5" t="b">
        <v>0</v>
      </c>
    </row>
    <row r="348" spans="1:18" x14ac:dyDescent="0.2">
      <c r="A348" s="6">
        <v>46205</v>
      </c>
      <c r="B348" s="7">
        <v>0</v>
      </c>
      <c r="C348" s="17">
        <v>0</v>
      </c>
      <c r="D348" s="17">
        <v>152.04</v>
      </c>
      <c r="E348" s="7">
        <v>261</v>
      </c>
      <c r="F348" s="7">
        <f t="shared" si="25"/>
        <v>903.55</v>
      </c>
      <c r="G348" s="7">
        <f t="shared" si="26"/>
        <v>225.88749999999999</v>
      </c>
      <c r="H348" s="8">
        <f t="shared" si="27"/>
        <v>0</v>
      </c>
      <c r="I348" s="18">
        <f t="shared" si="28"/>
        <v>0</v>
      </c>
      <c r="J348" s="7">
        <f t="shared" si="29"/>
        <v>225.88749999999999</v>
      </c>
      <c r="K348" s="5">
        <v>2026</v>
      </c>
      <c r="L348" s="5">
        <v>27</v>
      </c>
      <c r="M348" s="5" t="s">
        <v>424</v>
      </c>
      <c r="N348" s="5" t="b">
        <v>0</v>
      </c>
      <c r="O348" s="5" t="b">
        <v>0</v>
      </c>
      <c r="P348" s="5" t="b">
        <v>0</v>
      </c>
      <c r="Q348" s="5" t="s">
        <v>373</v>
      </c>
      <c r="R348" s="5" t="b">
        <v>0</v>
      </c>
    </row>
    <row r="349" spans="1:18" x14ac:dyDescent="0.2">
      <c r="A349" s="6">
        <v>46206</v>
      </c>
      <c r="B349" s="7">
        <v>0</v>
      </c>
      <c r="C349" s="17">
        <v>0</v>
      </c>
      <c r="D349" s="17">
        <v>151</v>
      </c>
      <c r="E349" s="7">
        <v>122</v>
      </c>
      <c r="F349" s="7">
        <f t="shared" si="25"/>
        <v>900.4</v>
      </c>
      <c r="G349" s="7">
        <f t="shared" si="26"/>
        <v>225.1</v>
      </c>
      <c r="H349" s="8">
        <f t="shared" si="27"/>
        <v>0</v>
      </c>
      <c r="I349" s="18">
        <f t="shared" si="28"/>
        <v>0</v>
      </c>
      <c r="J349" s="7">
        <f t="shared" si="29"/>
        <v>225.1</v>
      </c>
      <c r="K349" s="5">
        <v>2026</v>
      </c>
      <c r="L349" s="5">
        <v>27</v>
      </c>
      <c r="M349" s="5" t="s">
        <v>424</v>
      </c>
      <c r="N349" s="5" t="b">
        <v>0</v>
      </c>
      <c r="O349" s="5" t="b">
        <v>0</v>
      </c>
      <c r="P349" s="5" t="b">
        <v>0</v>
      </c>
      <c r="Q349" s="5" t="s">
        <v>373</v>
      </c>
      <c r="R349" s="5" t="b">
        <v>0</v>
      </c>
    </row>
    <row r="350" spans="1:18" x14ac:dyDescent="0.2">
      <c r="A350" s="6">
        <v>46209</v>
      </c>
      <c r="B350" s="7">
        <v>0</v>
      </c>
      <c r="C350" s="17">
        <v>0</v>
      </c>
      <c r="D350" s="17">
        <v>149.5</v>
      </c>
      <c r="E350" s="7">
        <v>163</v>
      </c>
      <c r="F350" s="7">
        <f t="shared" si="25"/>
        <v>820.1</v>
      </c>
      <c r="G350" s="7">
        <f t="shared" si="26"/>
        <v>205.02500000000001</v>
      </c>
      <c r="H350" s="8">
        <f t="shared" si="27"/>
        <v>0</v>
      </c>
      <c r="I350" s="18">
        <f t="shared" si="28"/>
        <v>0</v>
      </c>
      <c r="J350" s="7">
        <f t="shared" si="29"/>
        <v>205.02500000000001</v>
      </c>
      <c r="K350" s="5">
        <v>2026</v>
      </c>
      <c r="L350" s="5">
        <v>28</v>
      </c>
      <c r="M350" s="5" t="s">
        <v>425</v>
      </c>
      <c r="N350" s="5" t="b">
        <v>0</v>
      </c>
      <c r="O350" s="5" t="b">
        <v>0</v>
      </c>
      <c r="P350" s="5" t="b">
        <v>0</v>
      </c>
      <c r="Q350" s="5" t="s">
        <v>373</v>
      </c>
      <c r="R350" s="5" t="b">
        <v>0</v>
      </c>
    </row>
    <row r="351" spans="1:18" x14ac:dyDescent="0.2">
      <c r="A351" s="6">
        <v>46210</v>
      </c>
      <c r="B351" s="7">
        <v>0</v>
      </c>
      <c r="C351" s="17">
        <v>0</v>
      </c>
      <c r="D351" s="17">
        <v>145.34</v>
      </c>
      <c r="E351" s="7">
        <v>1462</v>
      </c>
      <c r="F351" s="7">
        <f t="shared" si="25"/>
        <v>719.5</v>
      </c>
      <c r="G351" s="7">
        <f t="shared" si="26"/>
        <v>179.875</v>
      </c>
      <c r="H351" s="8">
        <f t="shared" si="27"/>
        <v>0</v>
      </c>
      <c r="I351" s="18">
        <f t="shared" si="28"/>
        <v>0</v>
      </c>
      <c r="J351" s="7">
        <f t="shared" si="29"/>
        <v>179.875</v>
      </c>
      <c r="K351" s="5">
        <v>2026</v>
      </c>
      <c r="L351" s="5">
        <v>28</v>
      </c>
      <c r="M351" s="5" t="s">
        <v>425</v>
      </c>
      <c r="N351" s="5" t="b">
        <v>0</v>
      </c>
      <c r="O351" s="5" t="b">
        <v>0</v>
      </c>
      <c r="P351" s="5" t="b">
        <v>0</v>
      </c>
      <c r="Q351" s="5" t="s">
        <v>373</v>
      </c>
      <c r="R351" s="5" t="b">
        <v>0</v>
      </c>
    </row>
    <row r="352" spans="1:18" x14ac:dyDescent="0.2">
      <c r="A352" s="6">
        <v>46211</v>
      </c>
      <c r="B352" s="7">
        <v>0</v>
      </c>
      <c r="C352" s="17">
        <v>0</v>
      </c>
      <c r="D352" s="17">
        <v>145</v>
      </c>
      <c r="E352" s="7">
        <v>209</v>
      </c>
      <c r="F352" s="7">
        <f t="shared" si="25"/>
        <v>668.2</v>
      </c>
      <c r="G352" s="7">
        <f t="shared" si="26"/>
        <v>167.05</v>
      </c>
      <c r="H352" s="8">
        <f t="shared" si="27"/>
        <v>0</v>
      </c>
      <c r="I352" s="18">
        <f t="shared" si="28"/>
        <v>0</v>
      </c>
      <c r="J352" s="7">
        <f t="shared" si="29"/>
        <v>167.05</v>
      </c>
      <c r="K352" s="5">
        <v>2026</v>
      </c>
      <c r="L352" s="5">
        <v>28</v>
      </c>
      <c r="M352" s="5" t="s">
        <v>425</v>
      </c>
      <c r="N352" s="5" t="b">
        <v>0</v>
      </c>
      <c r="O352" s="5" t="b">
        <v>0</v>
      </c>
      <c r="P352" s="5" t="b">
        <v>0</v>
      </c>
      <c r="Q352" s="5" t="s">
        <v>373</v>
      </c>
      <c r="R352" s="5" t="b">
        <v>0</v>
      </c>
    </row>
    <row r="353" spans="1:18" x14ac:dyDescent="0.2">
      <c r="A353" s="6">
        <v>46212</v>
      </c>
      <c r="B353" s="7">
        <v>0</v>
      </c>
      <c r="C353" s="17">
        <v>0</v>
      </c>
      <c r="D353" s="17">
        <v>142</v>
      </c>
      <c r="E353" s="7">
        <v>667</v>
      </c>
      <c r="F353" s="7">
        <f t="shared" si="25"/>
        <v>661.65</v>
      </c>
      <c r="G353" s="7">
        <f t="shared" si="26"/>
        <v>165.41249999999999</v>
      </c>
      <c r="H353" s="8">
        <f t="shared" si="27"/>
        <v>0</v>
      </c>
      <c r="I353" s="18">
        <f t="shared" si="28"/>
        <v>0</v>
      </c>
      <c r="J353" s="7">
        <f t="shared" si="29"/>
        <v>165.41249999999999</v>
      </c>
      <c r="K353" s="5">
        <v>2026</v>
      </c>
      <c r="L353" s="5">
        <v>28</v>
      </c>
      <c r="M353" s="5" t="s">
        <v>425</v>
      </c>
      <c r="N353" s="5" t="b">
        <v>0</v>
      </c>
      <c r="O353" s="5" t="b">
        <v>0</v>
      </c>
      <c r="P353" s="5" t="b">
        <v>0</v>
      </c>
      <c r="Q353" s="5" t="s">
        <v>373</v>
      </c>
      <c r="R353" s="5" t="b">
        <v>0</v>
      </c>
    </row>
    <row r="354" spans="1:18" x14ac:dyDescent="0.2">
      <c r="A354" s="6">
        <v>46213</v>
      </c>
      <c r="B354" s="7">
        <v>0</v>
      </c>
      <c r="C354" s="17">
        <v>0</v>
      </c>
      <c r="D354" s="17">
        <v>143.72</v>
      </c>
      <c r="E354" s="7">
        <v>1027</v>
      </c>
      <c r="F354" s="7">
        <f t="shared" si="25"/>
        <v>611.15</v>
      </c>
      <c r="G354" s="7">
        <f t="shared" si="26"/>
        <v>152.78749999999999</v>
      </c>
      <c r="H354" s="8">
        <f t="shared" si="27"/>
        <v>0</v>
      </c>
      <c r="I354" s="18">
        <f t="shared" si="28"/>
        <v>0</v>
      </c>
      <c r="J354" s="7">
        <f t="shared" si="29"/>
        <v>152.78749999999999</v>
      </c>
      <c r="K354" s="5">
        <v>2026</v>
      </c>
      <c r="L354" s="5">
        <v>28</v>
      </c>
      <c r="M354" s="5" t="s">
        <v>425</v>
      </c>
      <c r="N354" s="5" t="b">
        <v>0</v>
      </c>
      <c r="O354" s="5" t="b">
        <v>0</v>
      </c>
      <c r="P354" s="5" t="b">
        <v>0</v>
      </c>
      <c r="Q354" s="5" t="s">
        <v>373</v>
      </c>
      <c r="R354" s="5" t="b">
        <v>0</v>
      </c>
    </row>
    <row r="355" spans="1:18" x14ac:dyDescent="0.2">
      <c r="A355" s="6">
        <v>46216</v>
      </c>
      <c r="B355" s="7">
        <v>0</v>
      </c>
      <c r="C355" s="17">
        <v>0</v>
      </c>
      <c r="D355" s="17">
        <v>142.12</v>
      </c>
      <c r="E355" s="7">
        <v>37</v>
      </c>
      <c r="F355" s="7">
        <f t="shared" si="25"/>
        <v>652.6</v>
      </c>
      <c r="G355" s="7">
        <f t="shared" si="26"/>
        <v>163.15</v>
      </c>
      <c r="H355" s="8">
        <f t="shared" si="27"/>
        <v>0</v>
      </c>
      <c r="I355" s="18">
        <f t="shared" si="28"/>
        <v>0</v>
      </c>
      <c r="J355" s="7">
        <f t="shared" si="29"/>
        <v>163.15</v>
      </c>
      <c r="K355" s="5">
        <v>2026</v>
      </c>
      <c r="L355" s="5">
        <v>29</v>
      </c>
      <c r="M355" s="5" t="s">
        <v>426</v>
      </c>
      <c r="N355" s="5" t="b">
        <v>0</v>
      </c>
      <c r="O355" s="5" t="b">
        <v>0</v>
      </c>
      <c r="P355" s="5" t="b">
        <v>0</v>
      </c>
      <c r="Q355" s="5" t="s">
        <v>373</v>
      </c>
      <c r="R355" s="5" t="b">
        <v>0</v>
      </c>
    </row>
    <row r="356" spans="1:18" x14ac:dyDescent="0.2">
      <c r="A356" s="6">
        <v>46217</v>
      </c>
      <c r="B356" s="7">
        <v>0</v>
      </c>
      <c r="C356" s="17">
        <v>0</v>
      </c>
      <c r="D356" s="17">
        <v>140.19999999999999</v>
      </c>
      <c r="E356" s="7">
        <v>677</v>
      </c>
      <c r="F356" s="7">
        <f t="shared" si="25"/>
        <v>644.04999999999995</v>
      </c>
      <c r="G356" s="7">
        <f t="shared" si="26"/>
        <v>161.01249999999999</v>
      </c>
      <c r="H356" s="8">
        <f t="shared" si="27"/>
        <v>0</v>
      </c>
      <c r="I356" s="18">
        <f t="shared" si="28"/>
        <v>0</v>
      </c>
      <c r="J356" s="7">
        <f t="shared" si="29"/>
        <v>161.01249999999999</v>
      </c>
      <c r="K356" s="5">
        <v>2026</v>
      </c>
      <c r="L356" s="5">
        <v>29</v>
      </c>
      <c r="M356" s="5" t="s">
        <v>426</v>
      </c>
      <c r="N356" s="5" t="b">
        <v>0</v>
      </c>
      <c r="O356" s="5" t="b">
        <v>0</v>
      </c>
      <c r="P356" s="5" t="b">
        <v>0</v>
      </c>
      <c r="Q356" s="5" t="s">
        <v>373</v>
      </c>
      <c r="R356" s="5" t="b">
        <v>0</v>
      </c>
    </row>
    <row r="357" spans="1:18" x14ac:dyDescent="0.2">
      <c r="A357" s="6">
        <v>46218</v>
      </c>
      <c r="B357" s="7">
        <v>0</v>
      </c>
      <c r="C357" s="17">
        <v>0</v>
      </c>
      <c r="D357" s="17">
        <v>144.5</v>
      </c>
      <c r="E357" s="7">
        <v>549</v>
      </c>
      <c r="F357" s="7">
        <f t="shared" si="25"/>
        <v>546.65</v>
      </c>
      <c r="G357" s="7">
        <f t="shared" si="26"/>
        <v>136.66249999999999</v>
      </c>
      <c r="H357" s="8">
        <f t="shared" si="27"/>
        <v>0</v>
      </c>
      <c r="I357" s="18">
        <f t="shared" si="28"/>
        <v>0</v>
      </c>
      <c r="J357" s="7">
        <f t="shared" si="29"/>
        <v>136.66249999999999</v>
      </c>
      <c r="K357" s="5">
        <v>2026</v>
      </c>
      <c r="L357" s="5">
        <v>29</v>
      </c>
      <c r="M357" s="5" t="s">
        <v>426</v>
      </c>
      <c r="N357" s="5" t="b">
        <v>0</v>
      </c>
      <c r="O357" s="5" t="b">
        <v>0</v>
      </c>
      <c r="P357" s="5" t="b">
        <v>0</v>
      </c>
      <c r="Q357" s="5" t="s">
        <v>373</v>
      </c>
      <c r="R357" s="5" t="b">
        <v>0</v>
      </c>
    </row>
    <row r="358" spans="1:18" x14ac:dyDescent="0.2">
      <c r="A358" s="6">
        <v>46219</v>
      </c>
      <c r="B358" s="7">
        <v>0</v>
      </c>
      <c r="C358" s="17">
        <v>0</v>
      </c>
      <c r="D358" s="17">
        <v>145.34</v>
      </c>
      <c r="E358" s="7">
        <v>270</v>
      </c>
      <c r="F358" s="7">
        <f t="shared" si="25"/>
        <v>527</v>
      </c>
      <c r="G358" s="7">
        <f t="shared" si="26"/>
        <v>131.75</v>
      </c>
      <c r="H358" s="8">
        <f t="shared" si="27"/>
        <v>0</v>
      </c>
      <c r="I358" s="18">
        <f t="shared" si="28"/>
        <v>0</v>
      </c>
      <c r="J358" s="7">
        <f t="shared" si="29"/>
        <v>131.75</v>
      </c>
      <c r="K358" s="5">
        <v>2026</v>
      </c>
      <c r="L358" s="5">
        <v>29</v>
      </c>
      <c r="M358" s="5" t="s">
        <v>426</v>
      </c>
      <c r="N358" s="5" t="b">
        <v>0</v>
      </c>
      <c r="O358" s="5" t="b">
        <v>0</v>
      </c>
      <c r="P358" s="5" t="b">
        <v>0</v>
      </c>
      <c r="Q358" s="5" t="s">
        <v>373</v>
      </c>
      <c r="R358" s="5" t="b">
        <v>0</v>
      </c>
    </row>
    <row r="359" spans="1:18" x14ac:dyDescent="0.2">
      <c r="A359" s="6">
        <v>46220</v>
      </c>
      <c r="B359" s="7">
        <v>0</v>
      </c>
      <c r="C359" s="17">
        <v>0</v>
      </c>
      <c r="D359" s="17">
        <v>146.34</v>
      </c>
      <c r="E359" s="7">
        <v>313</v>
      </c>
      <c r="F359" s="7">
        <f t="shared" si="25"/>
        <v>475</v>
      </c>
      <c r="G359" s="7">
        <f t="shared" si="26"/>
        <v>118.75</v>
      </c>
      <c r="H359" s="8">
        <f t="shared" si="27"/>
        <v>0</v>
      </c>
      <c r="I359" s="18">
        <f t="shared" si="28"/>
        <v>0</v>
      </c>
      <c r="J359" s="7">
        <f t="shared" si="29"/>
        <v>118.75</v>
      </c>
      <c r="K359" s="5">
        <v>2026</v>
      </c>
      <c r="L359" s="5">
        <v>29</v>
      </c>
      <c r="M359" s="5" t="s">
        <v>426</v>
      </c>
      <c r="N359" s="5" t="b">
        <v>0</v>
      </c>
      <c r="O359" s="5" t="b">
        <v>0</v>
      </c>
      <c r="P359" s="5" t="b">
        <v>0</v>
      </c>
      <c r="Q359" s="5" t="s">
        <v>373</v>
      </c>
      <c r="R359" s="5" t="b">
        <v>0</v>
      </c>
    </row>
    <row r="360" spans="1:18" x14ac:dyDescent="0.2">
      <c r="A360" s="6">
        <v>46223</v>
      </c>
      <c r="B360" s="7">
        <v>0</v>
      </c>
      <c r="C360" s="17">
        <v>0</v>
      </c>
      <c r="D360" s="17">
        <v>145</v>
      </c>
      <c r="E360" s="7">
        <v>872</v>
      </c>
      <c r="F360" s="7">
        <f t="shared" si="25"/>
        <v>480.35</v>
      </c>
      <c r="G360" s="7">
        <f t="shared" si="26"/>
        <v>120.08750000000001</v>
      </c>
      <c r="H360" s="8">
        <f t="shared" si="27"/>
        <v>0</v>
      </c>
      <c r="I360" s="18">
        <f t="shared" si="28"/>
        <v>0</v>
      </c>
      <c r="J360" s="7">
        <f t="shared" si="29"/>
        <v>120.08750000000001</v>
      </c>
      <c r="K360" s="5">
        <v>2026</v>
      </c>
      <c r="L360" s="5">
        <v>30</v>
      </c>
      <c r="M360" s="5" t="s">
        <v>427</v>
      </c>
      <c r="N360" s="5" t="b">
        <v>0</v>
      </c>
      <c r="O360" s="5" t="b">
        <v>0</v>
      </c>
      <c r="P360" s="5" t="b">
        <v>0</v>
      </c>
      <c r="Q360" s="5" t="s">
        <v>373</v>
      </c>
      <c r="R360" s="5" t="b">
        <v>0</v>
      </c>
    </row>
    <row r="361" spans="1:18" x14ac:dyDescent="0.2">
      <c r="A361" s="6">
        <v>46224</v>
      </c>
      <c r="B361" s="7">
        <v>0</v>
      </c>
      <c r="C361" s="17">
        <v>0</v>
      </c>
      <c r="D361" s="17">
        <v>145</v>
      </c>
      <c r="E361" s="7">
        <v>1778</v>
      </c>
      <c r="F361" s="7">
        <f t="shared" si="25"/>
        <v>520.35</v>
      </c>
      <c r="G361" s="7">
        <f t="shared" si="26"/>
        <v>130.08750000000001</v>
      </c>
      <c r="H361" s="8">
        <f t="shared" si="27"/>
        <v>0</v>
      </c>
      <c r="I361" s="18">
        <f t="shared" si="28"/>
        <v>0</v>
      </c>
      <c r="J361" s="7">
        <f t="shared" si="29"/>
        <v>130.08750000000001</v>
      </c>
      <c r="K361" s="5">
        <v>2026</v>
      </c>
      <c r="L361" s="5">
        <v>30</v>
      </c>
      <c r="M361" s="5" t="s">
        <v>427</v>
      </c>
      <c r="N361" s="5" t="b">
        <v>0</v>
      </c>
      <c r="O361" s="5" t="b">
        <v>0</v>
      </c>
      <c r="P361" s="5" t="b">
        <v>0</v>
      </c>
      <c r="Q361" s="5" t="s">
        <v>373</v>
      </c>
      <c r="R361" s="5" t="b">
        <v>0</v>
      </c>
    </row>
    <row r="362" spans="1:18" x14ac:dyDescent="0.2">
      <c r="A362" s="6">
        <v>46225</v>
      </c>
      <c r="B362" s="7">
        <v>0</v>
      </c>
      <c r="C362" s="17">
        <v>0</v>
      </c>
      <c r="D362" s="17">
        <v>145</v>
      </c>
      <c r="E362" s="7">
        <v>93</v>
      </c>
      <c r="F362" s="7">
        <f t="shared" si="25"/>
        <v>597.6</v>
      </c>
      <c r="G362" s="7">
        <f t="shared" si="26"/>
        <v>149.4</v>
      </c>
      <c r="H362" s="8">
        <f t="shared" si="27"/>
        <v>0</v>
      </c>
      <c r="I362" s="18">
        <f t="shared" si="28"/>
        <v>0</v>
      </c>
      <c r="J362" s="7">
        <f t="shared" si="29"/>
        <v>149.4</v>
      </c>
      <c r="K362" s="5">
        <v>2026</v>
      </c>
      <c r="L362" s="5">
        <v>30</v>
      </c>
      <c r="M362" s="5" t="s">
        <v>427</v>
      </c>
      <c r="N362" s="5" t="b">
        <v>0</v>
      </c>
      <c r="O362" s="5" t="b">
        <v>0</v>
      </c>
      <c r="P362" s="5" t="b">
        <v>0</v>
      </c>
      <c r="Q362" s="5" t="s">
        <v>373</v>
      </c>
      <c r="R362" s="5" t="b">
        <v>0</v>
      </c>
    </row>
    <row r="363" spans="1:18" x14ac:dyDescent="0.2">
      <c r="A363" s="6">
        <v>46226</v>
      </c>
      <c r="B363" s="7">
        <v>0</v>
      </c>
      <c r="C363" s="17">
        <v>0</v>
      </c>
      <c r="D363" s="17">
        <v>145.02000000000001</v>
      </c>
      <c r="E363" s="7">
        <v>49</v>
      </c>
      <c r="F363" s="7">
        <f t="shared" si="25"/>
        <v>592.4</v>
      </c>
      <c r="G363" s="7">
        <f t="shared" si="26"/>
        <v>148.1</v>
      </c>
      <c r="H363" s="8">
        <f t="shared" si="27"/>
        <v>0</v>
      </c>
      <c r="I363" s="18">
        <f t="shared" si="28"/>
        <v>0</v>
      </c>
      <c r="J363" s="7">
        <f t="shared" si="29"/>
        <v>148.1</v>
      </c>
      <c r="K363" s="5">
        <v>2026</v>
      </c>
      <c r="L363" s="5">
        <v>30</v>
      </c>
      <c r="M363" s="5" t="s">
        <v>427</v>
      </c>
      <c r="N363" s="5" t="b">
        <v>0</v>
      </c>
      <c r="O363" s="5" t="b">
        <v>0</v>
      </c>
      <c r="P363" s="5" t="b">
        <v>0</v>
      </c>
      <c r="Q363" s="5" t="s">
        <v>373</v>
      </c>
      <c r="R363" s="5" t="b">
        <v>0</v>
      </c>
    </row>
    <row r="364" spans="1:18" x14ac:dyDescent="0.2">
      <c r="A364" s="6">
        <v>46227</v>
      </c>
      <c r="B364" s="7">
        <v>0</v>
      </c>
      <c r="C364" s="17">
        <v>0</v>
      </c>
      <c r="D364" s="17">
        <v>144.19999999999999</v>
      </c>
      <c r="E364" s="7">
        <v>1327</v>
      </c>
      <c r="F364" s="7">
        <f t="shared" si="25"/>
        <v>540.20000000000005</v>
      </c>
      <c r="G364" s="7">
        <f t="shared" si="26"/>
        <v>135.05000000000001</v>
      </c>
      <c r="H364" s="8">
        <f t="shared" si="27"/>
        <v>0</v>
      </c>
      <c r="I364" s="18">
        <f t="shared" si="28"/>
        <v>0</v>
      </c>
      <c r="J364" s="7">
        <f t="shared" si="29"/>
        <v>135.05000000000001</v>
      </c>
      <c r="K364" s="5">
        <v>2026</v>
      </c>
      <c r="L364" s="5">
        <v>30</v>
      </c>
      <c r="M364" s="5" t="s">
        <v>427</v>
      </c>
      <c r="N364" s="5" t="b">
        <v>0</v>
      </c>
      <c r="O364" s="5" t="b">
        <v>0</v>
      </c>
      <c r="P364" s="5" t="b">
        <v>0</v>
      </c>
      <c r="Q364" s="5" t="s">
        <v>373</v>
      </c>
      <c r="R364" s="5" t="b">
        <v>0</v>
      </c>
    </row>
    <row r="365" spans="1:18" x14ac:dyDescent="0.2">
      <c r="A365" s="6">
        <v>46230</v>
      </c>
      <c r="B365" s="7">
        <v>67</v>
      </c>
      <c r="C365" s="17">
        <v>146</v>
      </c>
      <c r="D365" s="17">
        <v>147.46</v>
      </c>
      <c r="E365" s="7">
        <v>212</v>
      </c>
      <c r="F365" s="7">
        <f t="shared" si="25"/>
        <v>572.85</v>
      </c>
      <c r="G365" s="7">
        <f t="shared" si="26"/>
        <v>143.21250000000001</v>
      </c>
      <c r="H365" s="8">
        <f t="shared" si="27"/>
        <v>0.11695906432748537</v>
      </c>
      <c r="I365" s="18">
        <f t="shared" si="28"/>
        <v>0</v>
      </c>
      <c r="J365" s="7">
        <f t="shared" si="29"/>
        <v>76.212500000000006</v>
      </c>
      <c r="K365" s="5">
        <v>2026</v>
      </c>
      <c r="L365" s="5">
        <v>31</v>
      </c>
      <c r="M365" s="5" t="s">
        <v>428</v>
      </c>
      <c r="N365" s="5" t="b">
        <v>0</v>
      </c>
      <c r="O365" s="5" t="b">
        <v>0</v>
      </c>
      <c r="P365" s="5" t="b">
        <v>0</v>
      </c>
      <c r="Q365" s="5" t="s">
        <v>171</v>
      </c>
      <c r="R365" s="5" t="b">
        <v>0</v>
      </c>
    </row>
    <row r="366" spans="1:18" x14ac:dyDescent="0.2">
      <c r="A366" s="6">
        <v>46231</v>
      </c>
      <c r="B366" s="7">
        <v>0</v>
      </c>
      <c r="C366" s="17"/>
      <c r="D366" s="17">
        <v>146.1</v>
      </c>
      <c r="E366" s="7">
        <v>375</v>
      </c>
      <c r="F366" s="7">
        <f t="shared" si="25"/>
        <v>538.6</v>
      </c>
      <c r="G366" s="7">
        <f t="shared" si="26"/>
        <v>134.65</v>
      </c>
      <c r="H366" s="8">
        <f t="shared" si="27"/>
        <v>0</v>
      </c>
      <c r="I366" s="18">
        <f t="shared" si="28"/>
        <v>0</v>
      </c>
      <c r="J366" s="7">
        <f t="shared" si="29"/>
        <v>134.65</v>
      </c>
      <c r="K366" s="5">
        <v>2026</v>
      </c>
      <c r="L366" s="5">
        <v>31</v>
      </c>
      <c r="M366" s="5" t="s">
        <v>428</v>
      </c>
      <c r="N366" s="5" t="b">
        <v>0</v>
      </c>
      <c r="O366" s="5" t="b">
        <v>0</v>
      </c>
      <c r="P366" s="5" t="b">
        <v>0</v>
      </c>
      <c r="Q366" s="5" t="s">
        <v>346</v>
      </c>
      <c r="R366" s="5" t="b">
        <v>0</v>
      </c>
    </row>
    <row r="367" spans="1:18" x14ac:dyDescent="0.2">
      <c r="A367" s="6">
        <v>46232</v>
      </c>
      <c r="B367" s="7">
        <v>0</v>
      </c>
      <c r="C367" s="17"/>
      <c r="D367" s="17">
        <v>146.1</v>
      </c>
      <c r="E367" s="7">
        <v>33</v>
      </c>
      <c r="F367" s="7">
        <f t="shared" si="25"/>
        <v>532.29999999999995</v>
      </c>
      <c r="G367" s="7">
        <f t="shared" si="26"/>
        <v>133.07499999999999</v>
      </c>
      <c r="H367" s="8">
        <f t="shared" si="27"/>
        <v>0</v>
      </c>
      <c r="I367" s="18">
        <f t="shared" si="28"/>
        <v>0</v>
      </c>
      <c r="J367" s="7">
        <f t="shared" si="29"/>
        <v>133.07499999999999</v>
      </c>
      <c r="K367" s="5">
        <v>2026</v>
      </c>
      <c r="L367" s="5">
        <v>31</v>
      </c>
      <c r="M367" s="5" t="s">
        <v>428</v>
      </c>
      <c r="N367" s="5" t="b">
        <v>0</v>
      </c>
      <c r="O367" s="5" t="b">
        <v>0</v>
      </c>
      <c r="P367" s="5" t="b">
        <v>0</v>
      </c>
      <c r="Q367" s="5" t="s">
        <v>346</v>
      </c>
      <c r="R367" s="5" t="b">
        <v>0</v>
      </c>
    </row>
    <row r="368" spans="1:18" x14ac:dyDescent="0.2">
      <c r="A368" s="6">
        <v>46233</v>
      </c>
      <c r="B368" s="7">
        <v>0</v>
      </c>
      <c r="C368" s="17"/>
      <c r="D368" s="17">
        <v>145.6</v>
      </c>
      <c r="E368" s="7">
        <v>26</v>
      </c>
      <c r="F368" s="7">
        <f t="shared" si="25"/>
        <v>524.79999999999995</v>
      </c>
      <c r="G368" s="7">
        <f t="shared" si="26"/>
        <v>131.19999999999999</v>
      </c>
      <c r="H368" s="8">
        <f t="shared" si="27"/>
        <v>0</v>
      </c>
      <c r="I368" s="18">
        <f t="shared" si="28"/>
        <v>0</v>
      </c>
      <c r="J368" s="7">
        <f t="shared" si="29"/>
        <v>131.19999999999999</v>
      </c>
      <c r="K368" s="5">
        <v>2026</v>
      </c>
      <c r="L368" s="5">
        <v>31</v>
      </c>
      <c r="M368" s="5" t="s">
        <v>428</v>
      </c>
      <c r="N368" s="5" t="b">
        <v>0</v>
      </c>
      <c r="O368" s="5" t="b">
        <v>0</v>
      </c>
      <c r="P368" s="5" t="b">
        <v>0</v>
      </c>
      <c r="Q368" s="5" t="s">
        <v>346</v>
      </c>
      <c r="R368" s="5" t="b">
        <v>0</v>
      </c>
    </row>
    <row r="369" spans="1:18" x14ac:dyDescent="0.2">
      <c r="A369" s="6">
        <v>46234</v>
      </c>
      <c r="B369" s="7">
        <v>58</v>
      </c>
      <c r="C369" s="17">
        <v>144.22</v>
      </c>
      <c r="D369" s="17">
        <v>142.6</v>
      </c>
      <c r="E369" s="7">
        <v>193</v>
      </c>
      <c r="F369" s="7">
        <f t="shared" si="25"/>
        <v>513.04999999999995</v>
      </c>
      <c r="G369" s="7">
        <f t="shared" si="26"/>
        <v>128.26249999999999</v>
      </c>
      <c r="H369" s="8">
        <f t="shared" si="27"/>
        <v>0.113049410388851</v>
      </c>
      <c r="I369" s="18">
        <f t="shared" si="28"/>
        <v>0</v>
      </c>
      <c r="J369" s="7">
        <f t="shared" si="29"/>
        <v>70.262499999999989</v>
      </c>
      <c r="K369" s="5">
        <v>2026</v>
      </c>
      <c r="L369" s="5">
        <v>31</v>
      </c>
      <c r="M369" s="5" t="s">
        <v>428</v>
      </c>
      <c r="N369" s="5" t="b">
        <v>0</v>
      </c>
      <c r="O369" s="5" t="b">
        <v>0</v>
      </c>
      <c r="P369" s="5" t="b">
        <v>0</v>
      </c>
      <c r="Q369" s="5" t="s">
        <v>171</v>
      </c>
      <c r="R369" s="5" t="b">
        <v>0</v>
      </c>
    </row>
    <row r="370" spans="1:18" x14ac:dyDescent="0.2">
      <c r="A370" s="6">
        <v>46237</v>
      </c>
      <c r="B370" s="7">
        <v>0</v>
      </c>
      <c r="C370" s="17">
        <v>0</v>
      </c>
      <c r="D370" s="17">
        <v>142.19999999999999</v>
      </c>
      <c r="E370" s="7">
        <v>60</v>
      </c>
      <c r="F370" s="7">
        <f t="shared" si="25"/>
        <v>516.6</v>
      </c>
      <c r="G370" s="7">
        <f t="shared" si="26"/>
        <v>129.15</v>
      </c>
      <c r="H370" s="8">
        <f t="shared" si="27"/>
        <v>0</v>
      </c>
      <c r="I370" s="18">
        <f t="shared" si="28"/>
        <v>0</v>
      </c>
      <c r="J370" s="7">
        <f t="shared" si="29"/>
        <v>129.15</v>
      </c>
      <c r="K370" s="5">
        <v>2026</v>
      </c>
      <c r="L370" s="5">
        <v>32</v>
      </c>
      <c r="M370" s="5" t="s">
        <v>429</v>
      </c>
      <c r="N370" s="5" t="b">
        <v>0</v>
      </c>
      <c r="O370" s="5" t="b">
        <v>0</v>
      </c>
      <c r="P370" s="5" t="b">
        <v>0</v>
      </c>
      <c r="Q370" s="5" t="s">
        <v>373</v>
      </c>
      <c r="R370" s="5" t="b">
        <v>0</v>
      </c>
    </row>
    <row r="371" spans="1:18" x14ac:dyDescent="0.2">
      <c r="A371" s="6">
        <v>46238</v>
      </c>
      <c r="B371" s="7">
        <v>0</v>
      </c>
      <c r="C371" s="17">
        <v>0</v>
      </c>
      <c r="D371" s="17">
        <v>138.18</v>
      </c>
      <c r="E371" s="7">
        <v>459</v>
      </c>
      <c r="F371" s="7">
        <f t="shared" si="25"/>
        <v>511.45</v>
      </c>
      <c r="G371" s="7">
        <f t="shared" si="26"/>
        <v>127.8625</v>
      </c>
      <c r="H371" s="8">
        <f t="shared" si="27"/>
        <v>0</v>
      </c>
      <c r="I371" s="18">
        <f t="shared" si="28"/>
        <v>0</v>
      </c>
      <c r="J371" s="7">
        <f t="shared" si="29"/>
        <v>127.8625</v>
      </c>
      <c r="K371" s="5">
        <v>2026</v>
      </c>
      <c r="L371" s="5">
        <v>32</v>
      </c>
      <c r="M371" s="5" t="s">
        <v>429</v>
      </c>
      <c r="N371" s="5" t="b">
        <v>0</v>
      </c>
      <c r="O371" s="5" t="b">
        <v>0</v>
      </c>
      <c r="P371" s="5" t="b">
        <v>0</v>
      </c>
      <c r="Q371" s="5" t="s">
        <v>373</v>
      </c>
      <c r="R371" s="5" t="b">
        <v>0</v>
      </c>
    </row>
    <row r="372" spans="1:18" x14ac:dyDescent="0.2">
      <c r="A372" s="6">
        <v>46239</v>
      </c>
      <c r="B372" s="7">
        <v>0</v>
      </c>
      <c r="C372" s="17">
        <v>0</v>
      </c>
      <c r="D372" s="17">
        <v>137</v>
      </c>
      <c r="E372" s="7">
        <v>245</v>
      </c>
      <c r="F372" s="7">
        <f t="shared" si="25"/>
        <v>461.3</v>
      </c>
      <c r="G372" s="7">
        <f t="shared" si="26"/>
        <v>115.325</v>
      </c>
      <c r="H372" s="8">
        <f t="shared" si="27"/>
        <v>0</v>
      </c>
      <c r="I372" s="18">
        <f t="shared" si="28"/>
        <v>0</v>
      </c>
      <c r="J372" s="7">
        <f t="shared" si="29"/>
        <v>115.325</v>
      </c>
      <c r="K372" s="5">
        <v>2026</v>
      </c>
      <c r="L372" s="5">
        <v>32</v>
      </c>
      <c r="M372" s="5" t="s">
        <v>429</v>
      </c>
      <c r="N372" s="5" t="b">
        <v>0</v>
      </c>
      <c r="O372" s="5" t="b">
        <v>0</v>
      </c>
      <c r="P372" s="5" t="b">
        <v>0</v>
      </c>
      <c r="Q372" s="5" t="s">
        <v>373</v>
      </c>
      <c r="R372" s="5" t="b">
        <v>0</v>
      </c>
    </row>
    <row r="373" spans="1:18" x14ac:dyDescent="0.2">
      <c r="A373" s="6">
        <v>46240</v>
      </c>
      <c r="B373" s="7">
        <v>0</v>
      </c>
      <c r="C373" s="17">
        <v>0</v>
      </c>
      <c r="D373" s="17">
        <v>136</v>
      </c>
      <c r="E373" s="7">
        <v>285</v>
      </c>
      <c r="F373" s="7">
        <f t="shared" si="25"/>
        <v>463.1</v>
      </c>
      <c r="G373" s="7">
        <f t="shared" si="26"/>
        <v>115.77500000000001</v>
      </c>
      <c r="H373" s="8">
        <f t="shared" si="27"/>
        <v>0</v>
      </c>
      <c r="I373" s="18">
        <f t="shared" si="28"/>
        <v>0</v>
      </c>
      <c r="J373" s="7">
        <f t="shared" si="29"/>
        <v>115.77500000000001</v>
      </c>
      <c r="K373" s="5">
        <v>2026</v>
      </c>
      <c r="L373" s="5">
        <v>32</v>
      </c>
      <c r="M373" s="5" t="s">
        <v>429</v>
      </c>
      <c r="N373" s="5" t="b">
        <v>0</v>
      </c>
      <c r="O373" s="5" t="b">
        <v>0</v>
      </c>
      <c r="P373" s="5" t="b">
        <v>0</v>
      </c>
      <c r="Q373" s="5" t="s">
        <v>373</v>
      </c>
      <c r="R373" s="5" t="b">
        <v>0</v>
      </c>
    </row>
    <row r="374" spans="1:18" x14ac:dyDescent="0.2">
      <c r="A374" s="6">
        <v>46241</v>
      </c>
      <c r="B374" s="7">
        <v>0</v>
      </c>
      <c r="C374" s="17">
        <v>0</v>
      </c>
      <c r="D374" s="17">
        <v>134.5</v>
      </c>
      <c r="E374" s="7">
        <v>161</v>
      </c>
      <c r="F374" s="7">
        <f t="shared" si="25"/>
        <v>444</v>
      </c>
      <c r="G374" s="7">
        <f t="shared" si="26"/>
        <v>111</v>
      </c>
      <c r="H374" s="8">
        <f t="shared" si="27"/>
        <v>0</v>
      </c>
      <c r="I374" s="18">
        <f t="shared" si="28"/>
        <v>0</v>
      </c>
      <c r="J374" s="7">
        <f t="shared" si="29"/>
        <v>111</v>
      </c>
      <c r="K374" s="5">
        <v>2026</v>
      </c>
      <c r="L374" s="5">
        <v>32</v>
      </c>
      <c r="M374" s="5" t="s">
        <v>429</v>
      </c>
      <c r="N374" s="5" t="b">
        <v>0</v>
      </c>
      <c r="O374" s="5" t="b">
        <v>0</v>
      </c>
      <c r="P374" s="5" t="b">
        <v>0</v>
      </c>
      <c r="Q374" s="5" t="s">
        <v>373</v>
      </c>
      <c r="R374" s="5" t="b">
        <v>0</v>
      </c>
    </row>
    <row r="375" spans="1:18" x14ac:dyDescent="0.2">
      <c r="A375" s="6">
        <v>46244</v>
      </c>
      <c r="B375" s="7">
        <v>0</v>
      </c>
      <c r="C375" s="17">
        <v>0</v>
      </c>
      <c r="D375" s="17">
        <v>133.6</v>
      </c>
      <c r="E375" s="7">
        <v>157</v>
      </c>
      <c r="F375" s="7">
        <f t="shared" si="25"/>
        <v>400.7</v>
      </c>
      <c r="G375" s="7">
        <f t="shared" si="26"/>
        <v>100.175</v>
      </c>
      <c r="H375" s="8">
        <f t="shared" si="27"/>
        <v>0</v>
      </c>
      <c r="I375" s="18">
        <f t="shared" si="28"/>
        <v>0</v>
      </c>
      <c r="J375" s="7">
        <f t="shared" si="29"/>
        <v>100.175</v>
      </c>
      <c r="K375" s="5">
        <v>2026</v>
      </c>
      <c r="L375" s="5">
        <v>33</v>
      </c>
      <c r="M375" s="5" t="s">
        <v>430</v>
      </c>
      <c r="N375" s="5" t="b">
        <v>0</v>
      </c>
      <c r="O375" s="5" t="b">
        <v>0</v>
      </c>
      <c r="P375" s="5" t="b">
        <v>0</v>
      </c>
      <c r="Q375" s="5" t="s">
        <v>373</v>
      </c>
      <c r="R375" s="5" t="b">
        <v>0</v>
      </c>
    </row>
    <row r="376" spans="1:18" x14ac:dyDescent="0.2">
      <c r="A376" s="6">
        <v>46245</v>
      </c>
      <c r="B376" s="7">
        <v>0</v>
      </c>
      <c r="C376" s="17">
        <v>0</v>
      </c>
      <c r="D376" s="17">
        <v>133.32</v>
      </c>
      <c r="E376" s="7">
        <v>367</v>
      </c>
      <c r="F376" s="7">
        <f t="shared" si="25"/>
        <v>406.7</v>
      </c>
      <c r="G376" s="7">
        <f t="shared" si="26"/>
        <v>101.675</v>
      </c>
      <c r="H376" s="8">
        <f t="shared" si="27"/>
        <v>0</v>
      </c>
      <c r="I376" s="18">
        <f t="shared" si="28"/>
        <v>0</v>
      </c>
      <c r="J376" s="7">
        <f t="shared" si="29"/>
        <v>101.675</v>
      </c>
      <c r="K376" s="5">
        <v>2026</v>
      </c>
      <c r="L376" s="5">
        <v>33</v>
      </c>
      <c r="M376" s="5" t="s">
        <v>430</v>
      </c>
      <c r="N376" s="5" t="b">
        <v>0</v>
      </c>
      <c r="O376" s="5" t="b">
        <v>0</v>
      </c>
      <c r="P376" s="5" t="b">
        <v>0</v>
      </c>
      <c r="Q376" s="5" t="s">
        <v>373</v>
      </c>
      <c r="R376" s="5" t="b">
        <v>0</v>
      </c>
    </row>
    <row r="377" spans="1:18" x14ac:dyDescent="0.2">
      <c r="A377" s="6">
        <v>46246</v>
      </c>
      <c r="B377" s="7">
        <v>0</v>
      </c>
      <c r="C377" s="17">
        <v>0</v>
      </c>
      <c r="D377" s="17">
        <v>132.12</v>
      </c>
      <c r="E377" s="7">
        <v>74</v>
      </c>
      <c r="F377" s="7">
        <f t="shared" si="25"/>
        <v>391.2</v>
      </c>
      <c r="G377" s="7">
        <f t="shared" si="26"/>
        <v>97.8</v>
      </c>
      <c r="H377" s="8">
        <f t="shared" si="27"/>
        <v>0</v>
      </c>
      <c r="I377" s="18">
        <f t="shared" si="28"/>
        <v>0</v>
      </c>
      <c r="J377" s="7">
        <f t="shared" si="29"/>
        <v>97.8</v>
      </c>
      <c r="K377" s="5">
        <v>2026</v>
      </c>
      <c r="L377" s="5">
        <v>33</v>
      </c>
      <c r="M377" s="5" t="s">
        <v>430</v>
      </c>
      <c r="N377" s="5" t="b">
        <v>0</v>
      </c>
      <c r="O377" s="5" t="b">
        <v>0</v>
      </c>
      <c r="P377" s="5" t="b">
        <v>0</v>
      </c>
      <c r="Q377" s="5" t="s">
        <v>373</v>
      </c>
      <c r="R377" s="5" t="b">
        <v>0</v>
      </c>
    </row>
    <row r="378" spans="1:18" x14ac:dyDescent="0.2">
      <c r="A378" s="6">
        <v>46247</v>
      </c>
      <c r="B378" s="7">
        <v>0</v>
      </c>
      <c r="C378" s="17">
        <v>0</v>
      </c>
      <c r="D378" s="17">
        <v>133.02000000000001</v>
      </c>
      <c r="E378" s="7">
        <v>217</v>
      </c>
      <c r="F378" s="7">
        <f t="shared" si="25"/>
        <v>367.45</v>
      </c>
      <c r="G378" s="7">
        <f t="shared" si="26"/>
        <v>91.862499999999997</v>
      </c>
      <c r="H378" s="8">
        <f t="shared" si="27"/>
        <v>0</v>
      </c>
      <c r="I378" s="18">
        <f t="shared" si="28"/>
        <v>0</v>
      </c>
      <c r="J378" s="7">
        <f t="shared" si="29"/>
        <v>91.862499999999997</v>
      </c>
      <c r="K378" s="5">
        <v>2026</v>
      </c>
      <c r="L378" s="5">
        <v>33</v>
      </c>
      <c r="M378" s="5" t="s">
        <v>430</v>
      </c>
      <c r="N378" s="5" t="b">
        <v>0</v>
      </c>
      <c r="O378" s="5" t="b">
        <v>0</v>
      </c>
      <c r="P378" s="5" t="b">
        <v>0</v>
      </c>
      <c r="Q378" s="5" t="s">
        <v>373</v>
      </c>
      <c r="R378" s="5" t="b">
        <v>0</v>
      </c>
    </row>
    <row r="379" spans="1:18" x14ac:dyDescent="0.2">
      <c r="A379" s="6">
        <v>46248</v>
      </c>
      <c r="B379" s="7">
        <v>0</v>
      </c>
      <c r="C379" s="17">
        <v>0</v>
      </c>
      <c r="D379" s="17">
        <v>133.06</v>
      </c>
      <c r="E379" s="7">
        <v>350</v>
      </c>
      <c r="F379" s="7">
        <f t="shared" si="25"/>
        <v>364.8</v>
      </c>
      <c r="G379" s="7">
        <f t="shared" si="26"/>
        <v>91.2</v>
      </c>
      <c r="H379" s="8">
        <f t="shared" si="27"/>
        <v>0</v>
      </c>
      <c r="I379" s="18">
        <f t="shared" si="28"/>
        <v>0</v>
      </c>
      <c r="J379" s="7">
        <f t="shared" si="29"/>
        <v>91.2</v>
      </c>
      <c r="K379" s="5">
        <v>2026</v>
      </c>
      <c r="L379" s="5">
        <v>33</v>
      </c>
      <c r="M379" s="5" t="s">
        <v>430</v>
      </c>
      <c r="N379" s="5" t="b">
        <v>0</v>
      </c>
      <c r="O379" s="5" t="b">
        <v>0</v>
      </c>
      <c r="P379" s="5" t="b">
        <v>0</v>
      </c>
      <c r="Q379" s="5" t="s">
        <v>373</v>
      </c>
      <c r="R379" s="5" t="b">
        <v>0</v>
      </c>
    </row>
    <row r="380" spans="1:18" x14ac:dyDescent="0.2">
      <c r="A380" s="6">
        <v>46251</v>
      </c>
      <c r="B380" s="7">
        <v>0</v>
      </c>
      <c r="C380" s="17"/>
      <c r="D380" s="17">
        <v>134</v>
      </c>
      <c r="E380" s="7">
        <v>69</v>
      </c>
      <c r="F380" s="7">
        <f t="shared" si="25"/>
        <v>366.65</v>
      </c>
      <c r="G380" s="7">
        <f t="shared" si="26"/>
        <v>91.662499999999994</v>
      </c>
      <c r="H380" s="8">
        <f t="shared" si="27"/>
        <v>0</v>
      </c>
      <c r="I380" s="18">
        <f t="shared" si="28"/>
        <v>0</v>
      </c>
      <c r="J380" s="7">
        <f t="shared" si="29"/>
        <v>91.662499999999994</v>
      </c>
      <c r="K380" s="5">
        <v>2026</v>
      </c>
      <c r="L380" s="5">
        <v>34</v>
      </c>
      <c r="M380" s="5" t="s">
        <v>431</v>
      </c>
      <c r="N380" s="5" t="b">
        <v>0</v>
      </c>
      <c r="O380" s="5" t="b">
        <v>0</v>
      </c>
      <c r="P380" s="5" t="b">
        <v>0</v>
      </c>
      <c r="Q380" s="5" t="s">
        <v>346</v>
      </c>
      <c r="R380" s="5" t="b">
        <v>0</v>
      </c>
    </row>
    <row r="381" spans="1:18" x14ac:dyDescent="0.2">
      <c r="A381" s="6">
        <v>46252</v>
      </c>
      <c r="B381" s="7">
        <v>45</v>
      </c>
      <c r="C381" s="17">
        <v>134</v>
      </c>
      <c r="D381" s="17">
        <v>134.06</v>
      </c>
      <c r="E381" s="7">
        <v>149</v>
      </c>
      <c r="F381" s="7">
        <f t="shared" si="25"/>
        <v>326.5</v>
      </c>
      <c r="G381" s="7">
        <f t="shared" si="26"/>
        <v>81.625</v>
      </c>
      <c r="H381" s="8">
        <f t="shared" si="27"/>
        <v>0.13782542113323124</v>
      </c>
      <c r="I381" s="18">
        <f t="shared" si="28"/>
        <v>0</v>
      </c>
      <c r="J381" s="7">
        <f t="shared" si="29"/>
        <v>36.625</v>
      </c>
      <c r="K381" s="5">
        <v>2026</v>
      </c>
      <c r="L381" s="5">
        <v>34</v>
      </c>
      <c r="M381" s="5" t="s">
        <v>431</v>
      </c>
      <c r="N381" s="5" t="b">
        <v>0</v>
      </c>
      <c r="O381" s="5" t="b">
        <v>0</v>
      </c>
      <c r="P381" s="5" t="b">
        <v>0</v>
      </c>
      <c r="Q381" s="5"/>
      <c r="R381" s="5" t="b">
        <v>0</v>
      </c>
    </row>
    <row r="382" spans="1:18" x14ac:dyDescent="0.2">
      <c r="A382" s="6">
        <v>46253</v>
      </c>
      <c r="B382" s="7">
        <v>0</v>
      </c>
      <c r="C382" s="17"/>
      <c r="D382" s="17">
        <v>134</v>
      </c>
      <c r="E382" s="7">
        <v>102</v>
      </c>
      <c r="F382" s="7">
        <f t="shared" si="25"/>
        <v>245.05</v>
      </c>
      <c r="G382" s="7">
        <f t="shared" si="26"/>
        <v>61.262500000000003</v>
      </c>
      <c r="H382" s="8">
        <f t="shared" si="27"/>
        <v>0</v>
      </c>
      <c r="I382" s="18">
        <f t="shared" si="28"/>
        <v>0</v>
      </c>
      <c r="J382" s="7">
        <f t="shared" si="29"/>
        <v>61.262500000000003</v>
      </c>
      <c r="K382" s="5">
        <v>2026</v>
      </c>
      <c r="L382" s="5">
        <v>34</v>
      </c>
      <c r="M382" s="5" t="s">
        <v>431</v>
      </c>
      <c r="N382" s="5" t="b">
        <v>0</v>
      </c>
      <c r="O382" s="5" t="b">
        <v>0</v>
      </c>
      <c r="P382" s="5" t="b">
        <v>0</v>
      </c>
      <c r="Q382" s="5" t="s">
        <v>346</v>
      </c>
      <c r="R382" s="5" t="b">
        <v>0</v>
      </c>
    </row>
    <row r="383" spans="1:18" x14ac:dyDescent="0.2">
      <c r="A383" s="6">
        <v>46254</v>
      </c>
      <c r="B383" s="7">
        <v>0</v>
      </c>
      <c r="C383" s="17"/>
      <c r="D383" s="17">
        <v>138.22</v>
      </c>
      <c r="E383" s="7">
        <v>146</v>
      </c>
      <c r="F383" s="7">
        <f t="shared" si="25"/>
        <v>245.5</v>
      </c>
      <c r="G383" s="7">
        <f t="shared" si="26"/>
        <v>61.375</v>
      </c>
      <c r="H383" s="8">
        <f t="shared" si="27"/>
        <v>0</v>
      </c>
      <c r="I383" s="18">
        <f t="shared" si="28"/>
        <v>0</v>
      </c>
      <c r="J383" s="7">
        <f t="shared" si="29"/>
        <v>61.375</v>
      </c>
      <c r="K383" s="5">
        <v>2026</v>
      </c>
      <c r="L383" s="5">
        <v>34</v>
      </c>
      <c r="M383" s="5" t="s">
        <v>431</v>
      </c>
      <c r="N383" s="5" t="b">
        <v>0</v>
      </c>
      <c r="O383" s="5" t="b">
        <v>0</v>
      </c>
      <c r="P383" s="5" t="b">
        <v>0</v>
      </c>
      <c r="Q383" s="5" t="s">
        <v>346</v>
      </c>
      <c r="R383" s="5" t="b">
        <v>0</v>
      </c>
    </row>
    <row r="384" spans="1:18" x14ac:dyDescent="0.2">
      <c r="A384" s="6">
        <v>46255</v>
      </c>
      <c r="B384" s="7">
        <v>0</v>
      </c>
      <c r="C384" s="17"/>
      <c r="D384" s="17">
        <v>139.96</v>
      </c>
      <c r="E384" s="7">
        <v>83</v>
      </c>
      <c r="F384" s="7">
        <f t="shared" si="25"/>
        <v>250.35</v>
      </c>
      <c r="G384" s="7">
        <f t="shared" si="26"/>
        <v>62.587499999999999</v>
      </c>
      <c r="H384" s="8">
        <f t="shared" si="27"/>
        <v>0</v>
      </c>
      <c r="I384" s="18">
        <f t="shared" si="28"/>
        <v>0</v>
      </c>
      <c r="J384" s="7">
        <f t="shared" si="29"/>
        <v>62.587499999999999</v>
      </c>
      <c r="K384" s="5">
        <v>2026</v>
      </c>
      <c r="L384" s="5">
        <v>34</v>
      </c>
      <c r="M384" s="5" t="s">
        <v>431</v>
      </c>
      <c r="N384" s="5" t="b">
        <v>0</v>
      </c>
      <c r="O384" s="5" t="b">
        <v>0</v>
      </c>
      <c r="P384" s="5" t="b">
        <v>0</v>
      </c>
      <c r="Q384" s="5" t="s">
        <v>346</v>
      </c>
      <c r="R384" s="5" t="b">
        <v>0</v>
      </c>
    </row>
    <row r="385" spans="1:18" x14ac:dyDescent="0.2">
      <c r="A385" s="6">
        <v>46258</v>
      </c>
      <c r="B385" s="7">
        <v>0</v>
      </c>
      <c r="C385" s="17"/>
      <c r="D385" s="17">
        <v>139.54</v>
      </c>
      <c r="E385" s="7">
        <v>358</v>
      </c>
      <c r="F385" s="7">
        <f t="shared" si="25"/>
        <v>188.15</v>
      </c>
      <c r="G385" s="7">
        <f t="shared" si="26"/>
        <v>47.037500000000001</v>
      </c>
      <c r="H385" s="8">
        <f t="shared" si="27"/>
        <v>0</v>
      </c>
      <c r="I385" s="18">
        <f t="shared" si="28"/>
        <v>0</v>
      </c>
      <c r="J385" s="7">
        <f t="shared" si="29"/>
        <v>47.037500000000001</v>
      </c>
      <c r="K385" s="5">
        <v>2026</v>
      </c>
      <c r="L385" s="5">
        <v>35</v>
      </c>
      <c r="M385" s="5" t="s">
        <v>432</v>
      </c>
      <c r="N385" s="5" t="b">
        <v>0</v>
      </c>
      <c r="O385" s="5" t="b">
        <v>0</v>
      </c>
      <c r="P385" s="5" t="b">
        <v>0</v>
      </c>
      <c r="Q385" s="5" t="s">
        <v>346</v>
      </c>
      <c r="R385" s="5" t="b">
        <v>0</v>
      </c>
    </row>
    <row r="386" spans="1:18" x14ac:dyDescent="0.2">
      <c r="A386" s="6">
        <v>46259</v>
      </c>
      <c r="B386" s="7">
        <v>0</v>
      </c>
      <c r="C386" s="17"/>
      <c r="D386" s="17">
        <v>139.69999999999999</v>
      </c>
      <c r="E386" s="7">
        <v>204</v>
      </c>
      <c r="F386" s="7">
        <f t="shared" si="25"/>
        <v>195.45</v>
      </c>
      <c r="G386" s="7">
        <f t="shared" si="26"/>
        <v>48.862499999999997</v>
      </c>
      <c r="H386" s="8">
        <f t="shared" si="27"/>
        <v>0</v>
      </c>
      <c r="I386" s="18">
        <f t="shared" si="28"/>
        <v>0</v>
      </c>
      <c r="J386" s="7">
        <f t="shared" si="29"/>
        <v>48.862499999999997</v>
      </c>
      <c r="K386" s="5">
        <v>2026</v>
      </c>
      <c r="L386" s="5">
        <v>35</v>
      </c>
      <c r="M386" s="5" t="s">
        <v>432</v>
      </c>
      <c r="N386" s="5" t="b">
        <v>0</v>
      </c>
      <c r="O386" s="5" t="b">
        <v>0</v>
      </c>
      <c r="P386" s="5" t="b">
        <v>0</v>
      </c>
      <c r="Q386" s="5" t="s">
        <v>346</v>
      </c>
      <c r="R386" s="5" t="b">
        <v>0</v>
      </c>
    </row>
    <row r="387" spans="1:18" x14ac:dyDescent="0.2">
      <c r="A387" s="6">
        <v>46260</v>
      </c>
      <c r="B387" s="7">
        <v>0</v>
      </c>
      <c r="C387" s="17"/>
      <c r="D387" s="17">
        <v>140.16</v>
      </c>
      <c r="E387" s="7">
        <v>264</v>
      </c>
      <c r="F387" s="7">
        <f t="shared" si="25"/>
        <v>186.9</v>
      </c>
      <c r="G387" s="7">
        <f t="shared" si="26"/>
        <v>46.725000000000001</v>
      </c>
      <c r="H387" s="8">
        <f t="shared" si="27"/>
        <v>0</v>
      </c>
      <c r="I387" s="18">
        <f t="shared" si="28"/>
        <v>0</v>
      </c>
      <c r="J387" s="7">
        <f t="shared" si="29"/>
        <v>46.725000000000001</v>
      </c>
      <c r="K387" s="5">
        <v>2026</v>
      </c>
      <c r="L387" s="5">
        <v>35</v>
      </c>
      <c r="M387" s="5" t="s">
        <v>432</v>
      </c>
      <c r="N387" s="5" t="b">
        <v>0</v>
      </c>
      <c r="O387" s="5" t="b">
        <v>0</v>
      </c>
      <c r="P387" s="5" t="b">
        <v>0</v>
      </c>
      <c r="Q387" s="5" t="s">
        <v>346</v>
      </c>
      <c r="R387" s="5" t="b">
        <v>0</v>
      </c>
    </row>
    <row r="388" spans="1:18" x14ac:dyDescent="0.2">
      <c r="A388" s="6">
        <v>46261</v>
      </c>
      <c r="B388" s="7">
        <v>0</v>
      </c>
      <c r="C388" s="17"/>
      <c r="D388" s="17">
        <v>140.9</v>
      </c>
      <c r="E388" s="7">
        <v>180</v>
      </c>
      <c r="F388" s="7">
        <f t="shared" si="25"/>
        <v>198.45</v>
      </c>
      <c r="G388" s="7">
        <f t="shared" si="26"/>
        <v>49.612499999999997</v>
      </c>
      <c r="H388" s="8">
        <f t="shared" si="27"/>
        <v>0</v>
      </c>
      <c r="I388" s="18">
        <f t="shared" si="28"/>
        <v>0</v>
      </c>
      <c r="J388" s="7">
        <f t="shared" si="29"/>
        <v>49.612499999999997</v>
      </c>
      <c r="K388" s="5">
        <v>2026</v>
      </c>
      <c r="L388" s="5">
        <v>35</v>
      </c>
      <c r="M388" s="5" t="s">
        <v>432</v>
      </c>
      <c r="N388" s="5" t="b">
        <v>0</v>
      </c>
      <c r="O388" s="5" t="b">
        <v>0</v>
      </c>
      <c r="P388" s="5" t="b">
        <v>0</v>
      </c>
      <c r="Q388" s="5" t="s">
        <v>346</v>
      </c>
      <c r="R388" s="5" t="b">
        <v>0</v>
      </c>
    </row>
    <row r="389" spans="1:18" x14ac:dyDescent="0.2">
      <c r="A389" s="6">
        <v>46262</v>
      </c>
      <c r="B389" s="7">
        <v>59</v>
      </c>
      <c r="C389" s="17">
        <v>139</v>
      </c>
      <c r="D389" s="17">
        <v>138.5</v>
      </c>
      <c r="E389" s="7">
        <v>207</v>
      </c>
      <c r="F389" s="7">
        <f t="shared" si="25"/>
        <v>206.15</v>
      </c>
      <c r="G389" s="7">
        <f t="shared" si="26"/>
        <v>51.537500000000001</v>
      </c>
      <c r="H389" s="8">
        <f t="shared" si="27"/>
        <v>0.28619936939121998</v>
      </c>
      <c r="I389" s="18">
        <f t="shared" si="28"/>
        <v>1</v>
      </c>
      <c r="J389" s="7">
        <f t="shared" si="29"/>
        <v>0</v>
      </c>
      <c r="K389" s="5">
        <v>2026</v>
      </c>
      <c r="L389" s="5">
        <v>35</v>
      </c>
      <c r="M389" s="5" t="s">
        <v>432</v>
      </c>
      <c r="N389" s="5" t="b">
        <v>0</v>
      </c>
      <c r="O389" s="5" t="b">
        <v>0</v>
      </c>
      <c r="P389" s="5" t="b">
        <v>0</v>
      </c>
      <c r="Q389" s="5"/>
      <c r="R389" s="5" t="b">
        <v>0</v>
      </c>
    </row>
    <row r="390" spans="1:18" x14ac:dyDescent="0.2">
      <c r="A390" s="6">
        <v>46265</v>
      </c>
      <c r="B390" s="7">
        <v>0</v>
      </c>
      <c r="C390" s="17">
        <v>0</v>
      </c>
      <c r="D390" s="17">
        <v>139</v>
      </c>
      <c r="E390" s="7">
        <v>293</v>
      </c>
      <c r="F390" s="7">
        <f t="shared" si="25"/>
        <v>206.85</v>
      </c>
      <c r="G390" s="7">
        <f t="shared" si="26"/>
        <v>51.712499999999999</v>
      </c>
      <c r="H390" s="8">
        <f t="shared" si="27"/>
        <v>0</v>
      </c>
      <c r="I390" s="18">
        <f t="shared" si="28"/>
        <v>0</v>
      </c>
      <c r="J390" s="7">
        <f t="shared" si="29"/>
        <v>51.712499999999999</v>
      </c>
      <c r="K390" s="5">
        <v>2026</v>
      </c>
      <c r="L390" s="5">
        <v>36</v>
      </c>
      <c r="M390" s="5" t="s">
        <v>433</v>
      </c>
      <c r="N390" s="5" t="b">
        <v>0</v>
      </c>
      <c r="O390" s="5" t="b">
        <v>0</v>
      </c>
      <c r="P390" s="5" t="b">
        <v>0</v>
      </c>
      <c r="Q390" s="5" t="s">
        <v>373</v>
      </c>
      <c r="R390" s="5" t="b">
        <v>0</v>
      </c>
    </row>
    <row r="391" spans="1:18" x14ac:dyDescent="0.2">
      <c r="A391" s="6">
        <v>46266</v>
      </c>
      <c r="B391" s="7">
        <v>0</v>
      </c>
      <c r="C391" s="17">
        <v>0</v>
      </c>
      <c r="D391" s="17">
        <v>139.19999999999999</v>
      </c>
      <c r="E391" s="7">
        <v>145</v>
      </c>
      <c r="F391" s="7">
        <f t="shared" si="25"/>
        <v>218.5</v>
      </c>
      <c r="G391" s="7">
        <f t="shared" si="26"/>
        <v>54.625</v>
      </c>
      <c r="H391" s="8">
        <f t="shared" si="27"/>
        <v>0</v>
      </c>
      <c r="I391" s="18">
        <f t="shared" si="28"/>
        <v>0</v>
      </c>
      <c r="J391" s="7">
        <f t="shared" si="29"/>
        <v>54.625</v>
      </c>
      <c r="K391" s="5">
        <v>2026</v>
      </c>
      <c r="L391" s="5">
        <v>36</v>
      </c>
      <c r="M391" s="5" t="s">
        <v>433</v>
      </c>
      <c r="N391" s="5" t="b">
        <v>0</v>
      </c>
      <c r="O391" s="5" t="b">
        <v>0</v>
      </c>
      <c r="P391" s="5" t="b">
        <v>0</v>
      </c>
      <c r="Q391" s="5" t="s">
        <v>373</v>
      </c>
      <c r="R391" s="5" t="b">
        <v>0</v>
      </c>
    </row>
    <row r="392" spans="1:18" x14ac:dyDescent="0.2">
      <c r="A392" s="6">
        <v>46267</v>
      </c>
      <c r="B392" s="7">
        <v>0</v>
      </c>
      <c r="C392" s="17">
        <v>0</v>
      </c>
      <c r="D392" s="17">
        <v>144.4</v>
      </c>
      <c r="E392" s="7">
        <v>753</v>
      </c>
      <c r="F392" s="7">
        <f t="shared" si="25"/>
        <v>202.8</v>
      </c>
      <c r="G392" s="7">
        <f t="shared" si="26"/>
        <v>50.7</v>
      </c>
      <c r="H392" s="8">
        <f t="shared" si="27"/>
        <v>0</v>
      </c>
      <c r="I392" s="18">
        <f t="shared" si="28"/>
        <v>0</v>
      </c>
      <c r="J392" s="7">
        <f t="shared" si="29"/>
        <v>50.7</v>
      </c>
      <c r="K392" s="5">
        <v>2026</v>
      </c>
      <c r="L392" s="5">
        <v>36</v>
      </c>
      <c r="M392" s="5" t="s">
        <v>433</v>
      </c>
      <c r="N392" s="5" t="b">
        <v>0</v>
      </c>
      <c r="O392" s="5" t="b">
        <v>0</v>
      </c>
      <c r="P392" s="5" t="b">
        <v>0</v>
      </c>
      <c r="Q392" s="5" t="s">
        <v>373</v>
      </c>
      <c r="R392" s="5" t="b">
        <v>0</v>
      </c>
    </row>
    <row r="393" spans="1:18" x14ac:dyDescent="0.2">
      <c r="A393" s="6">
        <v>46268</v>
      </c>
      <c r="B393" s="7">
        <v>0</v>
      </c>
      <c r="C393" s="17">
        <v>0</v>
      </c>
      <c r="D393" s="17">
        <v>144.4</v>
      </c>
      <c r="E393" s="7">
        <v>844</v>
      </c>
      <c r="F393" s="7">
        <f t="shared" si="25"/>
        <v>228.2</v>
      </c>
      <c r="G393" s="7">
        <f t="shared" si="26"/>
        <v>57.05</v>
      </c>
      <c r="H393" s="8">
        <f t="shared" si="27"/>
        <v>0</v>
      </c>
      <c r="I393" s="18">
        <f t="shared" si="28"/>
        <v>0</v>
      </c>
      <c r="J393" s="7">
        <f t="shared" si="29"/>
        <v>57.05</v>
      </c>
      <c r="K393" s="5">
        <v>2026</v>
      </c>
      <c r="L393" s="5">
        <v>36</v>
      </c>
      <c r="M393" s="5" t="s">
        <v>433</v>
      </c>
      <c r="N393" s="5" t="b">
        <v>0</v>
      </c>
      <c r="O393" s="5" t="b">
        <v>0</v>
      </c>
      <c r="P393" s="5" t="b">
        <v>0</v>
      </c>
      <c r="Q393" s="5" t="s">
        <v>373</v>
      </c>
      <c r="R393" s="5" t="b">
        <v>0</v>
      </c>
    </row>
    <row r="394" spans="1:18" x14ac:dyDescent="0.2">
      <c r="A394" s="6">
        <v>46269</v>
      </c>
      <c r="B394" s="7">
        <v>0</v>
      </c>
      <c r="C394" s="17">
        <v>0</v>
      </c>
      <c r="D394" s="17">
        <v>142</v>
      </c>
      <c r="E394" s="7">
        <v>2406</v>
      </c>
      <c r="F394" s="7">
        <f t="shared" si="25"/>
        <v>256.14999999999998</v>
      </c>
      <c r="G394" s="7">
        <f t="shared" si="26"/>
        <v>64.037499999999994</v>
      </c>
      <c r="H394" s="8">
        <f t="shared" si="27"/>
        <v>0</v>
      </c>
      <c r="I394" s="18">
        <f t="shared" si="28"/>
        <v>0</v>
      </c>
      <c r="J394" s="7">
        <f t="shared" si="29"/>
        <v>64.037499999999994</v>
      </c>
      <c r="K394" s="5">
        <v>2026</v>
      </c>
      <c r="L394" s="5">
        <v>36</v>
      </c>
      <c r="M394" s="5" t="s">
        <v>433</v>
      </c>
      <c r="N394" s="5" t="b">
        <v>0</v>
      </c>
      <c r="O394" s="5" t="b">
        <v>0</v>
      </c>
      <c r="P394" s="5" t="b">
        <v>0</v>
      </c>
      <c r="Q394" s="5" t="s">
        <v>373</v>
      </c>
      <c r="R394" s="5" t="b">
        <v>0</v>
      </c>
    </row>
    <row r="395" spans="1:18" x14ac:dyDescent="0.2">
      <c r="A395" s="6">
        <v>46272</v>
      </c>
      <c r="B395" s="7">
        <v>107</v>
      </c>
      <c r="C395" s="17">
        <v>139</v>
      </c>
      <c r="D395" s="17">
        <v>141</v>
      </c>
      <c r="E395" s="7">
        <v>775</v>
      </c>
      <c r="F395" s="7">
        <f t="shared" si="25"/>
        <v>368.4</v>
      </c>
      <c r="G395" s="7">
        <f t="shared" si="26"/>
        <v>92.1</v>
      </c>
      <c r="H395" s="8">
        <f t="shared" si="27"/>
        <v>0.29044516829533118</v>
      </c>
      <c r="I395" s="18">
        <f t="shared" si="28"/>
        <v>1</v>
      </c>
      <c r="J395" s="7">
        <f t="shared" si="29"/>
        <v>0</v>
      </c>
      <c r="K395" s="5">
        <v>2026</v>
      </c>
      <c r="L395" s="5">
        <v>37</v>
      </c>
      <c r="M395" s="5" t="s">
        <v>434</v>
      </c>
      <c r="N395" s="5" t="b">
        <v>0</v>
      </c>
      <c r="O395" s="5" t="b">
        <v>0</v>
      </c>
      <c r="P395" s="5" t="b">
        <v>0</v>
      </c>
      <c r="Q395" s="5"/>
      <c r="R395" s="5" t="b">
        <v>0</v>
      </c>
    </row>
    <row r="396" spans="1:18" x14ac:dyDescent="0.2">
      <c r="A396" s="6">
        <v>46273</v>
      </c>
      <c r="B396" s="7">
        <v>0</v>
      </c>
      <c r="C396" s="17"/>
      <c r="D396" s="17">
        <v>142</v>
      </c>
      <c r="E396" s="7">
        <v>333</v>
      </c>
      <c r="F396" s="7">
        <f t="shared" si="25"/>
        <v>399.3</v>
      </c>
      <c r="G396" s="7">
        <f t="shared" si="26"/>
        <v>99.825000000000003</v>
      </c>
      <c r="H396" s="8">
        <f t="shared" si="27"/>
        <v>0</v>
      </c>
      <c r="I396" s="18">
        <f t="shared" si="28"/>
        <v>0</v>
      </c>
      <c r="J396" s="7">
        <f t="shared" si="29"/>
        <v>99.825000000000003</v>
      </c>
      <c r="K396" s="5">
        <v>2026</v>
      </c>
      <c r="L396" s="5">
        <v>37</v>
      </c>
      <c r="M396" s="5" t="s">
        <v>434</v>
      </c>
      <c r="N396" s="5" t="b">
        <v>0</v>
      </c>
      <c r="O396" s="5" t="b">
        <v>0</v>
      </c>
      <c r="P396" s="5" t="b">
        <v>0</v>
      </c>
      <c r="Q396" s="5" t="s">
        <v>346</v>
      </c>
      <c r="R396" s="5" t="b">
        <v>0</v>
      </c>
    </row>
    <row r="397" spans="1:18" x14ac:dyDescent="0.2">
      <c r="A397" s="6">
        <v>46274</v>
      </c>
      <c r="B397" s="7">
        <v>0</v>
      </c>
      <c r="C397" s="17"/>
      <c r="D397" s="17">
        <v>140.6</v>
      </c>
      <c r="E397" s="7">
        <v>265</v>
      </c>
      <c r="F397" s="7">
        <f t="shared" si="25"/>
        <v>397.6</v>
      </c>
      <c r="G397" s="7">
        <f t="shared" si="26"/>
        <v>99.4</v>
      </c>
      <c r="H397" s="8">
        <f t="shared" si="27"/>
        <v>0</v>
      </c>
      <c r="I397" s="18">
        <f t="shared" si="28"/>
        <v>0</v>
      </c>
      <c r="J397" s="7">
        <f t="shared" si="29"/>
        <v>99.4</v>
      </c>
      <c r="K397" s="5">
        <v>2026</v>
      </c>
      <c r="L397" s="5">
        <v>37</v>
      </c>
      <c r="M397" s="5" t="s">
        <v>434</v>
      </c>
      <c r="N397" s="5" t="b">
        <v>0</v>
      </c>
      <c r="O397" s="5" t="b">
        <v>0</v>
      </c>
      <c r="P397" s="5" t="b">
        <v>0</v>
      </c>
      <c r="Q397" s="5" t="s">
        <v>346</v>
      </c>
      <c r="R397" s="5" t="b">
        <v>0</v>
      </c>
    </row>
    <row r="398" spans="1:18" x14ac:dyDescent="0.2">
      <c r="A398" s="6">
        <v>46275</v>
      </c>
      <c r="B398" s="7">
        <v>0</v>
      </c>
      <c r="C398" s="17"/>
      <c r="D398" s="17">
        <v>141</v>
      </c>
      <c r="E398" s="7">
        <v>44</v>
      </c>
      <c r="F398" s="7">
        <f t="shared" si="25"/>
        <v>407.15</v>
      </c>
      <c r="G398" s="7">
        <f t="shared" si="26"/>
        <v>101.78749999999999</v>
      </c>
      <c r="H398" s="8">
        <f t="shared" si="27"/>
        <v>0</v>
      </c>
      <c r="I398" s="18">
        <f t="shared" si="28"/>
        <v>0</v>
      </c>
      <c r="J398" s="7">
        <f t="shared" si="29"/>
        <v>101.78749999999999</v>
      </c>
      <c r="K398" s="5">
        <v>2026</v>
      </c>
      <c r="L398" s="5">
        <v>37</v>
      </c>
      <c r="M398" s="5" t="s">
        <v>434</v>
      </c>
      <c r="N398" s="5" t="b">
        <v>0</v>
      </c>
      <c r="O398" s="5" t="b">
        <v>0</v>
      </c>
      <c r="P398" s="5" t="b">
        <v>0</v>
      </c>
      <c r="Q398" s="5" t="s">
        <v>346</v>
      </c>
      <c r="R398" s="5" t="b">
        <v>0</v>
      </c>
    </row>
    <row r="399" spans="1:18" x14ac:dyDescent="0.2">
      <c r="A399" s="6">
        <v>46276</v>
      </c>
      <c r="B399" s="7">
        <v>82</v>
      </c>
      <c r="C399" s="17">
        <v>139.6</v>
      </c>
      <c r="D399" s="17">
        <v>140</v>
      </c>
      <c r="E399" s="7">
        <v>232</v>
      </c>
      <c r="F399" s="7">
        <f t="shared" si="25"/>
        <v>398.5</v>
      </c>
      <c r="G399" s="7">
        <f t="shared" si="26"/>
        <v>99.625</v>
      </c>
      <c r="H399" s="8">
        <f t="shared" si="27"/>
        <v>0.20577164366373901</v>
      </c>
      <c r="I399" s="18">
        <f t="shared" si="28"/>
        <v>0</v>
      </c>
      <c r="J399" s="7">
        <f t="shared" si="29"/>
        <v>17.625</v>
      </c>
      <c r="K399" s="5">
        <v>2026</v>
      </c>
      <c r="L399" s="5">
        <v>37</v>
      </c>
      <c r="M399" s="5" t="s">
        <v>434</v>
      </c>
      <c r="N399" s="5" t="b">
        <v>0</v>
      </c>
      <c r="O399" s="5" t="b">
        <v>0</v>
      </c>
      <c r="P399" s="5" t="b">
        <v>0</v>
      </c>
      <c r="Q399" s="5"/>
      <c r="R399" s="5" t="b">
        <v>0</v>
      </c>
    </row>
    <row r="400" spans="1:18" x14ac:dyDescent="0.2">
      <c r="A400" s="6">
        <v>46279</v>
      </c>
      <c r="B400" s="7">
        <v>1722</v>
      </c>
      <c r="C400" s="17">
        <v>139.07</v>
      </c>
      <c r="D400" s="17">
        <v>138.56</v>
      </c>
      <c r="E400" s="7">
        <v>2695</v>
      </c>
      <c r="F400" s="7">
        <f t="shared" si="25"/>
        <v>392.6</v>
      </c>
      <c r="G400" s="7">
        <f t="shared" si="26"/>
        <v>98.15</v>
      </c>
      <c r="H400" s="8">
        <f t="shared" si="27"/>
        <v>4.3861436576668362</v>
      </c>
      <c r="I400" s="18">
        <f t="shared" si="28"/>
        <v>1</v>
      </c>
      <c r="J400" s="7">
        <f t="shared" si="29"/>
        <v>0</v>
      </c>
      <c r="K400" s="5">
        <v>2026</v>
      </c>
      <c r="L400" s="5">
        <v>38</v>
      </c>
      <c r="M400" s="5" t="s">
        <v>435</v>
      </c>
      <c r="N400" s="5" t="b">
        <v>0</v>
      </c>
      <c r="O400" s="5" t="b">
        <v>0</v>
      </c>
      <c r="P400" s="5" t="b">
        <v>0</v>
      </c>
      <c r="Q400" s="5"/>
      <c r="R400" s="5" t="b">
        <v>0</v>
      </c>
    </row>
    <row r="401" spans="1:18" x14ac:dyDescent="0.2">
      <c r="A401" s="6">
        <v>46280</v>
      </c>
      <c r="B401" s="7">
        <v>0</v>
      </c>
      <c r="C401" s="17"/>
      <c r="D401" s="17">
        <v>139.16</v>
      </c>
      <c r="E401" s="7">
        <v>548</v>
      </c>
      <c r="F401" s="7">
        <f t="shared" si="25"/>
        <v>523.9</v>
      </c>
      <c r="G401" s="7">
        <f t="shared" si="26"/>
        <v>130.97499999999999</v>
      </c>
      <c r="H401" s="8">
        <f t="shared" si="27"/>
        <v>0</v>
      </c>
      <c r="I401" s="18">
        <f t="shared" si="28"/>
        <v>0</v>
      </c>
      <c r="J401" s="7">
        <f t="shared" si="29"/>
        <v>130.97499999999999</v>
      </c>
      <c r="K401" s="5">
        <v>2026</v>
      </c>
      <c r="L401" s="5">
        <v>38</v>
      </c>
      <c r="M401" s="5" t="s">
        <v>435</v>
      </c>
      <c r="N401" s="5" t="b">
        <v>0</v>
      </c>
      <c r="O401" s="5" t="b">
        <v>0</v>
      </c>
      <c r="P401" s="5" t="b">
        <v>0</v>
      </c>
      <c r="Q401" s="5" t="s">
        <v>346</v>
      </c>
      <c r="R401" s="5" t="b">
        <v>0</v>
      </c>
    </row>
    <row r="402" spans="1:18" x14ac:dyDescent="0.2">
      <c r="A402" s="6">
        <v>46281</v>
      </c>
      <c r="B402" s="7">
        <v>151</v>
      </c>
      <c r="C402" s="17">
        <v>138</v>
      </c>
      <c r="D402" s="17">
        <v>133.6</v>
      </c>
      <c r="E402" s="7">
        <v>2335</v>
      </c>
      <c r="F402" s="7">
        <f t="shared" si="25"/>
        <v>543.85</v>
      </c>
      <c r="G402" s="7">
        <f t="shared" si="26"/>
        <v>135.96250000000001</v>
      </c>
      <c r="H402" s="8">
        <f t="shared" si="27"/>
        <v>0.27765008734025926</v>
      </c>
      <c r="I402" s="18">
        <f t="shared" si="28"/>
        <v>1</v>
      </c>
      <c r="J402" s="7">
        <f t="shared" si="29"/>
        <v>0</v>
      </c>
      <c r="K402" s="5">
        <v>2026</v>
      </c>
      <c r="L402" s="5">
        <v>38</v>
      </c>
      <c r="M402" s="5" t="s">
        <v>435</v>
      </c>
      <c r="N402" s="5" t="b">
        <v>0</v>
      </c>
      <c r="O402" s="5" t="b">
        <v>0</v>
      </c>
      <c r="P402" s="5" t="b">
        <v>0</v>
      </c>
      <c r="Q402" s="5"/>
      <c r="R402" s="5" t="b">
        <v>0</v>
      </c>
    </row>
    <row r="403" spans="1:18" x14ac:dyDescent="0.2">
      <c r="A403" s="6">
        <v>46282</v>
      </c>
      <c r="B403" s="7">
        <v>179</v>
      </c>
      <c r="C403" s="17">
        <v>133</v>
      </c>
      <c r="D403" s="17">
        <v>128.66</v>
      </c>
      <c r="E403" s="7">
        <v>2166</v>
      </c>
      <c r="F403" s="7">
        <f t="shared" si="25"/>
        <v>655.5</v>
      </c>
      <c r="G403" s="7">
        <f t="shared" si="26"/>
        <v>163.875</v>
      </c>
      <c r="H403" s="8">
        <f t="shared" si="27"/>
        <v>0.27307398932112892</v>
      </c>
      <c r="I403" s="18">
        <f t="shared" si="28"/>
        <v>1</v>
      </c>
      <c r="J403" s="7">
        <f t="shared" si="29"/>
        <v>0</v>
      </c>
      <c r="K403" s="5">
        <v>2026</v>
      </c>
      <c r="L403" s="5">
        <v>38</v>
      </c>
      <c r="M403" s="5" t="s">
        <v>435</v>
      </c>
      <c r="N403" s="5" t="b">
        <v>0</v>
      </c>
      <c r="O403" s="5" t="b">
        <v>0</v>
      </c>
      <c r="P403" s="5" t="b">
        <v>0</v>
      </c>
      <c r="Q403" s="5"/>
      <c r="R403" s="5" t="b">
        <v>0</v>
      </c>
    </row>
    <row r="404" spans="1:18" x14ac:dyDescent="0.2">
      <c r="A404" s="6">
        <v>46283</v>
      </c>
      <c r="B404" s="7">
        <v>204</v>
      </c>
      <c r="C404" s="17">
        <v>128</v>
      </c>
      <c r="D404" s="17">
        <v>127</v>
      </c>
      <c r="E404" s="7">
        <v>3645</v>
      </c>
      <c r="F404" s="7">
        <f t="shared" si="25"/>
        <v>756.5</v>
      </c>
      <c r="G404" s="7">
        <f t="shared" si="26"/>
        <v>189.125</v>
      </c>
      <c r="H404" s="8">
        <f t="shared" si="27"/>
        <v>0.2696629213483146</v>
      </c>
      <c r="I404" s="18">
        <f t="shared" si="28"/>
        <v>1</v>
      </c>
      <c r="J404" s="7">
        <f t="shared" si="29"/>
        <v>0</v>
      </c>
      <c r="K404" s="5">
        <v>2026</v>
      </c>
      <c r="L404" s="5">
        <v>38</v>
      </c>
      <c r="M404" s="5" t="s">
        <v>435</v>
      </c>
      <c r="N404" s="5" t="b">
        <v>0</v>
      </c>
      <c r="O404" s="5" t="b">
        <v>0</v>
      </c>
      <c r="P404" s="5" t="b">
        <v>0</v>
      </c>
      <c r="Q404" s="5"/>
      <c r="R404" s="5" t="b">
        <v>0</v>
      </c>
    </row>
    <row r="405" spans="1:18" x14ac:dyDescent="0.2">
      <c r="A405" s="6">
        <v>46286</v>
      </c>
      <c r="B405" s="7">
        <v>246</v>
      </c>
      <c r="C405" s="17">
        <v>127</v>
      </c>
      <c r="D405" s="17">
        <v>125.82</v>
      </c>
      <c r="E405" s="7">
        <v>503</v>
      </c>
      <c r="F405" s="7">
        <f t="shared" si="25"/>
        <v>934.6</v>
      </c>
      <c r="G405" s="7">
        <f t="shared" si="26"/>
        <v>233.65</v>
      </c>
      <c r="H405" s="8">
        <f t="shared" si="27"/>
        <v>0.2632142092873957</v>
      </c>
      <c r="I405" s="18">
        <f t="shared" si="28"/>
        <v>1</v>
      </c>
      <c r="J405" s="7">
        <f t="shared" si="29"/>
        <v>0</v>
      </c>
      <c r="K405" s="5">
        <v>2026</v>
      </c>
      <c r="L405" s="5">
        <v>39</v>
      </c>
      <c r="M405" s="5" t="s">
        <v>436</v>
      </c>
      <c r="N405" s="5" t="b">
        <v>0</v>
      </c>
      <c r="O405" s="5" t="b">
        <v>0</v>
      </c>
      <c r="P405" s="5" t="b">
        <v>0</v>
      </c>
      <c r="Q405" s="5"/>
      <c r="R405" s="5" t="b">
        <v>0</v>
      </c>
    </row>
    <row r="406" spans="1:18" x14ac:dyDescent="0.2">
      <c r="A406" s="6">
        <v>46287</v>
      </c>
      <c r="B406" s="7">
        <v>0</v>
      </c>
      <c r="C406" s="17"/>
      <c r="D406" s="17">
        <v>127</v>
      </c>
      <c r="E406" s="7">
        <v>190</v>
      </c>
      <c r="F406" s="7">
        <f t="shared" ref="F406:F469" si="30">IFERROR(AVERAGE(E386:E405),"")</f>
        <v>941.85</v>
      </c>
      <c r="G406" s="7">
        <f t="shared" ref="G406:G469" si="31">IF(N(F406)=0,"",0.25*F406)</f>
        <v>235.46250000000001</v>
      </c>
      <c r="H406" s="8">
        <f t="shared" si="27"/>
        <v>0</v>
      </c>
      <c r="I406" s="18">
        <f t="shared" si="28"/>
        <v>0</v>
      </c>
      <c r="J406" s="7">
        <f t="shared" si="29"/>
        <v>235.46250000000001</v>
      </c>
      <c r="K406" s="5">
        <v>2026</v>
      </c>
      <c r="L406" s="5">
        <v>39</v>
      </c>
      <c r="M406" s="5" t="s">
        <v>436</v>
      </c>
      <c r="N406" s="5" t="b">
        <v>0</v>
      </c>
      <c r="O406" s="5" t="b">
        <v>0</v>
      </c>
      <c r="P406" s="5" t="b">
        <v>0</v>
      </c>
      <c r="Q406" s="5" t="s">
        <v>346</v>
      </c>
      <c r="R406" s="5" t="b">
        <v>0</v>
      </c>
    </row>
    <row r="407" spans="1:18" x14ac:dyDescent="0.2">
      <c r="A407" s="6">
        <v>46288</v>
      </c>
      <c r="B407" s="7">
        <v>6</v>
      </c>
      <c r="C407" s="17">
        <v>126.4</v>
      </c>
      <c r="D407" s="17">
        <v>126.4</v>
      </c>
      <c r="E407" s="7">
        <v>763</v>
      </c>
      <c r="F407" s="7">
        <f t="shared" si="30"/>
        <v>941.15</v>
      </c>
      <c r="G407" s="7">
        <f t="shared" si="31"/>
        <v>235.28749999999999</v>
      </c>
      <c r="H407" s="8">
        <f t="shared" si="27"/>
        <v>6.3751793019178665E-3</v>
      </c>
      <c r="I407" s="18">
        <f t="shared" si="28"/>
        <v>0</v>
      </c>
      <c r="J407" s="7">
        <f t="shared" si="29"/>
        <v>229.28749999999999</v>
      </c>
      <c r="K407" s="5">
        <v>2026</v>
      </c>
      <c r="L407" s="5">
        <v>39</v>
      </c>
      <c r="M407" s="5" t="s">
        <v>436</v>
      </c>
      <c r="N407" s="5" t="b">
        <v>0</v>
      </c>
      <c r="O407" s="5" t="b">
        <v>0</v>
      </c>
      <c r="P407" s="5" t="b">
        <v>0</v>
      </c>
      <c r="Q407" s="5"/>
      <c r="R407" s="5" t="b">
        <v>0</v>
      </c>
    </row>
    <row r="408" spans="1:18" x14ac:dyDescent="0.2">
      <c r="A408" s="6">
        <v>46289</v>
      </c>
      <c r="B408" s="7">
        <v>0</v>
      </c>
      <c r="C408" s="17"/>
      <c r="D408" s="17">
        <v>124.1</v>
      </c>
      <c r="E408" s="7">
        <v>615</v>
      </c>
      <c r="F408" s="7">
        <f t="shared" si="30"/>
        <v>966.1</v>
      </c>
      <c r="G408" s="7">
        <f t="shared" si="31"/>
        <v>241.52500000000001</v>
      </c>
      <c r="H408" s="8">
        <f t="shared" si="27"/>
        <v>0</v>
      </c>
      <c r="I408" s="18">
        <f t="shared" si="28"/>
        <v>0</v>
      </c>
      <c r="J408" s="7">
        <f t="shared" si="29"/>
        <v>241.52500000000001</v>
      </c>
      <c r="K408" s="5">
        <v>2026</v>
      </c>
      <c r="L408" s="5">
        <v>39</v>
      </c>
      <c r="M408" s="5" t="s">
        <v>436</v>
      </c>
      <c r="N408" s="5" t="b">
        <v>0</v>
      </c>
      <c r="O408" s="5" t="b">
        <v>0</v>
      </c>
      <c r="P408" s="5" t="b">
        <v>0</v>
      </c>
      <c r="Q408" s="5" t="s">
        <v>346</v>
      </c>
      <c r="R408" s="5" t="b">
        <v>0</v>
      </c>
    </row>
    <row r="409" spans="1:18" x14ac:dyDescent="0.2">
      <c r="A409" s="6">
        <v>46290</v>
      </c>
      <c r="B409" s="7">
        <v>257</v>
      </c>
      <c r="C409" s="17">
        <v>125.6</v>
      </c>
      <c r="D409" s="17">
        <v>125</v>
      </c>
      <c r="E409" s="7">
        <v>764</v>
      </c>
      <c r="F409" s="7">
        <f t="shared" si="30"/>
        <v>987.85</v>
      </c>
      <c r="G409" s="7">
        <f t="shared" si="31"/>
        <v>246.96250000000001</v>
      </c>
      <c r="H409" s="8">
        <f t="shared" si="27"/>
        <v>0.26016095561066965</v>
      </c>
      <c r="I409" s="18">
        <f t="shared" si="28"/>
        <v>1</v>
      </c>
      <c r="J409" s="7">
        <f t="shared" si="29"/>
        <v>0</v>
      </c>
      <c r="K409" s="5">
        <v>2026</v>
      </c>
      <c r="L409" s="5">
        <v>39</v>
      </c>
      <c r="M409" s="5" t="s">
        <v>436</v>
      </c>
      <c r="N409" s="5" t="b">
        <v>0</v>
      </c>
      <c r="O409" s="5" t="b">
        <v>0</v>
      </c>
      <c r="P409" s="5" t="b">
        <v>0</v>
      </c>
      <c r="Q409" s="5"/>
      <c r="R409" s="5" t="b">
        <v>0</v>
      </c>
    </row>
  </sheetData>
  <autoFilter ref="A1:R409" xr:uid="{00000000-0009-0000-0000-000006000000}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442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11" customWidth="1"/>
    <col min="2" max="3" width="13" customWidth="1"/>
    <col min="4" max="4" width="12" customWidth="1"/>
    <col min="5" max="5" width="13" customWidth="1"/>
    <col min="6" max="6" width="15" customWidth="1"/>
    <col min="7" max="7" width="13" customWidth="1"/>
    <col min="8" max="8" width="12" customWidth="1"/>
    <col min="9" max="9" width="10" customWidth="1"/>
    <col min="10" max="10" width="15" customWidth="1"/>
    <col min="11" max="12" width="10" customWidth="1"/>
    <col min="13" max="13" width="46" customWidth="1"/>
    <col min="14" max="14" width="12" customWidth="1"/>
    <col min="15" max="15" width="16" customWidth="1"/>
    <col min="16" max="16" width="15" customWidth="1"/>
    <col min="17" max="17" width="22" customWidth="1"/>
    <col min="18" max="18" width="14" customWidth="1"/>
  </cols>
  <sheetData>
    <row r="1" spans="1:18" ht="29" x14ac:dyDescent="0.2">
      <c r="A1" s="4" t="s">
        <v>81</v>
      </c>
      <c r="B1" s="4" t="s">
        <v>82</v>
      </c>
      <c r="C1" s="4" t="s">
        <v>83</v>
      </c>
      <c r="D1" s="4" t="s">
        <v>84</v>
      </c>
      <c r="E1" s="4" t="s">
        <v>85</v>
      </c>
      <c r="F1" s="14" t="s">
        <v>86</v>
      </c>
      <c r="G1" s="14" t="s">
        <v>87</v>
      </c>
      <c r="H1" s="14" t="s">
        <v>88</v>
      </c>
      <c r="I1" s="14" t="s">
        <v>89</v>
      </c>
      <c r="J1" s="14" t="s">
        <v>90</v>
      </c>
      <c r="K1" s="15" t="s">
        <v>91</v>
      </c>
      <c r="L1" s="15" t="s">
        <v>92</v>
      </c>
      <c r="M1" s="15" t="s">
        <v>93</v>
      </c>
      <c r="N1" s="16" t="s">
        <v>94</v>
      </c>
      <c r="O1" s="16" t="s">
        <v>95</v>
      </c>
      <c r="P1" s="16" t="s">
        <v>96</v>
      </c>
      <c r="Q1" s="16" t="s">
        <v>97</v>
      </c>
      <c r="R1" s="16" t="s">
        <v>98</v>
      </c>
    </row>
    <row r="2" spans="1:18" x14ac:dyDescent="0.2">
      <c r="A2" s="6">
        <v>45663</v>
      </c>
      <c r="B2" s="7">
        <v>48</v>
      </c>
      <c r="C2" s="17">
        <v>127.24041699999999</v>
      </c>
      <c r="D2" s="17">
        <v>129.96</v>
      </c>
      <c r="E2" s="7">
        <v>530</v>
      </c>
      <c r="F2" s="7"/>
      <c r="G2" s="7"/>
      <c r="H2" s="8"/>
      <c r="I2" s="18"/>
      <c r="J2" s="7"/>
      <c r="K2" s="5">
        <v>2025</v>
      </c>
      <c r="L2" s="5">
        <v>2</v>
      </c>
      <c r="M2" s="5" t="s">
        <v>437</v>
      </c>
      <c r="N2" s="5" t="b">
        <v>0</v>
      </c>
      <c r="O2" s="5" t="b">
        <v>0</v>
      </c>
      <c r="P2" s="5" t="b">
        <v>0</v>
      </c>
      <c r="Q2" s="5"/>
      <c r="R2" s="5" t="b">
        <v>0</v>
      </c>
    </row>
    <row r="3" spans="1:18" x14ac:dyDescent="0.2">
      <c r="A3" s="6">
        <v>45664</v>
      </c>
      <c r="B3" s="7">
        <v>79</v>
      </c>
      <c r="C3" s="17">
        <v>130.490633</v>
      </c>
      <c r="D3" s="17">
        <v>130</v>
      </c>
      <c r="E3" s="7">
        <v>397</v>
      </c>
      <c r="F3" s="7"/>
      <c r="G3" s="7"/>
      <c r="H3" s="8"/>
      <c r="I3" s="18"/>
      <c r="J3" s="7"/>
      <c r="K3" s="5">
        <v>2025</v>
      </c>
      <c r="L3" s="5">
        <v>2</v>
      </c>
      <c r="M3" s="5" t="s">
        <v>437</v>
      </c>
      <c r="N3" s="5" t="b">
        <v>0</v>
      </c>
      <c r="O3" s="5" t="b">
        <v>0</v>
      </c>
      <c r="P3" s="5" t="b">
        <v>0</v>
      </c>
      <c r="Q3" s="5"/>
      <c r="R3" s="5" t="b">
        <v>0</v>
      </c>
    </row>
    <row r="4" spans="1:18" x14ac:dyDescent="0.2">
      <c r="A4" s="6">
        <v>45665</v>
      </c>
      <c r="B4" s="7">
        <v>79</v>
      </c>
      <c r="C4" s="17">
        <v>130</v>
      </c>
      <c r="D4" s="17">
        <v>130</v>
      </c>
      <c r="E4" s="7">
        <v>407</v>
      </c>
      <c r="F4" s="7"/>
      <c r="G4" s="7"/>
      <c r="H4" s="8"/>
      <c r="I4" s="18"/>
      <c r="J4" s="7"/>
      <c r="K4" s="5">
        <v>2025</v>
      </c>
      <c r="L4" s="5">
        <v>2</v>
      </c>
      <c r="M4" s="5" t="s">
        <v>437</v>
      </c>
      <c r="N4" s="5" t="b">
        <v>0</v>
      </c>
      <c r="O4" s="5" t="b">
        <v>0</v>
      </c>
      <c r="P4" s="5" t="b">
        <v>0</v>
      </c>
      <c r="Q4" s="5"/>
      <c r="R4" s="5" t="b">
        <v>0</v>
      </c>
    </row>
    <row r="5" spans="1:18" x14ac:dyDescent="0.2">
      <c r="A5" s="6">
        <v>45666</v>
      </c>
      <c r="B5" s="7">
        <v>76</v>
      </c>
      <c r="C5" s="17">
        <v>129.66157899999999</v>
      </c>
      <c r="D5" s="17">
        <v>130.28</v>
      </c>
      <c r="E5" s="7">
        <v>195</v>
      </c>
      <c r="F5" s="7"/>
      <c r="G5" s="7"/>
      <c r="H5" s="8"/>
      <c r="I5" s="18"/>
      <c r="J5" s="7"/>
      <c r="K5" s="5">
        <v>2025</v>
      </c>
      <c r="L5" s="5">
        <v>2</v>
      </c>
      <c r="M5" s="5" t="s">
        <v>437</v>
      </c>
      <c r="N5" s="5" t="b">
        <v>0</v>
      </c>
      <c r="O5" s="5" t="b">
        <v>0</v>
      </c>
      <c r="P5" s="5" t="b">
        <v>0</v>
      </c>
      <c r="Q5" s="5"/>
      <c r="R5" s="5" t="b">
        <v>0</v>
      </c>
    </row>
    <row r="6" spans="1:18" x14ac:dyDescent="0.2">
      <c r="A6" s="6">
        <v>45667</v>
      </c>
      <c r="B6" s="7">
        <v>77</v>
      </c>
      <c r="C6" s="17">
        <v>129.975844</v>
      </c>
      <c r="D6" s="17">
        <v>138.16</v>
      </c>
      <c r="E6" s="7">
        <v>708</v>
      </c>
      <c r="F6" s="7"/>
      <c r="G6" s="7"/>
      <c r="H6" s="8"/>
      <c r="I6" s="18"/>
      <c r="J6" s="7"/>
      <c r="K6" s="5">
        <v>2025</v>
      </c>
      <c r="L6" s="5">
        <v>2</v>
      </c>
      <c r="M6" s="5" t="s">
        <v>437</v>
      </c>
      <c r="N6" s="5" t="b">
        <v>0</v>
      </c>
      <c r="O6" s="5" t="b">
        <v>0</v>
      </c>
      <c r="P6" s="5" t="b">
        <v>0</v>
      </c>
      <c r="Q6" s="5"/>
      <c r="R6" s="5" t="b">
        <v>0</v>
      </c>
    </row>
    <row r="7" spans="1:18" x14ac:dyDescent="0.2">
      <c r="A7" s="6">
        <v>45670</v>
      </c>
      <c r="B7" s="7">
        <v>81</v>
      </c>
      <c r="C7" s="17">
        <v>137.06</v>
      </c>
      <c r="D7" s="17">
        <v>135.02000000000001</v>
      </c>
      <c r="E7" s="7">
        <v>460</v>
      </c>
      <c r="F7" s="7"/>
      <c r="G7" s="7"/>
      <c r="H7" s="8"/>
      <c r="I7" s="18"/>
      <c r="J7" s="7"/>
      <c r="K7" s="5">
        <v>2025</v>
      </c>
      <c r="L7" s="5">
        <v>3</v>
      </c>
      <c r="M7" s="5" t="s">
        <v>438</v>
      </c>
      <c r="N7" s="5" t="b">
        <v>0</v>
      </c>
      <c r="O7" s="5" t="b">
        <v>0</v>
      </c>
      <c r="P7" s="5" t="b">
        <v>0</v>
      </c>
      <c r="Q7" s="5"/>
      <c r="R7" s="5" t="b">
        <v>0</v>
      </c>
    </row>
    <row r="8" spans="1:18" x14ac:dyDescent="0.2">
      <c r="A8" s="6">
        <v>45671</v>
      </c>
      <c r="B8" s="7">
        <v>84</v>
      </c>
      <c r="C8" s="17">
        <v>135.81214299999999</v>
      </c>
      <c r="D8" s="17">
        <v>135.04</v>
      </c>
      <c r="E8" s="7">
        <v>149</v>
      </c>
      <c r="F8" s="7"/>
      <c r="G8" s="7"/>
      <c r="H8" s="8"/>
      <c r="I8" s="18"/>
      <c r="J8" s="7"/>
      <c r="K8" s="5">
        <v>2025</v>
      </c>
      <c r="L8" s="5">
        <v>3</v>
      </c>
      <c r="M8" s="5" t="s">
        <v>438</v>
      </c>
      <c r="N8" s="5" t="b">
        <v>0</v>
      </c>
      <c r="O8" s="5" t="b">
        <v>0</v>
      </c>
      <c r="P8" s="5" t="b">
        <v>0</v>
      </c>
      <c r="Q8" s="5"/>
      <c r="R8" s="5" t="b">
        <v>0</v>
      </c>
    </row>
    <row r="9" spans="1:18" x14ac:dyDescent="0.2">
      <c r="A9" s="6">
        <v>45672</v>
      </c>
      <c r="B9" s="7">
        <v>11</v>
      </c>
      <c r="C9" s="17">
        <v>135.97999999999999</v>
      </c>
      <c r="D9" s="17">
        <v>135.34</v>
      </c>
      <c r="E9" s="7">
        <v>40</v>
      </c>
      <c r="F9" s="7"/>
      <c r="G9" s="7"/>
      <c r="H9" s="8"/>
      <c r="I9" s="18"/>
      <c r="J9" s="7"/>
      <c r="K9" s="5">
        <v>2025</v>
      </c>
      <c r="L9" s="5">
        <v>3</v>
      </c>
      <c r="M9" s="5" t="s">
        <v>438</v>
      </c>
      <c r="N9" s="5" t="b">
        <v>0</v>
      </c>
      <c r="O9" s="5" t="b">
        <v>0</v>
      </c>
      <c r="P9" s="5" t="b">
        <v>0</v>
      </c>
      <c r="Q9" s="5"/>
      <c r="R9" s="5" t="b">
        <v>0</v>
      </c>
    </row>
    <row r="10" spans="1:18" x14ac:dyDescent="0.2">
      <c r="A10" s="6">
        <v>45673</v>
      </c>
      <c r="B10" s="7">
        <v>44</v>
      </c>
      <c r="C10" s="17">
        <v>136.296818</v>
      </c>
      <c r="D10" s="17">
        <v>137</v>
      </c>
      <c r="E10" s="7">
        <v>233</v>
      </c>
      <c r="F10" s="7"/>
      <c r="G10" s="7"/>
      <c r="H10" s="8"/>
      <c r="I10" s="18"/>
      <c r="J10" s="7"/>
      <c r="K10" s="5">
        <v>2025</v>
      </c>
      <c r="L10" s="5">
        <v>3</v>
      </c>
      <c r="M10" s="5" t="s">
        <v>438</v>
      </c>
      <c r="N10" s="5" t="b">
        <v>0</v>
      </c>
      <c r="O10" s="5" t="b">
        <v>0</v>
      </c>
      <c r="P10" s="5" t="b">
        <v>0</v>
      </c>
      <c r="Q10" s="5"/>
      <c r="R10" s="5" t="b">
        <v>0</v>
      </c>
    </row>
    <row r="11" spans="1:18" x14ac:dyDescent="0.2">
      <c r="A11" s="6">
        <v>45674</v>
      </c>
      <c r="B11" s="7">
        <v>87</v>
      </c>
      <c r="C11" s="17">
        <v>136.977011</v>
      </c>
      <c r="D11" s="17">
        <v>136.5</v>
      </c>
      <c r="E11" s="7">
        <v>152</v>
      </c>
      <c r="F11" s="7"/>
      <c r="G11" s="7"/>
      <c r="H11" s="8"/>
      <c r="I11" s="18"/>
      <c r="J11" s="7"/>
      <c r="K11" s="5">
        <v>2025</v>
      </c>
      <c r="L11" s="5">
        <v>3</v>
      </c>
      <c r="M11" s="5" t="s">
        <v>438</v>
      </c>
      <c r="N11" s="5" t="b">
        <v>0</v>
      </c>
      <c r="O11" s="5" t="b">
        <v>0</v>
      </c>
      <c r="P11" s="5" t="b">
        <v>0</v>
      </c>
      <c r="Q11" s="5"/>
      <c r="R11" s="5" t="b">
        <v>0</v>
      </c>
    </row>
    <row r="12" spans="1:18" x14ac:dyDescent="0.2">
      <c r="A12" s="6">
        <v>45677</v>
      </c>
      <c r="B12" s="7">
        <v>34</v>
      </c>
      <c r="C12" s="17">
        <v>136.801176</v>
      </c>
      <c r="D12" s="17">
        <v>137.5</v>
      </c>
      <c r="E12" s="7">
        <v>95</v>
      </c>
      <c r="F12" s="7"/>
      <c r="G12" s="7"/>
      <c r="H12" s="8"/>
      <c r="I12" s="18"/>
      <c r="J12" s="7"/>
      <c r="K12" s="5">
        <v>2025</v>
      </c>
      <c r="L12" s="5">
        <v>4</v>
      </c>
      <c r="M12" s="5" t="s">
        <v>439</v>
      </c>
      <c r="N12" s="5" t="b">
        <v>0</v>
      </c>
      <c r="O12" s="5" t="b">
        <v>0</v>
      </c>
      <c r="P12" s="5" t="b">
        <v>0</v>
      </c>
      <c r="Q12" s="5"/>
      <c r="R12" s="5" t="b">
        <v>0</v>
      </c>
    </row>
    <row r="13" spans="1:18" x14ac:dyDescent="0.2">
      <c r="A13" s="6">
        <v>45678</v>
      </c>
      <c r="B13" s="7">
        <v>65</v>
      </c>
      <c r="C13" s="17">
        <v>137.196923</v>
      </c>
      <c r="D13" s="17">
        <v>136.04</v>
      </c>
      <c r="E13" s="7">
        <v>239</v>
      </c>
      <c r="F13" s="7"/>
      <c r="G13" s="7"/>
      <c r="H13" s="8"/>
      <c r="I13" s="18"/>
      <c r="J13" s="7"/>
      <c r="K13" s="5">
        <v>2025</v>
      </c>
      <c r="L13" s="5">
        <v>4</v>
      </c>
      <c r="M13" s="5" t="s">
        <v>439</v>
      </c>
      <c r="N13" s="5" t="b">
        <v>0</v>
      </c>
      <c r="O13" s="5" t="b">
        <v>0</v>
      </c>
      <c r="P13" s="5" t="b">
        <v>0</v>
      </c>
      <c r="Q13" s="5"/>
      <c r="R13" s="5" t="b">
        <v>0</v>
      </c>
    </row>
    <row r="14" spans="1:18" x14ac:dyDescent="0.2">
      <c r="A14" s="6">
        <v>45679</v>
      </c>
      <c r="B14" s="7">
        <v>65</v>
      </c>
      <c r="C14" s="17">
        <v>136.40461500000001</v>
      </c>
      <c r="D14" s="17">
        <v>137</v>
      </c>
      <c r="E14" s="7">
        <v>148</v>
      </c>
      <c r="F14" s="7"/>
      <c r="G14" s="7"/>
      <c r="H14" s="8"/>
      <c r="I14" s="18"/>
      <c r="J14" s="7"/>
      <c r="K14" s="5">
        <v>2025</v>
      </c>
      <c r="L14" s="5">
        <v>4</v>
      </c>
      <c r="M14" s="5" t="s">
        <v>439</v>
      </c>
      <c r="N14" s="5" t="b">
        <v>0</v>
      </c>
      <c r="O14" s="5" t="b">
        <v>0</v>
      </c>
      <c r="P14" s="5" t="b">
        <v>0</v>
      </c>
      <c r="Q14" s="5"/>
      <c r="R14" s="5" t="b">
        <v>0</v>
      </c>
    </row>
    <row r="15" spans="1:18" x14ac:dyDescent="0.2">
      <c r="A15" s="6">
        <v>45680</v>
      </c>
      <c r="B15" s="7">
        <v>67</v>
      </c>
      <c r="C15" s="17">
        <v>136.781194</v>
      </c>
      <c r="D15" s="17">
        <v>137</v>
      </c>
      <c r="E15" s="7">
        <v>171</v>
      </c>
      <c r="F15" s="7"/>
      <c r="G15" s="7"/>
      <c r="H15" s="8"/>
      <c r="I15" s="18"/>
      <c r="J15" s="7"/>
      <c r="K15" s="5">
        <v>2025</v>
      </c>
      <c r="L15" s="5">
        <v>4</v>
      </c>
      <c r="M15" s="5" t="s">
        <v>439</v>
      </c>
      <c r="N15" s="5" t="b">
        <v>0</v>
      </c>
      <c r="O15" s="5" t="b">
        <v>0</v>
      </c>
      <c r="P15" s="5" t="b">
        <v>0</v>
      </c>
      <c r="Q15" s="5"/>
      <c r="R15" s="5" t="b">
        <v>0</v>
      </c>
    </row>
    <row r="16" spans="1:18" x14ac:dyDescent="0.2">
      <c r="A16" s="6">
        <v>45681</v>
      </c>
      <c r="B16" s="7">
        <v>68</v>
      </c>
      <c r="C16" s="17">
        <v>137.27500000000001</v>
      </c>
      <c r="D16" s="17">
        <v>137.9</v>
      </c>
      <c r="E16" s="7">
        <v>175</v>
      </c>
      <c r="F16" s="7"/>
      <c r="G16" s="7"/>
      <c r="H16" s="8"/>
      <c r="I16" s="18"/>
      <c r="J16" s="7"/>
      <c r="K16" s="5">
        <v>2025</v>
      </c>
      <c r="L16" s="5">
        <v>4</v>
      </c>
      <c r="M16" s="5" t="s">
        <v>439</v>
      </c>
      <c r="N16" s="5" t="b">
        <v>0</v>
      </c>
      <c r="O16" s="5" t="b">
        <v>0</v>
      </c>
      <c r="P16" s="5" t="b">
        <v>0</v>
      </c>
      <c r="Q16" s="5"/>
      <c r="R16" s="5" t="b">
        <v>0</v>
      </c>
    </row>
    <row r="17" spans="1:18" x14ac:dyDescent="0.2">
      <c r="A17" s="6">
        <v>45684</v>
      </c>
      <c r="B17" s="7">
        <v>64</v>
      </c>
      <c r="C17" s="17">
        <v>137.485938</v>
      </c>
      <c r="D17" s="17">
        <v>138.4</v>
      </c>
      <c r="E17" s="7">
        <v>118</v>
      </c>
      <c r="F17" s="7"/>
      <c r="G17" s="7"/>
      <c r="H17" s="8"/>
      <c r="I17" s="18"/>
      <c r="J17" s="7"/>
      <c r="K17" s="5">
        <v>2025</v>
      </c>
      <c r="L17" s="5">
        <v>5</v>
      </c>
      <c r="M17" s="5" t="s">
        <v>440</v>
      </c>
      <c r="N17" s="5" t="b">
        <v>0</v>
      </c>
      <c r="O17" s="5" t="b">
        <v>0</v>
      </c>
      <c r="P17" s="5" t="b">
        <v>0</v>
      </c>
      <c r="Q17" s="5"/>
      <c r="R17" s="5" t="b">
        <v>0</v>
      </c>
    </row>
    <row r="18" spans="1:18" x14ac:dyDescent="0.2">
      <c r="A18" s="6">
        <v>45685</v>
      </c>
      <c r="B18" s="7">
        <v>60</v>
      </c>
      <c r="C18" s="17">
        <v>138.42833300000001</v>
      </c>
      <c r="D18" s="17">
        <v>140</v>
      </c>
      <c r="E18" s="7">
        <v>543</v>
      </c>
      <c r="F18" s="7"/>
      <c r="G18" s="7"/>
      <c r="H18" s="8"/>
      <c r="I18" s="18"/>
      <c r="J18" s="7"/>
      <c r="K18" s="5">
        <v>2025</v>
      </c>
      <c r="L18" s="5">
        <v>5</v>
      </c>
      <c r="M18" s="5" t="s">
        <v>440</v>
      </c>
      <c r="N18" s="5" t="b">
        <v>0</v>
      </c>
      <c r="O18" s="5" t="b">
        <v>0</v>
      </c>
      <c r="P18" s="5" t="b">
        <v>0</v>
      </c>
      <c r="Q18" s="5"/>
      <c r="R18" s="5" t="b">
        <v>0</v>
      </c>
    </row>
    <row r="19" spans="1:18" x14ac:dyDescent="0.2">
      <c r="A19" s="6">
        <v>45686</v>
      </c>
      <c r="B19" s="7">
        <v>36</v>
      </c>
      <c r="C19" s="17">
        <v>140.02000000000001</v>
      </c>
      <c r="D19" s="17">
        <v>140.02000000000001</v>
      </c>
      <c r="E19" s="7">
        <v>71</v>
      </c>
      <c r="F19" s="7"/>
      <c r="G19" s="7"/>
      <c r="H19" s="8"/>
      <c r="I19" s="18"/>
      <c r="J19" s="7"/>
      <c r="K19" s="5">
        <v>2025</v>
      </c>
      <c r="L19" s="5">
        <v>5</v>
      </c>
      <c r="M19" s="5" t="s">
        <v>440</v>
      </c>
      <c r="N19" s="5" t="b">
        <v>0</v>
      </c>
      <c r="O19" s="5" t="b">
        <v>0</v>
      </c>
      <c r="P19" s="5" t="b">
        <v>0</v>
      </c>
      <c r="Q19" s="5"/>
      <c r="R19" s="5" t="b">
        <v>0</v>
      </c>
    </row>
    <row r="20" spans="1:18" x14ac:dyDescent="0.2">
      <c r="A20" s="6">
        <v>45687</v>
      </c>
      <c r="B20" s="7">
        <v>64</v>
      </c>
      <c r="C20" s="17">
        <v>141.49843799999999</v>
      </c>
      <c r="D20" s="17">
        <v>142.46</v>
      </c>
      <c r="E20" s="7">
        <v>243</v>
      </c>
      <c r="F20" s="7"/>
      <c r="G20" s="7"/>
      <c r="H20" s="8"/>
      <c r="I20" s="18"/>
      <c r="J20" s="7"/>
      <c r="K20" s="5">
        <v>2025</v>
      </c>
      <c r="L20" s="5">
        <v>5</v>
      </c>
      <c r="M20" s="5" t="s">
        <v>440</v>
      </c>
      <c r="N20" s="5" t="b">
        <v>0</v>
      </c>
      <c r="O20" s="5" t="b">
        <v>0</v>
      </c>
      <c r="P20" s="5" t="b">
        <v>0</v>
      </c>
      <c r="Q20" s="5"/>
      <c r="R20" s="5" t="b">
        <v>0</v>
      </c>
    </row>
    <row r="21" spans="1:18" x14ac:dyDescent="0.2">
      <c r="A21" s="6">
        <v>45688</v>
      </c>
      <c r="B21" s="7">
        <v>65</v>
      </c>
      <c r="C21" s="17">
        <v>143.461231</v>
      </c>
      <c r="D21" s="17">
        <v>143.44</v>
      </c>
      <c r="E21" s="7">
        <v>209</v>
      </c>
      <c r="F21" s="7"/>
      <c r="G21" s="7"/>
      <c r="H21" s="8"/>
      <c r="I21" s="18"/>
      <c r="J21" s="7"/>
      <c r="K21" s="5">
        <v>2025</v>
      </c>
      <c r="L21" s="5">
        <v>5</v>
      </c>
      <c r="M21" s="5" t="s">
        <v>440</v>
      </c>
      <c r="N21" s="5" t="b">
        <v>0</v>
      </c>
      <c r="O21" s="5" t="b">
        <v>0</v>
      </c>
      <c r="P21" s="5" t="b">
        <v>0</v>
      </c>
      <c r="Q21" s="5"/>
      <c r="R21" s="5" t="b">
        <v>0</v>
      </c>
    </row>
    <row r="22" spans="1:18" x14ac:dyDescent="0.2">
      <c r="A22" s="6">
        <v>45691</v>
      </c>
      <c r="B22" s="7">
        <v>66</v>
      </c>
      <c r="C22" s="17">
        <v>143.6</v>
      </c>
      <c r="D22" s="17">
        <v>144</v>
      </c>
      <c r="E22" s="7">
        <v>212</v>
      </c>
      <c r="F22" s="7">
        <f t="shared" ref="F22:F85" si="0">IFERROR(AVERAGE(E2:E21),"")</f>
        <v>264.14999999999998</v>
      </c>
      <c r="G22" s="7">
        <f t="shared" ref="G22:G85" si="1">IF(N(F22)=0,"",0.25*F22)</f>
        <v>66.037499999999994</v>
      </c>
      <c r="H22" s="8">
        <f t="shared" ref="H22:H85" si="2">IF(OR(N(F22)=0,NOT(ISNUMBER(B22))),"",B22/F22)</f>
        <v>0.24985803520726863</v>
      </c>
      <c r="I22" s="18">
        <f t="shared" ref="I22:I85" si="3">IF(OR(N(F22)=0,NOT(ISNUMBER(B22))),"",IF(B22/F22&gt;0.25,1,0))</f>
        <v>0</v>
      </c>
      <c r="J22" s="7">
        <f t="shared" ref="J22:J85" si="4">IF(OR(N(F22)=0,NOT(ISNUMBER(B22))),"",MAX(0,0.25*F22-B22))</f>
        <v>3.7499999999994316E-2</v>
      </c>
      <c r="K22" s="5">
        <v>2025</v>
      </c>
      <c r="L22" s="5">
        <v>6</v>
      </c>
      <c r="M22" s="5" t="s">
        <v>441</v>
      </c>
      <c r="N22" s="5" t="b">
        <v>0</v>
      </c>
      <c r="O22" s="5" t="b">
        <v>0</v>
      </c>
      <c r="P22" s="5" t="b">
        <v>0</v>
      </c>
      <c r="Q22" s="5"/>
      <c r="R22" s="5" t="b">
        <v>0</v>
      </c>
    </row>
    <row r="23" spans="1:18" x14ac:dyDescent="0.2">
      <c r="A23" s="6">
        <v>45692</v>
      </c>
      <c r="B23" s="7">
        <v>4</v>
      </c>
      <c r="C23" s="17">
        <v>145.13999999999999</v>
      </c>
      <c r="D23" s="17">
        <v>145.13999999999999</v>
      </c>
      <c r="E23" s="7">
        <v>196</v>
      </c>
      <c r="F23" s="7">
        <f t="shared" si="0"/>
        <v>248.25</v>
      </c>
      <c r="G23" s="7">
        <f t="shared" si="1"/>
        <v>62.0625</v>
      </c>
      <c r="H23" s="8">
        <f t="shared" si="2"/>
        <v>1.6112789526686808E-2</v>
      </c>
      <c r="I23" s="18">
        <f t="shared" si="3"/>
        <v>0</v>
      </c>
      <c r="J23" s="7">
        <f t="shared" si="4"/>
        <v>58.0625</v>
      </c>
      <c r="K23" s="5">
        <v>2025</v>
      </c>
      <c r="L23" s="5">
        <v>6</v>
      </c>
      <c r="M23" s="5" t="s">
        <v>441</v>
      </c>
      <c r="N23" s="5" t="b">
        <v>0</v>
      </c>
      <c r="O23" s="5" t="b">
        <v>0</v>
      </c>
      <c r="P23" s="5" t="b">
        <v>0</v>
      </c>
      <c r="Q23" s="5"/>
      <c r="R23" s="5" t="b">
        <v>0</v>
      </c>
    </row>
    <row r="24" spans="1:18" x14ac:dyDescent="0.2">
      <c r="A24" s="6">
        <v>45693</v>
      </c>
      <c r="B24" s="7">
        <v>31</v>
      </c>
      <c r="C24" s="17">
        <v>146.456129</v>
      </c>
      <c r="D24" s="17">
        <v>147</v>
      </c>
      <c r="E24" s="7">
        <v>240</v>
      </c>
      <c r="F24" s="7">
        <f t="shared" si="0"/>
        <v>238.2</v>
      </c>
      <c r="G24" s="7">
        <f t="shared" si="1"/>
        <v>59.55</v>
      </c>
      <c r="H24" s="8">
        <f t="shared" si="2"/>
        <v>0.13014273719563393</v>
      </c>
      <c r="I24" s="18">
        <f t="shared" si="3"/>
        <v>0</v>
      </c>
      <c r="J24" s="7">
        <f t="shared" si="4"/>
        <v>28.549999999999997</v>
      </c>
      <c r="K24" s="5">
        <v>2025</v>
      </c>
      <c r="L24" s="5">
        <v>6</v>
      </c>
      <c r="M24" s="5" t="s">
        <v>441</v>
      </c>
      <c r="N24" s="5" t="b">
        <v>0</v>
      </c>
      <c r="O24" s="5" t="b">
        <v>0</v>
      </c>
      <c r="P24" s="5" t="b">
        <v>0</v>
      </c>
      <c r="Q24" s="5"/>
      <c r="R24" s="5" t="b">
        <v>0</v>
      </c>
    </row>
    <row r="25" spans="1:18" x14ac:dyDescent="0.2">
      <c r="A25" s="6">
        <v>45694</v>
      </c>
      <c r="B25" s="7">
        <v>55</v>
      </c>
      <c r="C25" s="17">
        <v>147.361818</v>
      </c>
      <c r="D25" s="17">
        <v>147.97999999999999</v>
      </c>
      <c r="E25" s="7">
        <v>185</v>
      </c>
      <c r="F25" s="7">
        <f t="shared" si="0"/>
        <v>229.85</v>
      </c>
      <c r="G25" s="7">
        <f t="shared" si="1"/>
        <v>57.462499999999999</v>
      </c>
      <c r="H25" s="8">
        <f t="shared" si="2"/>
        <v>0.23928649118990647</v>
      </c>
      <c r="I25" s="18">
        <f t="shared" si="3"/>
        <v>0</v>
      </c>
      <c r="J25" s="7">
        <f t="shared" si="4"/>
        <v>2.4624999999999986</v>
      </c>
      <c r="K25" s="5">
        <v>2025</v>
      </c>
      <c r="L25" s="5">
        <v>6</v>
      </c>
      <c r="M25" s="5" t="s">
        <v>441</v>
      </c>
      <c r="N25" s="5" t="b">
        <v>0</v>
      </c>
      <c r="O25" s="5" t="b">
        <v>0</v>
      </c>
      <c r="P25" s="5" t="b">
        <v>0</v>
      </c>
      <c r="Q25" s="5"/>
      <c r="R25" s="5" t="b">
        <v>0</v>
      </c>
    </row>
    <row r="26" spans="1:18" x14ac:dyDescent="0.2">
      <c r="A26" s="6">
        <v>45695</v>
      </c>
      <c r="B26" s="7">
        <v>57</v>
      </c>
      <c r="C26" s="17">
        <v>147.24</v>
      </c>
      <c r="D26" s="17">
        <v>147.97999999999999</v>
      </c>
      <c r="E26" s="7">
        <v>111</v>
      </c>
      <c r="F26" s="7">
        <f t="shared" si="0"/>
        <v>229.35</v>
      </c>
      <c r="G26" s="7">
        <f t="shared" si="1"/>
        <v>57.337499999999999</v>
      </c>
      <c r="H26" s="8">
        <f t="shared" si="2"/>
        <v>0.24852844996729889</v>
      </c>
      <c r="I26" s="18">
        <f t="shared" si="3"/>
        <v>0</v>
      </c>
      <c r="J26" s="7">
        <f t="shared" si="4"/>
        <v>0.33749999999999858</v>
      </c>
      <c r="K26" s="5">
        <v>2025</v>
      </c>
      <c r="L26" s="5">
        <v>6</v>
      </c>
      <c r="M26" s="5" t="s">
        <v>441</v>
      </c>
      <c r="N26" s="5" t="b">
        <v>0</v>
      </c>
      <c r="O26" s="5" t="b">
        <v>0</v>
      </c>
      <c r="P26" s="5" t="b">
        <v>0</v>
      </c>
      <c r="Q26" s="5"/>
      <c r="R26" s="5" t="b">
        <v>0</v>
      </c>
    </row>
    <row r="27" spans="1:18" x14ac:dyDescent="0.2">
      <c r="A27" s="6">
        <v>45698</v>
      </c>
      <c r="B27" s="7">
        <v>49</v>
      </c>
      <c r="C27" s="17">
        <v>148.085714</v>
      </c>
      <c r="D27" s="17">
        <v>148.69999999999999</v>
      </c>
      <c r="E27" s="7">
        <v>206</v>
      </c>
      <c r="F27" s="7">
        <f t="shared" si="0"/>
        <v>199.5</v>
      </c>
      <c r="G27" s="7">
        <f t="shared" si="1"/>
        <v>49.875</v>
      </c>
      <c r="H27" s="8">
        <f t="shared" si="2"/>
        <v>0.24561403508771928</v>
      </c>
      <c r="I27" s="18">
        <f t="shared" si="3"/>
        <v>0</v>
      </c>
      <c r="J27" s="7">
        <f t="shared" si="4"/>
        <v>0.875</v>
      </c>
      <c r="K27" s="5">
        <v>2025</v>
      </c>
      <c r="L27" s="5">
        <v>7</v>
      </c>
      <c r="M27" s="5" t="s">
        <v>442</v>
      </c>
      <c r="N27" s="5" t="b">
        <v>0</v>
      </c>
      <c r="O27" s="5" t="b">
        <v>0</v>
      </c>
      <c r="P27" s="5" t="b">
        <v>0</v>
      </c>
      <c r="Q27" s="5"/>
      <c r="R27" s="5" t="b">
        <v>0</v>
      </c>
    </row>
    <row r="28" spans="1:18" x14ac:dyDescent="0.2">
      <c r="A28" s="6">
        <v>45699</v>
      </c>
      <c r="B28" s="7">
        <v>46</v>
      </c>
      <c r="C28" s="17">
        <v>149.695652</v>
      </c>
      <c r="D28" s="17">
        <v>150</v>
      </c>
      <c r="E28" s="7">
        <v>123</v>
      </c>
      <c r="F28" s="7">
        <f t="shared" si="0"/>
        <v>186.8</v>
      </c>
      <c r="G28" s="7">
        <f t="shared" si="1"/>
        <v>46.7</v>
      </c>
      <c r="H28" s="8">
        <f t="shared" si="2"/>
        <v>0.24625267665952888</v>
      </c>
      <c r="I28" s="18">
        <f t="shared" si="3"/>
        <v>0</v>
      </c>
      <c r="J28" s="7">
        <f t="shared" si="4"/>
        <v>0.70000000000000284</v>
      </c>
      <c r="K28" s="5">
        <v>2025</v>
      </c>
      <c r="L28" s="5">
        <v>7</v>
      </c>
      <c r="M28" s="5" t="s">
        <v>442</v>
      </c>
      <c r="N28" s="5" t="b">
        <v>0</v>
      </c>
      <c r="O28" s="5" t="b">
        <v>0</v>
      </c>
      <c r="P28" s="5" t="b">
        <v>0</v>
      </c>
      <c r="Q28" s="5"/>
      <c r="R28" s="5" t="b">
        <v>0</v>
      </c>
    </row>
    <row r="29" spans="1:18" x14ac:dyDescent="0.2">
      <c r="A29" s="6">
        <v>45700</v>
      </c>
      <c r="B29" s="7">
        <v>46</v>
      </c>
      <c r="C29" s="17">
        <v>150.5</v>
      </c>
      <c r="D29" s="17">
        <v>151</v>
      </c>
      <c r="E29" s="7">
        <v>126</v>
      </c>
      <c r="F29" s="7">
        <f t="shared" si="0"/>
        <v>185.5</v>
      </c>
      <c r="G29" s="7">
        <f t="shared" si="1"/>
        <v>46.375</v>
      </c>
      <c r="H29" s="8">
        <f t="shared" si="2"/>
        <v>0.24797843665768193</v>
      </c>
      <c r="I29" s="18">
        <f t="shared" si="3"/>
        <v>0</v>
      </c>
      <c r="J29" s="7">
        <f t="shared" si="4"/>
        <v>0.375</v>
      </c>
      <c r="K29" s="5">
        <v>2025</v>
      </c>
      <c r="L29" s="5">
        <v>7</v>
      </c>
      <c r="M29" s="5" t="s">
        <v>442</v>
      </c>
      <c r="N29" s="5" t="b">
        <v>0</v>
      </c>
      <c r="O29" s="5" t="b">
        <v>0</v>
      </c>
      <c r="P29" s="5" t="b">
        <v>0</v>
      </c>
      <c r="Q29" s="5"/>
      <c r="R29" s="5" t="b">
        <v>0</v>
      </c>
    </row>
    <row r="30" spans="1:18" x14ac:dyDescent="0.2">
      <c r="A30" s="6">
        <v>45701</v>
      </c>
      <c r="B30" s="7">
        <v>47</v>
      </c>
      <c r="C30" s="17">
        <v>150.84468100000001</v>
      </c>
      <c r="D30" s="17">
        <v>150.04</v>
      </c>
      <c r="E30" s="7">
        <v>406</v>
      </c>
      <c r="F30" s="7">
        <f t="shared" si="0"/>
        <v>189.8</v>
      </c>
      <c r="G30" s="7">
        <f t="shared" si="1"/>
        <v>47.45</v>
      </c>
      <c r="H30" s="8">
        <f t="shared" si="2"/>
        <v>0.24762908324552158</v>
      </c>
      <c r="I30" s="18">
        <f t="shared" si="3"/>
        <v>0</v>
      </c>
      <c r="J30" s="7">
        <f t="shared" si="4"/>
        <v>0.45000000000000284</v>
      </c>
      <c r="K30" s="5">
        <v>2025</v>
      </c>
      <c r="L30" s="5">
        <v>7</v>
      </c>
      <c r="M30" s="5" t="s">
        <v>442</v>
      </c>
      <c r="N30" s="5" t="b">
        <v>0</v>
      </c>
      <c r="O30" s="5" t="b">
        <v>0</v>
      </c>
      <c r="P30" s="5" t="b">
        <v>0</v>
      </c>
      <c r="Q30" s="5"/>
      <c r="R30" s="5" t="b">
        <v>0</v>
      </c>
    </row>
    <row r="31" spans="1:18" x14ac:dyDescent="0.2">
      <c r="A31" s="6">
        <v>45702</v>
      </c>
      <c r="B31" s="7">
        <v>49</v>
      </c>
      <c r="C31" s="17">
        <v>150.12</v>
      </c>
      <c r="D31" s="17">
        <v>150.1</v>
      </c>
      <c r="E31" s="7">
        <v>381</v>
      </c>
      <c r="F31" s="7">
        <f t="shared" si="0"/>
        <v>198.45</v>
      </c>
      <c r="G31" s="7">
        <f t="shared" si="1"/>
        <v>49.612499999999997</v>
      </c>
      <c r="H31" s="8">
        <f t="shared" si="2"/>
        <v>0.24691358024691359</v>
      </c>
      <c r="I31" s="18">
        <f t="shared" si="3"/>
        <v>0</v>
      </c>
      <c r="J31" s="7">
        <f t="shared" si="4"/>
        <v>0.61249999999999716</v>
      </c>
      <c r="K31" s="5">
        <v>2025</v>
      </c>
      <c r="L31" s="5">
        <v>7</v>
      </c>
      <c r="M31" s="5" t="s">
        <v>442</v>
      </c>
      <c r="N31" s="5" t="b">
        <v>0</v>
      </c>
      <c r="O31" s="5" t="b">
        <v>0</v>
      </c>
      <c r="P31" s="5" t="b">
        <v>0</v>
      </c>
      <c r="Q31" s="5"/>
      <c r="R31" s="5" t="b">
        <v>0</v>
      </c>
    </row>
    <row r="32" spans="1:18" x14ac:dyDescent="0.2">
      <c r="A32" s="6">
        <v>45705</v>
      </c>
      <c r="B32" s="7">
        <v>44</v>
      </c>
      <c r="C32" s="17">
        <v>151.645455</v>
      </c>
      <c r="D32" s="17">
        <v>152</v>
      </c>
      <c r="E32" s="7">
        <v>203</v>
      </c>
      <c r="F32" s="7">
        <f t="shared" si="0"/>
        <v>209.9</v>
      </c>
      <c r="G32" s="7">
        <f t="shared" si="1"/>
        <v>52.475000000000001</v>
      </c>
      <c r="H32" s="8">
        <f t="shared" si="2"/>
        <v>0.20962363030014292</v>
      </c>
      <c r="I32" s="18">
        <f t="shared" si="3"/>
        <v>0</v>
      </c>
      <c r="J32" s="7">
        <f t="shared" si="4"/>
        <v>8.4750000000000014</v>
      </c>
      <c r="K32" s="5">
        <v>2025</v>
      </c>
      <c r="L32" s="5">
        <v>8</v>
      </c>
      <c r="M32" s="5" t="s">
        <v>443</v>
      </c>
      <c r="N32" s="5" t="b">
        <v>0</v>
      </c>
      <c r="O32" s="5" t="b">
        <v>0</v>
      </c>
      <c r="P32" s="5" t="b">
        <v>0</v>
      </c>
      <c r="Q32" s="5"/>
      <c r="R32" s="5" t="b">
        <v>0</v>
      </c>
    </row>
    <row r="33" spans="1:18" x14ac:dyDescent="0.2">
      <c r="A33" s="6">
        <v>45706</v>
      </c>
      <c r="B33" s="7">
        <v>53</v>
      </c>
      <c r="C33" s="17">
        <v>152.19999999999999</v>
      </c>
      <c r="D33" s="17">
        <v>152.47999999999999</v>
      </c>
      <c r="E33" s="7">
        <v>134</v>
      </c>
      <c r="F33" s="7">
        <f t="shared" si="0"/>
        <v>215.3</v>
      </c>
      <c r="G33" s="7">
        <f t="shared" si="1"/>
        <v>53.825000000000003</v>
      </c>
      <c r="H33" s="8">
        <f t="shared" si="2"/>
        <v>0.24616813748258243</v>
      </c>
      <c r="I33" s="18">
        <f t="shared" si="3"/>
        <v>0</v>
      </c>
      <c r="J33" s="7">
        <f t="shared" si="4"/>
        <v>0.82500000000000284</v>
      </c>
      <c r="K33" s="5">
        <v>2025</v>
      </c>
      <c r="L33" s="5">
        <v>8</v>
      </c>
      <c r="M33" s="5" t="s">
        <v>443</v>
      </c>
      <c r="N33" s="5" t="b">
        <v>0</v>
      </c>
      <c r="O33" s="5" t="b">
        <v>0</v>
      </c>
      <c r="P33" s="5" t="b">
        <v>0</v>
      </c>
      <c r="Q33" s="5"/>
      <c r="R33" s="5" t="b">
        <v>0</v>
      </c>
    </row>
    <row r="34" spans="1:18" x14ac:dyDescent="0.2">
      <c r="A34" s="6">
        <v>45707</v>
      </c>
      <c r="B34" s="7">
        <v>14</v>
      </c>
      <c r="C34" s="17">
        <v>152.5</v>
      </c>
      <c r="D34" s="17">
        <v>152.5</v>
      </c>
      <c r="E34" s="7">
        <v>25</v>
      </c>
      <c r="F34" s="7">
        <f t="shared" si="0"/>
        <v>210.05</v>
      </c>
      <c r="G34" s="7">
        <f t="shared" si="1"/>
        <v>52.512500000000003</v>
      </c>
      <c r="H34" s="8">
        <f t="shared" si="2"/>
        <v>6.665079742918352E-2</v>
      </c>
      <c r="I34" s="18">
        <f t="shared" si="3"/>
        <v>0</v>
      </c>
      <c r="J34" s="7">
        <f t="shared" si="4"/>
        <v>38.512500000000003</v>
      </c>
      <c r="K34" s="5">
        <v>2025</v>
      </c>
      <c r="L34" s="5">
        <v>8</v>
      </c>
      <c r="M34" s="5" t="s">
        <v>443</v>
      </c>
      <c r="N34" s="5" t="b">
        <v>0</v>
      </c>
      <c r="O34" s="5" t="b">
        <v>0</v>
      </c>
      <c r="P34" s="5" t="b">
        <v>0</v>
      </c>
      <c r="Q34" s="5"/>
      <c r="R34" s="5" t="b">
        <v>0</v>
      </c>
    </row>
    <row r="35" spans="1:18" x14ac:dyDescent="0.2">
      <c r="A35" s="6">
        <v>45708</v>
      </c>
      <c r="B35" s="7">
        <v>50</v>
      </c>
      <c r="C35" s="17">
        <v>152.97040000000001</v>
      </c>
      <c r="D35" s="17">
        <v>154</v>
      </c>
      <c r="E35" s="7">
        <v>222</v>
      </c>
      <c r="F35" s="7">
        <f t="shared" si="0"/>
        <v>203.9</v>
      </c>
      <c r="G35" s="7">
        <f t="shared" si="1"/>
        <v>50.975000000000001</v>
      </c>
      <c r="H35" s="8">
        <f t="shared" si="2"/>
        <v>0.24521824423737126</v>
      </c>
      <c r="I35" s="18">
        <f t="shared" si="3"/>
        <v>0</v>
      </c>
      <c r="J35" s="7">
        <f t="shared" si="4"/>
        <v>0.97500000000000142</v>
      </c>
      <c r="K35" s="5">
        <v>2025</v>
      </c>
      <c r="L35" s="5">
        <v>8</v>
      </c>
      <c r="M35" s="5" t="s">
        <v>443</v>
      </c>
      <c r="N35" s="5" t="b">
        <v>0</v>
      </c>
      <c r="O35" s="5" t="b">
        <v>0</v>
      </c>
      <c r="P35" s="5" t="b">
        <v>0</v>
      </c>
      <c r="Q35" s="5"/>
      <c r="R35" s="5" t="b">
        <v>0</v>
      </c>
    </row>
    <row r="36" spans="1:18" x14ac:dyDescent="0.2">
      <c r="A36" s="6">
        <v>45709</v>
      </c>
      <c r="B36" s="7">
        <v>40</v>
      </c>
      <c r="C36" s="17">
        <v>154</v>
      </c>
      <c r="D36" s="17">
        <v>154</v>
      </c>
      <c r="E36" s="7">
        <v>42</v>
      </c>
      <c r="F36" s="7">
        <f t="shared" si="0"/>
        <v>206.45</v>
      </c>
      <c r="G36" s="7">
        <f t="shared" si="1"/>
        <v>51.612499999999997</v>
      </c>
      <c r="H36" s="8">
        <f t="shared" si="2"/>
        <v>0.19375151368370067</v>
      </c>
      <c r="I36" s="18">
        <f t="shared" si="3"/>
        <v>0</v>
      </c>
      <c r="J36" s="7">
        <f t="shared" si="4"/>
        <v>11.612499999999997</v>
      </c>
      <c r="K36" s="5">
        <v>2025</v>
      </c>
      <c r="L36" s="5">
        <v>8</v>
      </c>
      <c r="M36" s="5" t="s">
        <v>443</v>
      </c>
      <c r="N36" s="5" t="b">
        <v>0</v>
      </c>
      <c r="O36" s="5" t="b">
        <v>0</v>
      </c>
      <c r="P36" s="5" t="b">
        <v>0</v>
      </c>
      <c r="Q36" s="5"/>
      <c r="R36" s="5" t="b">
        <v>0</v>
      </c>
    </row>
    <row r="37" spans="1:18" x14ac:dyDescent="0.2">
      <c r="A37" s="6">
        <v>45712</v>
      </c>
      <c r="B37" s="7">
        <v>37</v>
      </c>
      <c r="C37" s="17">
        <v>153.5</v>
      </c>
      <c r="D37" s="17">
        <v>153.5</v>
      </c>
      <c r="E37" s="7">
        <v>68</v>
      </c>
      <c r="F37" s="7">
        <f t="shared" si="0"/>
        <v>199.8</v>
      </c>
      <c r="G37" s="7">
        <f t="shared" si="1"/>
        <v>49.95</v>
      </c>
      <c r="H37" s="8">
        <f t="shared" si="2"/>
        <v>0.18518518518518517</v>
      </c>
      <c r="I37" s="18">
        <f t="shared" si="3"/>
        <v>0</v>
      </c>
      <c r="J37" s="7">
        <f t="shared" si="4"/>
        <v>12.950000000000003</v>
      </c>
      <c r="K37" s="5">
        <v>2025</v>
      </c>
      <c r="L37" s="5">
        <v>9</v>
      </c>
      <c r="M37" s="5" t="s">
        <v>444</v>
      </c>
      <c r="N37" s="5" t="b">
        <v>0</v>
      </c>
      <c r="O37" s="5" t="b">
        <v>0</v>
      </c>
      <c r="P37" s="5" t="b">
        <v>0</v>
      </c>
      <c r="Q37" s="5"/>
      <c r="R37" s="5" t="b">
        <v>0</v>
      </c>
    </row>
    <row r="38" spans="1:18" x14ac:dyDescent="0.2">
      <c r="A38" s="6">
        <v>45713</v>
      </c>
      <c r="B38" s="7">
        <v>49</v>
      </c>
      <c r="C38" s="17">
        <v>153.5</v>
      </c>
      <c r="D38" s="17">
        <v>152.02000000000001</v>
      </c>
      <c r="E38" s="7">
        <v>299</v>
      </c>
      <c r="F38" s="7">
        <f t="shared" si="0"/>
        <v>197.3</v>
      </c>
      <c r="G38" s="7">
        <f t="shared" si="1"/>
        <v>49.325000000000003</v>
      </c>
      <c r="H38" s="8">
        <f t="shared" si="2"/>
        <v>0.24835276229092751</v>
      </c>
      <c r="I38" s="18">
        <f t="shared" si="3"/>
        <v>0</v>
      </c>
      <c r="J38" s="7">
        <f t="shared" si="4"/>
        <v>0.32500000000000284</v>
      </c>
      <c r="K38" s="5">
        <v>2025</v>
      </c>
      <c r="L38" s="5">
        <v>9</v>
      </c>
      <c r="M38" s="5" t="s">
        <v>444</v>
      </c>
      <c r="N38" s="5" t="b">
        <v>0</v>
      </c>
      <c r="O38" s="5" t="b">
        <v>0</v>
      </c>
      <c r="P38" s="5" t="b">
        <v>0</v>
      </c>
      <c r="Q38" s="5"/>
      <c r="R38" s="5" t="b">
        <v>0</v>
      </c>
    </row>
    <row r="39" spans="1:18" x14ac:dyDescent="0.2">
      <c r="A39" s="6">
        <v>45714</v>
      </c>
      <c r="B39" s="7">
        <v>46</v>
      </c>
      <c r="C39" s="17">
        <v>152.04</v>
      </c>
      <c r="D39" s="17">
        <v>151.5</v>
      </c>
      <c r="E39" s="7">
        <v>158</v>
      </c>
      <c r="F39" s="7">
        <f t="shared" si="0"/>
        <v>185.1</v>
      </c>
      <c r="G39" s="7">
        <f t="shared" si="1"/>
        <v>46.274999999999999</v>
      </c>
      <c r="H39" s="8">
        <f t="shared" si="2"/>
        <v>0.24851431658562939</v>
      </c>
      <c r="I39" s="18">
        <f t="shared" si="3"/>
        <v>0</v>
      </c>
      <c r="J39" s="7">
        <f t="shared" si="4"/>
        <v>0.27499999999999858</v>
      </c>
      <c r="K39" s="5">
        <v>2025</v>
      </c>
      <c r="L39" s="5">
        <v>9</v>
      </c>
      <c r="M39" s="5" t="s">
        <v>444</v>
      </c>
      <c r="N39" s="5" t="b">
        <v>0</v>
      </c>
      <c r="O39" s="5" t="b">
        <v>0</v>
      </c>
      <c r="P39" s="5" t="b">
        <v>0</v>
      </c>
      <c r="Q39" s="5"/>
      <c r="R39" s="5" t="b">
        <v>0</v>
      </c>
    </row>
    <row r="40" spans="1:18" x14ac:dyDescent="0.2">
      <c r="A40" s="6">
        <v>45715</v>
      </c>
      <c r="B40" s="7">
        <v>10</v>
      </c>
      <c r="C40" s="17">
        <v>152</v>
      </c>
      <c r="D40" s="17">
        <v>152</v>
      </c>
      <c r="E40" s="7">
        <v>402</v>
      </c>
      <c r="F40" s="7">
        <f t="shared" si="0"/>
        <v>189.45</v>
      </c>
      <c r="G40" s="7">
        <f t="shared" si="1"/>
        <v>47.362499999999997</v>
      </c>
      <c r="H40" s="8">
        <f t="shared" si="2"/>
        <v>5.2784375824755876E-2</v>
      </c>
      <c r="I40" s="18">
        <f t="shared" si="3"/>
        <v>0</v>
      </c>
      <c r="J40" s="7">
        <f t="shared" si="4"/>
        <v>37.362499999999997</v>
      </c>
      <c r="K40" s="5">
        <v>2025</v>
      </c>
      <c r="L40" s="5">
        <v>9</v>
      </c>
      <c r="M40" s="5" t="s">
        <v>444</v>
      </c>
      <c r="N40" s="5" t="b">
        <v>0</v>
      </c>
      <c r="O40" s="5" t="b">
        <v>0</v>
      </c>
      <c r="P40" s="5" t="b">
        <v>0</v>
      </c>
      <c r="Q40" s="5"/>
      <c r="R40" s="5" t="b">
        <v>0</v>
      </c>
    </row>
    <row r="41" spans="1:18" x14ac:dyDescent="0.2">
      <c r="A41" s="6">
        <v>45716</v>
      </c>
      <c r="B41" s="7">
        <v>0</v>
      </c>
      <c r="C41" s="17">
        <v>0</v>
      </c>
      <c r="D41" s="17">
        <v>152</v>
      </c>
      <c r="E41" s="7">
        <v>24</v>
      </c>
      <c r="F41" s="7">
        <f t="shared" si="0"/>
        <v>197.4</v>
      </c>
      <c r="G41" s="7">
        <f t="shared" si="1"/>
        <v>49.35</v>
      </c>
      <c r="H41" s="8">
        <f t="shared" si="2"/>
        <v>0</v>
      </c>
      <c r="I41" s="18">
        <f t="shared" si="3"/>
        <v>0</v>
      </c>
      <c r="J41" s="7">
        <f t="shared" si="4"/>
        <v>49.35</v>
      </c>
      <c r="K41" s="5">
        <v>2025</v>
      </c>
      <c r="L41" s="5">
        <v>9</v>
      </c>
      <c r="M41" s="5"/>
      <c r="N41" s="5"/>
      <c r="O41" s="5" t="b">
        <v>0</v>
      </c>
      <c r="P41" s="5"/>
      <c r="Q41" s="5" t="s">
        <v>106</v>
      </c>
      <c r="R41" s="5"/>
    </row>
    <row r="42" spans="1:18" x14ac:dyDescent="0.2">
      <c r="A42" s="6">
        <v>45719</v>
      </c>
      <c r="B42" s="7">
        <v>17</v>
      </c>
      <c r="C42" s="17">
        <v>152.129412</v>
      </c>
      <c r="D42" s="17">
        <v>152.94</v>
      </c>
      <c r="E42" s="7">
        <v>136</v>
      </c>
      <c r="F42" s="7">
        <f t="shared" si="0"/>
        <v>188.15</v>
      </c>
      <c r="G42" s="7">
        <f t="shared" si="1"/>
        <v>47.037500000000001</v>
      </c>
      <c r="H42" s="8">
        <f t="shared" si="2"/>
        <v>9.0353441403135795E-2</v>
      </c>
      <c r="I42" s="18">
        <f t="shared" si="3"/>
        <v>0</v>
      </c>
      <c r="J42" s="7">
        <f t="shared" si="4"/>
        <v>30.037500000000001</v>
      </c>
      <c r="K42" s="5">
        <v>2025</v>
      </c>
      <c r="L42" s="5">
        <v>10</v>
      </c>
      <c r="M42" s="5" t="s">
        <v>445</v>
      </c>
      <c r="N42" s="5" t="b">
        <v>0</v>
      </c>
      <c r="O42" s="5" t="b">
        <v>0</v>
      </c>
      <c r="P42" s="5" t="b">
        <v>0</v>
      </c>
      <c r="Q42" s="5"/>
      <c r="R42" s="5" t="b">
        <v>0</v>
      </c>
    </row>
    <row r="43" spans="1:18" x14ac:dyDescent="0.2">
      <c r="A43" s="6">
        <v>45720</v>
      </c>
      <c r="B43" s="7">
        <v>46</v>
      </c>
      <c r="C43" s="17">
        <v>153</v>
      </c>
      <c r="D43" s="17">
        <v>152.5</v>
      </c>
      <c r="E43" s="7">
        <v>1724</v>
      </c>
      <c r="F43" s="7">
        <f t="shared" si="0"/>
        <v>184.35</v>
      </c>
      <c r="G43" s="7">
        <f t="shared" si="1"/>
        <v>46.087499999999999</v>
      </c>
      <c r="H43" s="8">
        <f t="shared" si="2"/>
        <v>0.24952535937076215</v>
      </c>
      <c r="I43" s="18">
        <f t="shared" si="3"/>
        <v>0</v>
      </c>
      <c r="J43" s="7">
        <f t="shared" si="4"/>
        <v>8.7499999999998579E-2</v>
      </c>
      <c r="K43" s="5">
        <v>2025</v>
      </c>
      <c r="L43" s="5">
        <v>10</v>
      </c>
      <c r="M43" s="5" t="s">
        <v>445</v>
      </c>
      <c r="N43" s="5" t="b">
        <v>0</v>
      </c>
      <c r="O43" s="5" t="b">
        <v>0</v>
      </c>
      <c r="P43" s="5" t="b">
        <v>0</v>
      </c>
      <c r="Q43" s="5"/>
      <c r="R43" s="5" t="b">
        <v>0</v>
      </c>
    </row>
    <row r="44" spans="1:18" x14ac:dyDescent="0.2">
      <c r="A44" s="6">
        <v>45721</v>
      </c>
      <c r="B44" s="7">
        <v>65</v>
      </c>
      <c r="C44" s="17">
        <v>152.5</v>
      </c>
      <c r="D44" s="17">
        <v>152.5</v>
      </c>
      <c r="E44" s="7">
        <v>1416</v>
      </c>
      <c r="F44" s="7">
        <f t="shared" si="0"/>
        <v>260.75</v>
      </c>
      <c r="G44" s="7">
        <f t="shared" si="1"/>
        <v>65.1875</v>
      </c>
      <c r="H44" s="8">
        <f t="shared" si="2"/>
        <v>0.24928092042186001</v>
      </c>
      <c r="I44" s="18">
        <f t="shared" si="3"/>
        <v>0</v>
      </c>
      <c r="J44" s="7">
        <f t="shared" si="4"/>
        <v>0.1875</v>
      </c>
      <c r="K44" s="5">
        <v>2025</v>
      </c>
      <c r="L44" s="5">
        <v>10</v>
      </c>
      <c r="M44" s="5" t="s">
        <v>445</v>
      </c>
      <c r="N44" s="5" t="b">
        <v>0</v>
      </c>
      <c r="O44" s="5" t="b">
        <v>0</v>
      </c>
      <c r="P44" s="5" t="b">
        <v>0</v>
      </c>
      <c r="Q44" s="5"/>
      <c r="R44" s="5" t="b">
        <v>0</v>
      </c>
    </row>
    <row r="45" spans="1:18" x14ac:dyDescent="0.2">
      <c r="A45" s="6">
        <v>45722</v>
      </c>
      <c r="B45" s="7">
        <v>60</v>
      </c>
      <c r="C45" s="17">
        <v>152.85</v>
      </c>
      <c r="D45" s="17">
        <v>153</v>
      </c>
      <c r="E45" s="7">
        <v>140</v>
      </c>
      <c r="F45" s="7">
        <f t="shared" si="0"/>
        <v>319.55</v>
      </c>
      <c r="G45" s="7">
        <f t="shared" si="1"/>
        <v>79.887500000000003</v>
      </c>
      <c r="H45" s="8">
        <f t="shared" si="2"/>
        <v>0.18776404318572992</v>
      </c>
      <c r="I45" s="18">
        <f t="shared" si="3"/>
        <v>0</v>
      </c>
      <c r="J45" s="7">
        <f t="shared" si="4"/>
        <v>19.887500000000003</v>
      </c>
      <c r="K45" s="5">
        <v>2025</v>
      </c>
      <c r="L45" s="5">
        <v>10</v>
      </c>
      <c r="M45" s="5" t="s">
        <v>445</v>
      </c>
      <c r="N45" s="5" t="b">
        <v>0</v>
      </c>
      <c r="O45" s="5" t="b">
        <v>0</v>
      </c>
      <c r="P45" s="5" t="b">
        <v>0</v>
      </c>
      <c r="Q45" s="5"/>
      <c r="R45" s="5" t="b">
        <v>0</v>
      </c>
    </row>
    <row r="46" spans="1:18" x14ac:dyDescent="0.2">
      <c r="A46" s="6">
        <v>45723</v>
      </c>
      <c r="B46" s="7">
        <v>79</v>
      </c>
      <c r="C46" s="17">
        <v>152.6</v>
      </c>
      <c r="D46" s="17">
        <v>152</v>
      </c>
      <c r="E46" s="7">
        <v>440</v>
      </c>
      <c r="F46" s="7">
        <f t="shared" si="0"/>
        <v>317.3</v>
      </c>
      <c r="G46" s="7">
        <f t="shared" si="1"/>
        <v>79.325000000000003</v>
      </c>
      <c r="H46" s="8">
        <f t="shared" si="2"/>
        <v>0.24897573274503623</v>
      </c>
      <c r="I46" s="18">
        <f t="shared" si="3"/>
        <v>0</v>
      </c>
      <c r="J46" s="7">
        <f t="shared" si="4"/>
        <v>0.32500000000000284</v>
      </c>
      <c r="K46" s="5">
        <v>2025</v>
      </c>
      <c r="L46" s="5">
        <v>10</v>
      </c>
      <c r="M46" s="5" t="s">
        <v>445</v>
      </c>
      <c r="N46" s="5" t="b">
        <v>0</v>
      </c>
      <c r="O46" s="5" t="b">
        <v>0</v>
      </c>
      <c r="P46" s="5" t="b">
        <v>0</v>
      </c>
      <c r="Q46" s="5"/>
      <c r="R46" s="5" t="b">
        <v>0</v>
      </c>
    </row>
    <row r="47" spans="1:18" x14ac:dyDescent="0.2">
      <c r="A47" s="6">
        <v>45726</v>
      </c>
      <c r="B47" s="7">
        <v>83</v>
      </c>
      <c r="C47" s="17">
        <v>151.6</v>
      </c>
      <c r="D47" s="17">
        <v>151</v>
      </c>
      <c r="E47" s="7">
        <v>198</v>
      </c>
      <c r="F47" s="7">
        <f t="shared" si="0"/>
        <v>333.75</v>
      </c>
      <c r="G47" s="7">
        <f t="shared" si="1"/>
        <v>83.4375</v>
      </c>
      <c r="H47" s="8">
        <f t="shared" si="2"/>
        <v>0.24868913857677902</v>
      </c>
      <c r="I47" s="18">
        <f t="shared" si="3"/>
        <v>0</v>
      </c>
      <c r="J47" s="7">
        <f t="shared" si="4"/>
        <v>0.4375</v>
      </c>
      <c r="K47" s="5">
        <v>2025</v>
      </c>
      <c r="L47" s="5">
        <v>11</v>
      </c>
      <c r="M47" s="5" t="s">
        <v>446</v>
      </c>
      <c r="N47" s="5" t="b">
        <v>0</v>
      </c>
      <c r="O47" s="5" t="b">
        <v>0</v>
      </c>
      <c r="P47" s="5" t="b">
        <v>0</v>
      </c>
      <c r="Q47" s="5"/>
      <c r="R47" s="5" t="b">
        <v>0</v>
      </c>
    </row>
    <row r="48" spans="1:18" x14ac:dyDescent="0.2">
      <c r="A48" s="6">
        <v>45727</v>
      </c>
      <c r="B48" s="7">
        <v>83</v>
      </c>
      <c r="C48" s="17">
        <v>151.02000000000001</v>
      </c>
      <c r="D48" s="17">
        <v>148.5</v>
      </c>
      <c r="E48" s="7">
        <v>335</v>
      </c>
      <c r="F48" s="7">
        <f t="shared" si="0"/>
        <v>333.35</v>
      </c>
      <c r="G48" s="7">
        <f t="shared" si="1"/>
        <v>83.337500000000006</v>
      </c>
      <c r="H48" s="8">
        <f t="shared" si="2"/>
        <v>0.24898755062246886</v>
      </c>
      <c r="I48" s="18">
        <f t="shared" si="3"/>
        <v>0</v>
      </c>
      <c r="J48" s="7">
        <f t="shared" si="4"/>
        <v>0.33750000000000568</v>
      </c>
      <c r="K48" s="5">
        <v>2025</v>
      </c>
      <c r="L48" s="5">
        <v>11</v>
      </c>
      <c r="M48" s="5" t="s">
        <v>446</v>
      </c>
      <c r="N48" s="5" t="b">
        <v>0</v>
      </c>
      <c r="O48" s="5" t="b">
        <v>0</v>
      </c>
      <c r="P48" s="5" t="b">
        <v>0</v>
      </c>
      <c r="Q48" s="5"/>
      <c r="R48" s="5" t="b">
        <v>0</v>
      </c>
    </row>
    <row r="49" spans="1:18" x14ac:dyDescent="0.2">
      <c r="A49" s="6">
        <v>45728</v>
      </c>
      <c r="B49" s="7">
        <v>85</v>
      </c>
      <c r="C49" s="17">
        <v>148.5</v>
      </c>
      <c r="D49" s="17">
        <v>146</v>
      </c>
      <c r="E49" s="7">
        <v>404</v>
      </c>
      <c r="F49" s="7">
        <f t="shared" si="0"/>
        <v>343.95</v>
      </c>
      <c r="G49" s="7">
        <f t="shared" si="1"/>
        <v>85.987499999999997</v>
      </c>
      <c r="H49" s="8">
        <f t="shared" si="2"/>
        <v>0.24712894316034309</v>
      </c>
      <c r="I49" s="18">
        <f t="shared" si="3"/>
        <v>0</v>
      </c>
      <c r="J49" s="7">
        <f t="shared" si="4"/>
        <v>0.98749999999999716</v>
      </c>
      <c r="K49" s="5">
        <v>2025</v>
      </c>
      <c r="L49" s="5">
        <v>11</v>
      </c>
      <c r="M49" s="5" t="s">
        <v>446</v>
      </c>
      <c r="N49" s="5" t="b">
        <v>0</v>
      </c>
      <c r="O49" s="5" t="b">
        <v>0</v>
      </c>
      <c r="P49" s="5" t="b">
        <v>0</v>
      </c>
      <c r="Q49" s="5"/>
      <c r="R49" s="5" t="b">
        <v>0</v>
      </c>
    </row>
    <row r="50" spans="1:18" x14ac:dyDescent="0.2">
      <c r="A50" s="6">
        <v>45729</v>
      </c>
      <c r="B50" s="7">
        <v>89</v>
      </c>
      <c r="C50" s="17">
        <v>146.02000000000001</v>
      </c>
      <c r="D50" s="17">
        <v>143</v>
      </c>
      <c r="E50" s="7">
        <v>256</v>
      </c>
      <c r="F50" s="7">
        <f t="shared" si="0"/>
        <v>357.85</v>
      </c>
      <c r="G50" s="7">
        <f t="shared" si="1"/>
        <v>89.462500000000006</v>
      </c>
      <c r="H50" s="8">
        <f t="shared" si="2"/>
        <v>0.24870755903311442</v>
      </c>
      <c r="I50" s="18">
        <f t="shared" si="3"/>
        <v>0</v>
      </c>
      <c r="J50" s="7">
        <f t="shared" si="4"/>
        <v>0.46250000000000568</v>
      </c>
      <c r="K50" s="5">
        <v>2025</v>
      </c>
      <c r="L50" s="5">
        <v>11</v>
      </c>
      <c r="M50" s="5" t="s">
        <v>446</v>
      </c>
      <c r="N50" s="5" t="b">
        <v>0</v>
      </c>
      <c r="O50" s="5" t="b">
        <v>0</v>
      </c>
      <c r="P50" s="5" t="b">
        <v>0</v>
      </c>
      <c r="Q50" s="5"/>
      <c r="R50" s="5" t="b">
        <v>0</v>
      </c>
    </row>
    <row r="51" spans="1:18" x14ac:dyDescent="0.2">
      <c r="A51" s="6">
        <v>45730</v>
      </c>
      <c r="B51" s="7">
        <v>87</v>
      </c>
      <c r="C51" s="17">
        <v>142.59425300000001</v>
      </c>
      <c r="D51" s="17">
        <v>141.22</v>
      </c>
      <c r="E51" s="7">
        <v>428</v>
      </c>
      <c r="F51" s="7">
        <f t="shared" si="0"/>
        <v>350.35</v>
      </c>
      <c r="G51" s="7">
        <f t="shared" si="1"/>
        <v>87.587500000000006</v>
      </c>
      <c r="H51" s="8">
        <f t="shared" si="2"/>
        <v>0.24832310546596259</v>
      </c>
      <c r="I51" s="18">
        <f t="shared" si="3"/>
        <v>0</v>
      </c>
      <c r="J51" s="7">
        <f t="shared" si="4"/>
        <v>0.58750000000000568</v>
      </c>
      <c r="K51" s="5">
        <v>2025</v>
      </c>
      <c r="L51" s="5">
        <v>11</v>
      </c>
      <c r="M51" s="5" t="s">
        <v>446</v>
      </c>
      <c r="N51" s="5" t="b">
        <v>0</v>
      </c>
      <c r="O51" s="5" t="b">
        <v>0</v>
      </c>
      <c r="P51" s="5" t="b">
        <v>0</v>
      </c>
      <c r="Q51" s="5"/>
      <c r="R51" s="5" t="b">
        <v>0</v>
      </c>
    </row>
    <row r="52" spans="1:18" x14ac:dyDescent="0.2">
      <c r="A52" s="6">
        <v>45733</v>
      </c>
      <c r="B52" s="7">
        <v>31</v>
      </c>
      <c r="C52" s="17">
        <v>141.97999999999999</v>
      </c>
      <c r="D52" s="17">
        <v>142.02000000000001</v>
      </c>
      <c r="E52" s="7">
        <v>122</v>
      </c>
      <c r="F52" s="7">
        <f t="shared" si="0"/>
        <v>352.7</v>
      </c>
      <c r="G52" s="7">
        <f t="shared" si="1"/>
        <v>88.174999999999997</v>
      </c>
      <c r="H52" s="8">
        <f t="shared" si="2"/>
        <v>8.7893393819109725E-2</v>
      </c>
      <c r="I52" s="18">
        <f t="shared" si="3"/>
        <v>0</v>
      </c>
      <c r="J52" s="7">
        <f t="shared" si="4"/>
        <v>57.174999999999997</v>
      </c>
      <c r="K52" s="5">
        <v>2025</v>
      </c>
      <c r="L52" s="5">
        <v>12</v>
      </c>
      <c r="M52" s="5" t="s">
        <v>447</v>
      </c>
      <c r="N52" s="5" t="b">
        <v>0</v>
      </c>
      <c r="O52" s="5" t="b">
        <v>0</v>
      </c>
      <c r="P52" s="5" t="b">
        <v>0</v>
      </c>
      <c r="Q52" s="5"/>
      <c r="R52" s="5" t="b">
        <v>0</v>
      </c>
    </row>
    <row r="53" spans="1:18" x14ac:dyDescent="0.2">
      <c r="A53" s="6">
        <v>45734</v>
      </c>
      <c r="B53" s="7">
        <v>87</v>
      </c>
      <c r="C53" s="17">
        <v>142.98275899999999</v>
      </c>
      <c r="D53" s="17">
        <v>143.32</v>
      </c>
      <c r="E53" s="7">
        <v>287</v>
      </c>
      <c r="F53" s="7">
        <f t="shared" si="0"/>
        <v>348.65</v>
      </c>
      <c r="G53" s="7">
        <f t="shared" si="1"/>
        <v>87.162499999999994</v>
      </c>
      <c r="H53" s="8">
        <f t="shared" si="2"/>
        <v>0.24953391653520723</v>
      </c>
      <c r="I53" s="18">
        <f t="shared" si="3"/>
        <v>0</v>
      </c>
      <c r="J53" s="7">
        <f t="shared" si="4"/>
        <v>0.16249999999999432</v>
      </c>
      <c r="K53" s="5">
        <v>2025</v>
      </c>
      <c r="L53" s="5">
        <v>12</v>
      </c>
      <c r="M53" s="5" t="s">
        <v>447</v>
      </c>
      <c r="N53" s="5" t="b">
        <v>0</v>
      </c>
      <c r="O53" s="5" t="b">
        <v>0</v>
      </c>
      <c r="P53" s="5" t="b">
        <v>0</v>
      </c>
      <c r="Q53" s="5"/>
      <c r="R53" s="5" t="b">
        <v>0</v>
      </c>
    </row>
    <row r="54" spans="1:18" x14ac:dyDescent="0.2">
      <c r="A54" s="6">
        <v>45735</v>
      </c>
      <c r="B54" s="7">
        <v>41</v>
      </c>
      <c r="C54" s="17">
        <v>144.23561000000001</v>
      </c>
      <c r="D54" s="17">
        <v>144.97999999999999</v>
      </c>
      <c r="E54" s="7">
        <v>114</v>
      </c>
      <c r="F54" s="7">
        <f t="shared" si="0"/>
        <v>356.3</v>
      </c>
      <c r="G54" s="7">
        <f t="shared" si="1"/>
        <v>89.075000000000003</v>
      </c>
      <c r="H54" s="8">
        <f t="shared" si="2"/>
        <v>0.11507156890261015</v>
      </c>
      <c r="I54" s="18">
        <f t="shared" si="3"/>
        <v>0</v>
      </c>
      <c r="J54" s="7">
        <f t="shared" si="4"/>
        <v>48.075000000000003</v>
      </c>
      <c r="K54" s="5">
        <v>2025</v>
      </c>
      <c r="L54" s="5">
        <v>12</v>
      </c>
      <c r="M54" s="5" t="s">
        <v>447</v>
      </c>
      <c r="N54" s="5" t="b">
        <v>0</v>
      </c>
      <c r="O54" s="5" t="b">
        <v>0</v>
      </c>
      <c r="P54" s="5" t="b">
        <v>0</v>
      </c>
      <c r="Q54" s="5"/>
      <c r="R54" s="5" t="b">
        <v>0</v>
      </c>
    </row>
    <row r="55" spans="1:18" x14ac:dyDescent="0.2">
      <c r="A55" s="6">
        <v>45736</v>
      </c>
      <c r="B55" s="7">
        <v>0</v>
      </c>
      <c r="C55" s="17">
        <v>0</v>
      </c>
      <c r="D55" s="17">
        <v>145.5</v>
      </c>
      <c r="E55" s="7">
        <v>19</v>
      </c>
      <c r="F55" s="7">
        <f t="shared" si="0"/>
        <v>360.75</v>
      </c>
      <c r="G55" s="7">
        <f t="shared" si="1"/>
        <v>90.1875</v>
      </c>
      <c r="H55" s="8">
        <f t="shared" si="2"/>
        <v>0</v>
      </c>
      <c r="I55" s="18">
        <f t="shared" si="3"/>
        <v>0</v>
      </c>
      <c r="J55" s="7">
        <f t="shared" si="4"/>
        <v>90.1875</v>
      </c>
      <c r="K55" s="5">
        <v>2025</v>
      </c>
      <c r="L55" s="5">
        <v>12</v>
      </c>
      <c r="M55" s="5"/>
      <c r="N55" s="5"/>
      <c r="O55" s="5" t="b">
        <v>0</v>
      </c>
      <c r="P55" s="5"/>
      <c r="Q55" s="5" t="s">
        <v>106</v>
      </c>
      <c r="R55" s="5"/>
    </row>
    <row r="56" spans="1:18" x14ac:dyDescent="0.2">
      <c r="A56" s="6">
        <v>45737</v>
      </c>
      <c r="B56" s="7">
        <v>51</v>
      </c>
      <c r="C56" s="17">
        <v>145.44</v>
      </c>
      <c r="D56" s="17">
        <v>145.44</v>
      </c>
      <c r="E56" s="7">
        <v>59</v>
      </c>
      <c r="F56" s="7">
        <f t="shared" si="0"/>
        <v>350.6</v>
      </c>
      <c r="G56" s="7">
        <f t="shared" si="1"/>
        <v>87.65</v>
      </c>
      <c r="H56" s="8">
        <f t="shared" si="2"/>
        <v>0.14546491728465485</v>
      </c>
      <c r="I56" s="18">
        <f t="shared" si="3"/>
        <v>0</v>
      </c>
      <c r="J56" s="7">
        <f t="shared" si="4"/>
        <v>36.650000000000006</v>
      </c>
      <c r="K56" s="5">
        <v>2025</v>
      </c>
      <c r="L56" s="5">
        <v>12</v>
      </c>
      <c r="M56" s="5" t="s">
        <v>447</v>
      </c>
      <c r="N56" s="5" t="b">
        <v>0</v>
      </c>
      <c r="O56" s="5" t="b">
        <v>0</v>
      </c>
      <c r="P56" s="5" t="b">
        <v>0</v>
      </c>
      <c r="Q56" s="5"/>
      <c r="R56" s="5" t="b">
        <v>0</v>
      </c>
    </row>
    <row r="57" spans="1:18" x14ac:dyDescent="0.2">
      <c r="A57" s="6">
        <v>45740</v>
      </c>
      <c r="B57" s="7">
        <v>21</v>
      </c>
      <c r="C57" s="17">
        <v>145.54</v>
      </c>
      <c r="D57" s="17">
        <v>145.54</v>
      </c>
      <c r="E57" s="7">
        <v>83</v>
      </c>
      <c r="F57" s="7">
        <f t="shared" si="0"/>
        <v>351.45</v>
      </c>
      <c r="G57" s="7">
        <f t="shared" si="1"/>
        <v>87.862499999999997</v>
      </c>
      <c r="H57" s="8">
        <f t="shared" si="2"/>
        <v>5.9752454118651301E-2</v>
      </c>
      <c r="I57" s="18">
        <f t="shared" si="3"/>
        <v>0</v>
      </c>
      <c r="J57" s="7">
        <f t="shared" si="4"/>
        <v>66.862499999999997</v>
      </c>
      <c r="K57" s="5">
        <v>2025</v>
      </c>
      <c r="L57" s="5">
        <v>13</v>
      </c>
      <c r="M57" s="5" t="s">
        <v>448</v>
      </c>
      <c r="N57" s="5" t="b">
        <v>0</v>
      </c>
      <c r="O57" s="5" t="b">
        <v>0</v>
      </c>
      <c r="P57" s="5" t="b">
        <v>0</v>
      </c>
      <c r="Q57" s="5"/>
      <c r="R57" s="5" t="b">
        <v>0</v>
      </c>
    </row>
    <row r="58" spans="1:18" x14ac:dyDescent="0.2">
      <c r="A58" s="6">
        <v>45741</v>
      </c>
      <c r="B58" s="7">
        <v>88</v>
      </c>
      <c r="C58" s="17">
        <v>146.17727300000001</v>
      </c>
      <c r="D58" s="17">
        <v>146.30000000000001</v>
      </c>
      <c r="E58" s="7">
        <v>217</v>
      </c>
      <c r="F58" s="7">
        <f t="shared" si="0"/>
        <v>352.2</v>
      </c>
      <c r="G58" s="7">
        <f t="shared" si="1"/>
        <v>88.05</v>
      </c>
      <c r="H58" s="8">
        <f t="shared" si="2"/>
        <v>0.2498580352072686</v>
      </c>
      <c r="I58" s="18">
        <f t="shared" si="3"/>
        <v>0</v>
      </c>
      <c r="J58" s="7">
        <f t="shared" si="4"/>
        <v>4.9999999999997158E-2</v>
      </c>
      <c r="K58" s="5">
        <v>2025</v>
      </c>
      <c r="L58" s="5">
        <v>13</v>
      </c>
      <c r="M58" s="5" t="s">
        <v>448</v>
      </c>
      <c r="N58" s="5" t="b">
        <v>0</v>
      </c>
      <c r="O58" s="5" t="b">
        <v>0</v>
      </c>
      <c r="P58" s="5" t="b">
        <v>0</v>
      </c>
      <c r="Q58" s="5"/>
      <c r="R58" s="5" t="b">
        <v>0</v>
      </c>
    </row>
    <row r="59" spans="1:18" x14ac:dyDescent="0.2">
      <c r="A59" s="6">
        <v>45742</v>
      </c>
      <c r="B59" s="7">
        <v>22</v>
      </c>
      <c r="C59" s="17">
        <v>146.5</v>
      </c>
      <c r="D59" s="17">
        <v>146.52000000000001</v>
      </c>
      <c r="E59" s="7">
        <v>50</v>
      </c>
      <c r="F59" s="7">
        <f t="shared" si="0"/>
        <v>348.1</v>
      </c>
      <c r="G59" s="7">
        <f t="shared" si="1"/>
        <v>87.025000000000006</v>
      </c>
      <c r="H59" s="8">
        <f t="shared" si="2"/>
        <v>6.3200229819017517E-2</v>
      </c>
      <c r="I59" s="18">
        <f t="shared" si="3"/>
        <v>0</v>
      </c>
      <c r="J59" s="7">
        <f t="shared" si="4"/>
        <v>65.025000000000006</v>
      </c>
      <c r="K59" s="5">
        <v>2025</v>
      </c>
      <c r="L59" s="5">
        <v>13</v>
      </c>
      <c r="M59" s="5" t="s">
        <v>448</v>
      </c>
      <c r="N59" s="5" t="b">
        <v>0</v>
      </c>
      <c r="O59" s="5" t="b">
        <v>0</v>
      </c>
      <c r="P59" s="5" t="b">
        <v>0</v>
      </c>
      <c r="Q59" s="5"/>
      <c r="R59" s="5" t="b">
        <v>0</v>
      </c>
    </row>
    <row r="60" spans="1:18" x14ac:dyDescent="0.2">
      <c r="A60" s="6">
        <v>45743</v>
      </c>
      <c r="B60" s="7">
        <v>60</v>
      </c>
      <c r="C60" s="17">
        <v>146.73333299999999</v>
      </c>
      <c r="D60" s="17">
        <v>146.6</v>
      </c>
      <c r="E60" s="7">
        <v>63</v>
      </c>
      <c r="F60" s="7">
        <f t="shared" si="0"/>
        <v>342.7</v>
      </c>
      <c r="G60" s="7">
        <f t="shared" si="1"/>
        <v>85.674999999999997</v>
      </c>
      <c r="H60" s="8">
        <f t="shared" si="2"/>
        <v>0.17508024511234316</v>
      </c>
      <c r="I60" s="18">
        <f t="shared" si="3"/>
        <v>0</v>
      </c>
      <c r="J60" s="7">
        <f t="shared" si="4"/>
        <v>25.674999999999997</v>
      </c>
      <c r="K60" s="5">
        <v>2025</v>
      </c>
      <c r="L60" s="5">
        <v>13</v>
      </c>
      <c r="M60" s="5" t="s">
        <v>448</v>
      </c>
      <c r="N60" s="5" t="b">
        <v>0</v>
      </c>
      <c r="O60" s="5" t="b">
        <v>0</v>
      </c>
      <c r="P60" s="5" t="b">
        <v>0</v>
      </c>
      <c r="Q60" s="5"/>
      <c r="R60" s="5" t="b">
        <v>0</v>
      </c>
    </row>
    <row r="61" spans="1:18" x14ac:dyDescent="0.2">
      <c r="A61" s="6">
        <v>45744</v>
      </c>
      <c r="B61" s="7">
        <v>55</v>
      </c>
      <c r="C61" s="17">
        <v>146.62</v>
      </c>
      <c r="D61" s="17">
        <v>146.62</v>
      </c>
      <c r="E61" s="7">
        <v>56</v>
      </c>
      <c r="F61" s="7">
        <f t="shared" si="0"/>
        <v>325.75</v>
      </c>
      <c r="G61" s="7">
        <f t="shared" si="1"/>
        <v>81.4375</v>
      </c>
      <c r="H61" s="8">
        <f t="shared" si="2"/>
        <v>0.16884113584036839</v>
      </c>
      <c r="I61" s="18">
        <f t="shared" si="3"/>
        <v>0</v>
      </c>
      <c r="J61" s="7">
        <f t="shared" si="4"/>
        <v>26.4375</v>
      </c>
      <c r="K61" s="5">
        <v>2025</v>
      </c>
      <c r="L61" s="5">
        <v>13</v>
      </c>
      <c r="M61" s="5" t="s">
        <v>448</v>
      </c>
      <c r="N61" s="5" t="b">
        <v>0</v>
      </c>
      <c r="O61" s="5" t="b">
        <v>0</v>
      </c>
      <c r="P61" s="5" t="b">
        <v>0</v>
      </c>
      <c r="Q61" s="5"/>
      <c r="R61" s="5" t="b">
        <v>0</v>
      </c>
    </row>
    <row r="62" spans="1:18" x14ac:dyDescent="0.2">
      <c r="A62" s="6">
        <v>45747</v>
      </c>
      <c r="B62" s="7">
        <v>81</v>
      </c>
      <c r="C62" s="17">
        <v>146.5</v>
      </c>
      <c r="D62" s="17">
        <v>146.5</v>
      </c>
      <c r="E62" s="7">
        <v>301</v>
      </c>
      <c r="F62" s="7">
        <f t="shared" si="0"/>
        <v>327.35000000000002</v>
      </c>
      <c r="G62" s="7">
        <f t="shared" si="1"/>
        <v>81.837500000000006</v>
      </c>
      <c r="H62" s="8">
        <f t="shared" si="2"/>
        <v>0.24744157629448602</v>
      </c>
      <c r="I62" s="18">
        <f t="shared" si="3"/>
        <v>0</v>
      </c>
      <c r="J62" s="7">
        <f t="shared" si="4"/>
        <v>0.83750000000000568</v>
      </c>
      <c r="K62" s="5">
        <v>2025</v>
      </c>
      <c r="L62" s="5">
        <v>14</v>
      </c>
      <c r="M62" s="5" t="s">
        <v>449</v>
      </c>
      <c r="N62" s="5" t="b">
        <v>0</v>
      </c>
      <c r="O62" s="5" t="b">
        <v>0</v>
      </c>
      <c r="P62" s="5" t="b">
        <v>0</v>
      </c>
      <c r="Q62" s="5"/>
      <c r="R62" s="5" t="b">
        <v>0</v>
      </c>
    </row>
    <row r="63" spans="1:18" x14ac:dyDescent="0.2">
      <c r="A63" s="6">
        <v>45748</v>
      </c>
      <c r="B63" s="7">
        <v>0</v>
      </c>
      <c r="C63" s="17">
        <v>0</v>
      </c>
      <c r="D63" s="17">
        <v>146.80000000000001</v>
      </c>
      <c r="E63" s="7">
        <v>66</v>
      </c>
      <c r="F63" s="7">
        <f t="shared" si="0"/>
        <v>335.6</v>
      </c>
      <c r="G63" s="7">
        <f t="shared" si="1"/>
        <v>83.9</v>
      </c>
      <c r="H63" s="8">
        <f t="shared" si="2"/>
        <v>0</v>
      </c>
      <c r="I63" s="18">
        <f t="shared" si="3"/>
        <v>0</v>
      </c>
      <c r="J63" s="7">
        <f t="shared" si="4"/>
        <v>83.9</v>
      </c>
      <c r="K63" s="5">
        <v>2025</v>
      </c>
      <c r="L63" s="5">
        <v>14</v>
      </c>
      <c r="M63" s="5"/>
      <c r="N63" s="5"/>
      <c r="O63" s="5" t="b">
        <v>0</v>
      </c>
      <c r="P63" s="5"/>
      <c r="Q63" s="5" t="s">
        <v>106</v>
      </c>
      <c r="R63" s="5"/>
    </row>
    <row r="64" spans="1:18" x14ac:dyDescent="0.2">
      <c r="A64" s="6">
        <v>45749</v>
      </c>
      <c r="B64" s="7">
        <v>60</v>
      </c>
      <c r="C64" s="17">
        <v>146.86666700000001</v>
      </c>
      <c r="D64" s="17">
        <v>147.19999999999999</v>
      </c>
      <c r="E64" s="7">
        <v>121</v>
      </c>
      <c r="F64" s="7">
        <f t="shared" si="0"/>
        <v>252.7</v>
      </c>
      <c r="G64" s="7">
        <f t="shared" si="1"/>
        <v>63.174999999999997</v>
      </c>
      <c r="H64" s="8">
        <f t="shared" si="2"/>
        <v>0.23743569449940641</v>
      </c>
      <c r="I64" s="18">
        <f t="shared" si="3"/>
        <v>0</v>
      </c>
      <c r="J64" s="7">
        <f t="shared" si="4"/>
        <v>3.1749999999999972</v>
      </c>
      <c r="K64" s="5">
        <v>2025</v>
      </c>
      <c r="L64" s="5">
        <v>14</v>
      </c>
      <c r="M64" s="5" t="s">
        <v>449</v>
      </c>
      <c r="N64" s="5" t="b">
        <v>0</v>
      </c>
      <c r="O64" s="5" t="b">
        <v>0</v>
      </c>
      <c r="P64" s="5" t="b">
        <v>0</v>
      </c>
      <c r="Q64" s="5"/>
      <c r="R64" s="5" t="b">
        <v>0</v>
      </c>
    </row>
    <row r="65" spans="1:18" x14ac:dyDescent="0.2">
      <c r="A65" s="6">
        <v>45750</v>
      </c>
      <c r="B65" s="7">
        <v>46</v>
      </c>
      <c r="C65" s="17">
        <v>147</v>
      </c>
      <c r="D65" s="17">
        <v>147</v>
      </c>
      <c r="E65" s="7">
        <v>373</v>
      </c>
      <c r="F65" s="7">
        <f t="shared" si="0"/>
        <v>187.95</v>
      </c>
      <c r="G65" s="7">
        <f t="shared" si="1"/>
        <v>46.987499999999997</v>
      </c>
      <c r="H65" s="8">
        <f t="shared" si="2"/>
        <v>0.24474594306996544</v>
      </c>
      <c r="I65" s="18">
        <f t="shared" si="3"/>
        <v>0</v>
      </c>
      <c r="J65" s="7">
        <f t="shared" si="4"/>
        <v>0.98749999999999716</v>
      </c>
      <c r="K65" s="5">
        <v>2025</v>
      </c>
      <c r="L65" s="5">
        <v>14</v>
      </c>
      <c r="M65" s="5" t="s">
        <v>449</v>
      </c>
      <c r="N65" s="5" t="b">
        <v>0</v>
      </c>
      <c r="O65" s="5" t="b">
        <v>0</v>
      </c>
      <c r="P65" s="5" t="b">
        <v>0</v>
      </c>
      <c r="Q65" s="5"/>
      <c r="R65" s="5" t="b">
        <v>0</v>
      </c>
    </row>
    <row r="66" spans="1:18" x14ac:dyDescent="0.2">
      <c r="A66" s="6">
        <v>45751</v>
      </c>
      <c r="B66" s="7">
        <v>47</v>
      </c>
      <c r="C66" s="17">
        <v>146</v>
      </c>
      <c r="D66" s="17">
        <v>138.5</v>
      </c>
      <c r="E66" s="7">
        <v>1473</v>
      </c>
      <c r="F66" s="7">
        <f t="shared" si="0"/>
        <v>199.6</v>
      </c>
      <c r="G66" s="7">
        <f t="shared" si="1"/>
        <v>49.9</v>
      </c>
      <c r="H66" s="8">
        <f t="shared" si="2"/>
        <v>0.23547094188376755</v>
      </c>
      <c r="I66" s="18">
        <f t="shared" si="3"/>
        <v>0</v>
      </c>
      <c r="J66" s="7">
        <f t="shared" si="4"/>
        <v>2.8999999999999986</v>
      </c>
      <c r="K66" s="5">
        <v>2025</v>
      </c>
      <c r="L66" s="5">
        <v>14</v>
      </c>
      <c r="M66" s="5" t="s">
        <v>449</v>
      </c>
      <c r="N66" s="5" t="b">
        <v>0</v>
      </c>
      <c r="O66" s="5" t="b">
        <v>0</v>
      </c>
      <c r="P66" s="5" t="b">
        <v>0</v>
      </c>
      <c r="Q66" s="5"/>
      <c r="R66" s="5" t="b">
        <v>0</v>
      </c>
    </row>
    <row r="67" spans="1:18" x14ac:dyDescent="0.2">
      <c r="A67" s="6">
        <v>45754</v>
      </c>
      <c r="B67" s="7">
        <v>62</v>
      </c>
      <c r="C67" s="17">
        <v>137.02000000000001</v>
      </c>
      <c r="D67" s="17">
        <v>133.13999999999999</v>
      </c>
      <c r="E67" s="7">
        <v>665</v>
      </c>
      <c r="F67" s="7">
        <f t="shared" si="0"/>
        <v>251.25</v>
      </c>
      <c r="G67" s="7">
        <f t="shared" si="1"/>
        <v>62.8125</v>
      </c>
      <c r="H67" s="8">
        <f t="shared" si="2"/>
        <v>0.24676616915422886</v>
      </c>
      <c r="I67" s="18">
        <f t="shared" si="3"/>
        <v>0</v>
      </c>
      <c r="J67" s="7">
        <f t="shared" si="4"/>
        <v>0.8125</v>
      </c>
      <c r="K67" s="5">
        <v>2025</v>
      </c>
      <c r="L67" s="5">
        <v>15</v>
      </c>
      <c r="M67" s="5" t="s">
        <v>450</v>
      </c>
      <c r="N67" s="5" t="b">
        <v>0</v>
      </c>
      <c r="O67" s="5" t="b">
        <v>0</v>
      </c>
      <c r="P67" s="5" t="b">
        <v>0</v>
      </c>
      <c r="Q67" s="5"/>
      <c r="R67" s="5" t="b">
        <v>0</v>
      </c>
    </row>
    <row r="68" spans="1:18" x14ac:dyDescent="0.2">
      <c r="A68" s="6">
        <v>45755</v>
      </c>
      <c r="B68" s="7">
        <v>68</v>
      </c>
      <c r="C68" s="17">
        <v>133.67264700000001</v>
      </c>
      <c r="D68" s="17">
        <v>132.52000000000001</v>
      </c>
      <c r="E68" s="7">
        <v>505</v>
      </c>
      <c r="F68" s="7">
        <f t="shared" si="0"/>
        <v>274.60000000000002</v>
      </c>
      <c r="G68" s="7">
        <f t="shared" si="1"/>
        <v>68.650000000000006</v>
      </c>
      <c r="H68" s="8">
        <f t="shared" si="2"/>
        <v>0.24763292061179895</v>
      </c>
      <c r="I68" s="18">
        <f t="shared" si="3"/>
        <v>0</v>
      </c>
      <c r="J68" s="7">
        <f t="shared" si="4"/>
        <v>0.65000000000000568</v>
      </c>
      <c r="K68" s="5">
        <v>2025</v>
      </c>
      <c r="L68" s="5">
        <v>15</v>
      </c>
      <c r="M68" s="5" t="s">
        <v>450</v>
      </c>
      <c r="N68" s="5" t="b">
        <v>0</v>
      </c>
      <c r="O68" s="5" t="b">
        <v>0</v>
      </c>
      <c r="P68" s="5" t="b">
        <v>0</v>
      </c>
      <c r="Q68" s="5"/>
      <c r="R68" s="5" t="b">
        <v>0</v>
      </c>
    </row>
    <row r="69" spans="1:18" x14ac:dyDescent="0.2">
      <c r="A69" s="6">
        <v>45756</v>
      </c>
      <c r="B69" s="7">
        <v>70</v>
      </c>
      <c r="C69" s="17">
        <v>132</v>
      </c>
      <c r="D69" s="17">
        <v>129.5</v>
      </c>
      <c r="E69" s="7">
        <v>540</v>
      </c>
      <c r="F69" s="7">
        <f t="shared" si="0"/>
        <v>283.10000000000002</v>
      </c>
      <c r="G69" s="7">
        <f t="shared" si="1"/>
        <v>70.775000000000006</v>
      </c>
      <c r="H69" s="8">
        <f t="shared" si="2"/>
        <v>0.24726245143058989</v>
      </c>
      <c r="I69" s="18">
        <f t="shared" si="3"/>
        <v>0</v>
      </c>
      <c r="J69" s="7">
        <f t="shared" si="4"/>
        <v>0.77500000000000568</v>
      </c>
      <c r="K69" s="5">
        <v>2025</v>
      </c>
      <c r="L69" s="5">
        <v>15</v>
      </c>
      <c r="M69" s="5" t="s">
        <v>450</v>
      </c>
      <c r="N69" s="5" t="b">
        <v>0</v>
      </c>
      <c r="O69" s="5" t="b">
        <v>0</v>
      </c>
      <c r="P69" s="5" t="b">
        <v>0</v>
      </c>
      <c r="Q69" s="5"/>
      <c r="R69" s="5" t="b">
        <v>0</v>
      </c>
    </row>
    <row r="70" spans="1:18" x14ac:dyDescent="0.2">
      <c r="A70" s="6">
        <v>45757</v>
      </c>
      <c r="B70" s="7">
        <v>72</v>
      </c>
      <c r="C70" s="17">
        <v>131.580556</v>
      </c>
      <c r="D70" s="17">
        <v>130.82</v>
      </c>
      <c r="E70" s="7">
        <v>678</v>
      </c>
      <c r="F70" s="7">
        <f t="shared" si="0"/>
        <v>289.89999999999998</v>
      </c>
      <c r="G70" s="7">
        <f t="shared" si="1"/>
        <v>72.474999999999994</v>
      </c>
      <c r="H70" s="8">
        <f t="shared" si="2"/>
        <v>0.24836150396688514</v>
      </c>
      <c r="I70" s="18">
        <f t="shared" si="3"/>
        <v>0</v>
      </c>
      <c r="J70" s="7">
        <f t="shared" si="4"/>
        <v>0.47499999999999432</v>
      </c>
      <c r="K70" s="5">
        <v>2025</v>
      </c>
      <c r="L70" s="5">
        <v>15</v>
      </c>
      <c r="M70" s="5" t="s">
        <v>450</v>
      </c>
      <c r="N70" s="5" t="b">
        <v>0</v>
      </c>
      <c r="O70" s="5" t="b">
        <v>0</v>
      </c>
      <c r="P70" s="5" t="b">
        <v>0</v>
      </c>
      <c r="Q70" s="5"/>
      <c r="R70" s="5" t="b">
        <v>0</v>
      </c>
    </row>
    <row r="71" spans="1:18" x14ac:dyDescent="0.2">
      <c r="A71" s="6">
        <v>45758</v>
      </c>
      <c r="B71" s="7">
        <v>77</v>
      </c>
      <c r="C71" s="17">
        <v>131.03013000000001</v>
      </c>
      <c r="D71" s="17">
        <v>130.6</v>
      </c>
      <c r="E71" s="7">
        <v>177</v>
      </c>
      <c r="F71" s="7">
        <f t="shared" si="0"/>
        <v>311</v>
      </c>
      <c r="G71" s="7">
        <f t="shared" si="1"/>
        <v>77.75</v>
      </c>
      <c r="H71" s="8">
        <f t="shared" si="2"/>
        <v>0.24758842443729903</v>
      </c>
      <c r="I71" s="18">
        <f t="shared" si="3"/>
        <v>0</v>
      </c>
      <c r="J71" s="7">
        <f t="shared" si="4"/>
        <v>0.75</v>
      </c>
      <c r="K71" s="5">
        <v>2025</v>
      </c>
      <c r="L71" s="5">
        <v>15</v>
      </c>
      <c r="M71" s="5" t="s">
        <v>450</v>
      </c>
      <c r="N71" s="5" t="b">
        <v>0</v>
      </c>
      <c r="O71" s="5" t="b">
        <v>0</v>
      </c>
      <c r="P71" s="5" t="b">
        <v>0</v>
      </c>
      <c r="Q71" s="5"/>
      <c r="R71" s="5" t="b">
        <v>0</v>
      </c>
    </row>
    <row r="72" spans="1:18" x14ac:dyDescent="0.2">
      <c r="A72" s="6">
        <v>45761</v>
      </c>
      <c r="B72" s="7">
        <v>20</v>
      </c>
      <c r="C72" s="17">
        <v>131.5</v>
      </c>
      <c r="D72" s="17">
        <v>132</v>
      </c>
      <c r="E72" s="7">
        <v>162</v>
      </c>
      <c r="F72" s="7">
        <f t="shared" si="0"/>
        <v>298.45</v>
      </c>
      <c r="G72" s="7">
        <f t="shared" si="1"/>
        <v>74.612499999999997</v>
      </c>
      <c r="H72" s="8">
        <f t="shared" si="2"/>
        <v>6.7012899983246776E-2</v>
      </c>
      <c r="I72" s="18">
        <f t="shared" si="3"/>
        <v>0</v>
      </c>
      <c r="J72" s="7">
        <f t="shared" si="4"/>
        <v>54.612499999999997</v>
      </c>
      <c r="K72" s="5">
        <v>2025</v>
      </c>
      <c r="L72" s="5">
        <v>16</v>
      </c>
      <c r="M72" s="5" t="s">
        <v>451</v>
      </c>
      <c r="N72" s="5" t="b">
        <v>0</v>
      </c>
      <c r="O72" s="5" t="b">
        <v>0</v>
      </c>
      <c r="P72" s="5" t="b">
        <v>0</v>
      </c>
      <c r="Q72" s="5"/>
      <c r="R72" s="5" t="b">
        <v>0</v>
      </c>
    </row>
    <row r="73" spans="1:18" x14ac:dyDescent="0.2">
      <c r="A73" s="6">
        <v>45762</v>
      </c>
      <c r="B73" s="7">
        <v>19</v>
      </c>
      <c r="C73" s="17">
        <v>132.5</v>
      </c>
      <c r="D73" s="17">
        <v>133.02000000000001</v>
      </c>
      <c r="E73" s="7">
        <v>80</v>
      </c>
      <c r="F73" s="7">
        <f t="shared" si="0"/>
        <v>300.45</v>
      </c>
      <c r="G73" s="7">
        <f t="shared" si="1"/>
        <v>75.112499999999997</v>
      </c>
      <c r="H73" s="8">
        <f t="shared" si="2"/>
        <v>6.3238475619903478E-2</v>
      </c>
      <c r="I73" s="18">
        <f t="shared" si="3"/>
        <v>0</v>
      </c>
      <c r="J73" s="7">
        <f t="shared" si="4"/>
        <v>56.112499999999997</v>
      </c>
      <c r="K73" s="5">
        <v>2025</v>
      </c>
      <c r="L73" s="5">
        <v>16</v>
      </c>
      <c r="M73" s="5" t="s">
        <v>451</v>
      </c>
      <c r="N73" s="5" t="b">
        <v>0</v>
      </c>
      <c r="O73" s="5" t="b">
        <v>0</v>
      </c>
      <c r="P73" s="5" t="b">
        <v>0</v>
      </c>
      <c r="Q73" s="5"/>
      <c r="R73" s="5" t="b">
        <v>0</v>
      </c>
    </row>
    <row r="74" spans="1:18" x14ac:dyDescent="0.2">
      <c r="A74" s="6">
        <v>45763</v>
      </c>
      <c r="B74" s="7">
        <v>72</v>
      </c>
      <c r="C74" s="17">
        <v>133.91666699999999</v>
      </c>
      <c r="D74" s="17">
        <v>134</v>
      </c>
      <c r="E74" s="7">
        <v>138</v>
      </c>
      <c r="F74" s="7">
        <f t="shared" si="0"/>
        <v>290.10000000000002</v>
      </c>
      <c r="G74" s="7">
        <f t="shared" si="1"/>
        <v>72.525000000000006</v>
      </c>
      <c r="H74" s="8">
        <f t="shared" si="2"/>
        <v>0.24819027921406409</v>
      </c>
      <c r="I74" s="18">
        <f t="shared" si="3"/>
        <v>0</v>
      </c>
      <c r="J74" s="7">
        <f t="shared" si="4"/>
        <v>0.52500000000000568</v>
      </c>
      <c r="K74" s="5">
        <v>2025</v>
      </c>
      <c r="L74" s="5">
        <v>16</v>
      </c>
      <c r="M74" s="5" t="s">
        <v>451</v>
      </c>
      <c r="N74" s="5" t="b">
        <v>0</v>
      </c>
      <c r="O74" s="5" t="b">
        <v>0</v>
      </c>
      <c r="P74" s="5" t="b">
        <v>0</v>
      </c>
      <c r="Q74" s="5"/>
      <c r="R74" s="5" t="b">
        <v>0</v>
      </c>
    </row>
    <row r="75" spans="1:18" x14ac:dyDescent="0.2">
      <c r="A75" s="6">
        <v>45764</v>
      </c>
      <c r="B75" s="7">
        <v>6</v>
      </c>
      <c r="C75" s="17">
        <v>134.02000000000001</v>
      </c>
      <c r="D75" s="17">
        <v>134.02000000000001</v>
      </c>
      <c r="E75" s="7">
        <v>7</v>
      </c>
      <c r="F75" s="7">
        <f t="shared" si="0"/>
        <v>291.3</v>
      </c>
      <c r="G75" s="7">
        <f t="shared" si="1"/>
        <v>72.825000000000003</v>
      </c>
      <c r="H75" s="8">
        <f t="shared" si="2"/>
        <v>2.0597322348094745E-2</v>
      </c>
      <c r="I75" s="18">
        <f t="shared" si="3"/>
        <v>0</v>
      </c>
      <c r="J75" s="7">
        <f t="shared" si="4"/>
        <v>66.825000000000003</v>
      </c>
      <c r="K75" s="5">
        <v>2025</v>
      </c>
      <c r="L75" s="5">
        <v>16</v>
      </c>
      <c r="M75" s="5" t="s">
        <v>451</v>
      </c>
      <c r="N75" s="5" t="b">
        <v>0</v>
      </c>
      <c r="O75" s="5" t="b">
        <v>0</v>
      </c>
      <c r="P75" s="5" t="b">
        <v>0</v>
      </c>
      <c r="Q75" s="5"/>
      <c r="R75" s="5" t="b">
        <v>0</v>
      </c>
    </row>
    <row r="76" spans="1:18" x14ac:dyDescent="0.2">
      <c r="A76" s="6">
        <v>45769</v>
      </c>
      <c r="B76" s="7">
        <v>22</v>
      </c>
      <c r="C76" s="17">
        <v>134.5</v>
      </c>
      <c r="D76" s="17">
        <v>134.5</v>
      </c>
      <c r="E76" s="7">
        <v>41</v>
      </c>
      <c r="F76" s="7">
        <f t="shared" si="0"/>
        <v>290.7</v>
      </c>
      <c r="G76" s="7">
        <f t="shared" si="1"/>
        <v>72.674999999999997</v>
      </c>
      <c r="H76" s="8">
        <f t="shared" si="2"/>
        <v>7.5679394564843488E-2</v>
      </c>
      <c r="I76" s="18">
        <f t="shared" si="3"/>
        <v>0</v>
      </c>
      <c r="J76" s="7">
        <f t="shared" si="4"/>
        <v>50.674999999999997</v>
      </c>
      <c r="K76" s="5">
        <v>2025</v>
      </c>
      <c r="L76" s="5">
        <v>17</v>
      </c>
      <c r="M76" s="5" t="s">
        <v>452</v>
      </c>
      <c r="N76" s="5" t="b">
        <v>0</v>
      </c>
      <c r="O76" s="5" t="b">
        <v>0</v>
      </c>
      <c r="P76" s="5" t="b">
        <v>0</v>
      </c>
      <c r="Q76" s="5"/>
      <c r="R76" s="5" t="b">
        <v>0</v>
      </c>
    </row>
    <row r="77" spans="1:18" x14ac:dyDescent="0.2">
      <c r="A77" s="6">
        <v>45770</v>
      </c>
      <c r="B77" s="7">
        <v>72</v>
      </c>
      <c r="C77" s="17">
        <v>136</v>
      </c>
      <c r="D77" s="17">
        <v>134.52000000000001</v>
      </c>
      <c r="E77" s="7">
        <v>315</v>
      </c>
      <c r="F77" s="7">
        <f t="shared" si="0"/>
        <v>289.8</v>
      </c>
      <c r="G77" s="7">
        <f t="shared" si="1"/>
        <v>72.45</v>
      </c>
      <c r="H77" s="8">
        <f t="shared" si="2"/>
        <v>0.2484472049689441</v>
      </c>
      <c r="I77" s="18">
        <f t="shared" si="3"/>
        <v>0</v>
      </c>
      <c r="J77" s="7">
        <f t="shared" si="4"/>
        <v>0.45000000000000284</v>
      </c>
      <c r="K77" s="5">
        <v>2025</v>
      </c>
      <c r="L77" s="5">
        <v>17</v>
      </c>
      <c r="M77" s="5" t="s">
        <v>452</v>
      </c>
      <c r="N77" s="5" t="b">
        <v>0</v>
      </c>
      <c r="O77" s="5" t="b">
        <v>0</v>
      </c>
      <c r="P77" s="5" t="b">
        <v>0</v>
      </c>
      <c r="Q77" s="5"/>
      <c r="R77" s="5" t="b">
        <v>0</v>
      </c>
    </row>
    <row r="78" spans="1:18" x14ac:dyDescent="0.2">
      <c r="A78" s="6">
        <v>45771</v>
      </c>
      <c r="B78" s="7">
        <v>3</v>
      </c>
      <c r="C78" s="17">
        <v>134.52000000000001</v>
      </c>
      <c r="D78" s="17">
        <v>135</v>
      </c>
      <c r="E78" s="7">
        <v>41</v>
      </c>
      <c r="F78" s="7">
        <f t="shared" si="0"/>
        <v>301.39999999999998</v>
      </c>
      <c r="G78" s="7">
        <f t="shared" si="1"/>
        <v>75.349999999999994</v>
      </c>
      <c r="H78" s="8">
        <f t="shared" si="2"/>
        <v>9.9535500995355016E-3</v>
      </c>
      <c r="I78" s="18">
        <f t="shared" si="3"/>
        <v>0</v>
      </c>
      <c r="J78" s="7">
        <f t="shared" si="4"/>
        <v>72.349999999999994</v>
      </c>
      <c r="K78" s="5">
        <v>2025</v>
      </c>
      <c r="L78" s="5">
        <v>17</v>
      </c>
      <c r="M78" s="5" t="s">
        <v>452</v>
      </c>
      <c r="N78" s="5" t="b">
        <v>0</v>
      </c>
      <c r="O78" s="5" t="b">
        <v>0</v>
      </c>
      <c r="P78" s="5" t="b">
        <v>0</v>
      </c>
      <c r="Q78" s="5"/>
      <c r="R78" s="5" t="b">
        <v>0</v>
      </c>
    </row>
    <row r="79" spans="1:18" x14ac:dyDescent="0.2">
      <c r="A79" s="6">
        <v>45772</v>
      </c>
      <c r="B79" s="7">
        <v>3</v>
      </c>
      <c r="C79" s="17">
        <v>135</v>
      </c>
      <c r="D79" s="17">
        <v>136</v>
      </c>
      <c r="E79" s="7">
        <v>46</v>
      </c>
      <c r="F79" s="7">
        <f t="shared" si="0"/>
        <v>292.60000000000002</v>
      </c>
      <c r="G79" s="7">
        <f t="shared" si="1"/>
        <v>73.150000000000006</v>
      </c>
      <c r="H79" s="8">
        <f t="shared" si="2"/>
        <v>1.0252904989747093E-2</v>
      </c>
      <c r="I79" s="18">
        <f t="shared" si="3"/>
        <v>0</v>
      </c>
      <c r="J79" s="7">
        <f t="shared" si="4"/>
        <v>70.150000000000006</v>
      </c>
      <c r="K79" s="5">
        <v>2025</v>
      </c>
      <c r="L79" s="5">
        <v>17</v>
      </c>
      <c r="M79" s="5" t="s">
        <v>452</v>
      </c>
      <c r="N79" s="5" t="b">
        <v>0</v>
      </c>
      <c r="O79" s="5" t="b">
        <v>0</v>
      </c>
      <c r="P79" s="5" t="b">
        <v>0</v>
      </c>
      <c r="Q79" s="5"/>
      <c r="R79" s="5" t="b">
        <v>0</v>
      </c>
    </row>
    <row r="80" spans="1:18" x14ac:dyDescent="0.2">
      <c r="A80" s="6">
        <v>45775</v>
      </c>
      <c r="B80" s="7">
        <v>73</v>
      </c>
      <c r="C80" s="17">
        <v>135.61260300000001</v>
      </c>
      <c r="D80" s="17">
        <v>135.82</v>
      </c>
      <c r="E80" s="7">
        <v>673</v>
      </c>
      <c r="F80" s="7">
        <f t="shared" si="0"/>
        <v>292.39999999999998</v>
      </c>
      <c r="G80" s="7">
        <f t="shared" si="1"/>
        <v>73.099999999999994</v>
      </c>
      <c r="H80" s="8">
        <f t="shared" si="2"/>
        <v>0.24965800273597813</v>
      </c>
      <c r="I80" s="18">
        <f t="shared" si="3"/>
        <v>0</v>
      </c>
      <c r="J80" s="7">
        <f t="shared" si="4"/>
        <v>9.9999999999994316E-2</v>
      </c>
      <c r="K80" s="5">
        <v>2025</v>
      </c>
      <c r="L80" s="5">
        <v>18</v>
      </c>
      <c r="M80" s="5" t="s">
        <v>453</v>
      </c>
      <c r="N80" s="5" t="b">
        <v>0</v>
      </c>
      <c r="O80" s="5" t="b">
        <v>0</v>
      </c>
      <c r="P80" s="5" t="b">
        <v>0</v>
      </c>
      <c r="Q80" s="5"/>
      <c r="R80" s="5" t="b">
        <v>0</v>
      </c>
    </row>
    <row r="81" spans="1:18" x14ac:dyDescent="0.2">
      <c r="A81" s="6">
        <v>45776</v>
      </c>
      <c r="B81" s="7">
        <v>34</v>
      </c>
      <c r="C81" s="17">
        <v>137.85941199999999</v>
      </c>
      <c r="D81" s="17">
        <v>138.5</v>
      </c>
      <c r="E81" s="7">
        <v>287</v>
      </c>
      <c r="F81" s="7">
        <f t="shared" si="0"/>
        <v>322.89999999999998</v>
      </c>
      <c r="G81" s="7">
        <f t="shared" si="1"/>
        <v>80.724999999999994</v>
      </c>
      <c r="H81" s="8">
        <f t="shared" si="2"/>
        <v>0.10529575720037164</v>
      </c>
      <c r="I81" s="18">
        <f t="shared" si="3"/>
        <v>0</v>
      </c>
      <c r="J81" s="7">
        <f t="shared" si="4"/>
        <v>46.724999999999994</v>
      </c>
      <c r="K81" s="5">
        <v>2025</v>
      </c>
      <c r="L81" s="5">
        <v>18</v>
      </c>
      <c r="M81" s="5" t="s">
        <v>453</v>
      </c>
      <c r="N81" s="5" t="b">
        <v>0</v>
      </c>
      <c r="O81" s="5" t="b">
        <v>0</v>
      </c>
      <c r="P81" s="5" t="b">
        <v>0</v>
      </c>
      <c r="Q81" s="5"/>
      <c r="R81" s="5" t="b">
        <v>0</v>
      </c>
    </row>
    <row r="82" spans="1:18" x14ac:dyDescent="0.2">
      <c r="A82" s="6">
        <v>45777</v>
      </c>
      <c r="B82" s="7">
        <v>41</v>
      </c>
      <c r="C82" s="17">
        <v>140.915122</v>
      </c>
      <c r="D82" s="17">
        <v>141.47999999999999</v>
      </c>
      <c r="E82" s="7">
        <v>229</v>
      </c>
      <c r="F82" s="7">
        <f t="shared" si="0"/>
        <v>334.45</v>
      </c>
      <c r="G82" s="7">
        <f t="shared" si="1"/>
        <v>83.612499999999997</v>
      </c>
      <c r="H82" s="8">
        <f t="shared" si="2"/>
        <v>0.12258932575870833</v>
      </c>
      <c r="I82" s="18">
        <f t="shared" si="3"/>
        <v>0</v>
      </c>
      <c r="J82" s="7">
        <f t="shared" si="4"/>
        <v>42.612499999999997</v>
      </c>
      <c r="K82" s="5">
        <v>2025</v>
      </c>
      <c r="L82" s="5">
        <v>18</v>
      </c>
      <c r="M82" s="5" t="s">
        <v>453</v>
      </c>
      <c r="N82" s="5" t="b">
        <v>0</v>
      </c>
      <c r="O82" s="5" t="b">
        <v>0</v>
      </c>
      <c r="P82" s="5" t="b">
        <v>0</v>
      </c>
      <c r="Q82" s="5"/>
      <c r="R82" s="5" t="b">
        <v>0</v>
      </c>
    </row>
    <row r="83" spans="1:18" x14ac:dyDescent="0.2">
      <c r="A83" s="6">
        <v>45779</v>
      </c>
      <c r="B83" s="7">
        <v>80</v>
      </c>
      <c r="C83" s="17">
        <v>144.30000000000001</v>
      </c>
      <c r="D83" s="17">
        <v>145</v>
      </c>
      <c r="E83" s="7">
        <v>436</v>
      </c>
      <c r="F83" s="7">
        <f t="shared" si="0"/>
        <v>330.85</v>
      </c>
      <c r="G83" s="7">
        <f t="shared" si="1"/>
        <v>82.712500000000006</v>
      </c>
      <c r="H83" s="8">
        <f t="shared" si="2"/>
        <v>0.24180142058334592</v>
      </c>
      <c r="I83" s="18">
        <f t="shared" si="3"/>
        <v>0</v>
      </c>
      <c r="J83" s="7">
        <f t="shared" si="4"/>
        <v>2.7125000000000057</v>
      </c>
      <c r="K83" s="5">
        <v>2025</v>
      </c>
      <c r="L83" s="5">
        <v>18</v>
      </c>
      <c r="M83" s="5" t="s">
        <v>453</v>
      </c>
      <c r="N83" s="5" t="b">
        <v>0</v>
      </c>
      <c r="O83" s="5" t="b">
        <v>0</v>
      </c>
      <c r="P83" s="5" t="b">
        <v>0</v>
      </c>
      <c r="Q83" s="5"/>
      <c r="R83" s="5" t="b">
        <v>0</v>
      </c>
    </row>
    <row r="84" spans="1:18" x14ac:dyDescent="0.2">
      <c r="A84" s="6">
        <v>45782</v>
      </c>
      <c r="B84" s="7">
        <v>87</v>
      </c>
      <c r="C84" s="17">
        <v>145.791954</v>
      </c>
      <c r="D84" s="17">
        <v>146.19999999999999</v>
      </c>
      <c r="E84" s="7">
        <v>892</v>
      </c>
      <c r="F84" s="7">
        <f t="shared" si="0"/>
        <v>349.35</v>
      </c>
      <c r="G84" s="7">
        <f t="shared" si="1"/>
        <v>87.337500000000006</v>
      </c>
      <c r="H84" s="8">
        <f t="shared" si="2"/>
        <v>0.249033920137398</v>
      </c>
      <c r="I84" s="18">
        <f t="shared" si="3"/>
        <v>0</v>
      </c>
      <c r="J84" s="7">
        <f t="shared" si="4"/>
        <v>0.33750000000000568</v>
      </c>
      <c r="K84" s="5">
        <v>2025</v>
      </c>
      <c r="L84" s="5">
        <v>19</v>
      </c>
      <c r="M84" s="5" t="s">
        <v>454</v>
      </c>
      <c r="N84" s="5" t="b">
        <v>0</v>
      </c>
      <c r="O84" s="5" t="b">
        <v>0</v>
      </c>
      <c r="P84" s="5" t="b">
        <v>0</v>
      </c>
      <c r="Q84" s="5"/>
      <c r="R84" s="5" t="b">
        <v>0</v>
      </c>
    </row>
    <row r="85" spans="1:18" x14ac:dyDescent="0.2">
      <c r="A85" s="6">
        <v>45783</v>
      </c>
      <c r="B85" s="7">
        <v>96</v>
      </c>
      <c r="C85" s="17">
        <v>146.5</v>
      </c>
      <c r="D85" s="17">
        <v>144</v>
      </c>
      <c r="E85" s="7">
        <v>1004</v>
      </c>
      <c r="F85" s="7">
        <f t="shared" si="0"/>
        <v>387.9</v>
      </c>
      <c r="G85" s="7">
        <f t="shared" si="1"/>
        <v>96.974999999999994</v>
      </c>
      <c r="H85" s="8">
        <f t="shared" si="2"/>
        <v>0.24748646558391341</v>
      </c>
      <c r="I85" s="18">
        <f t="shared" si="3"/>
        <v>0</v>
      </c>
      <c r="J85" s="7">
        <f t="shared" si="4"/>
        <v>0.97499999999999432</v>
      </c>
      <c r="K85" s="5">
        <v>2025</v>
      </c>
      <c r="L85" s="5">
        <v>19</v>
      </c>
      <c r="M85" s="5" t="s">
        <v>454</v>
      </c>
      <c r="N85" s="5" t="b">
        <v>0</v>
      </c>
      <c r="O85" s="5" t="b">
        <v>0</v>
      </c>
      <c r="P85" s="5" t="b">
        <v>0</v>
      </c>
      <c r="Q85" s="5"/>
      <c r="R85" s="5" t="b">
        <v>0</v>
      </c>
    </row>
    <row r="86" spans="1:18" x14ac:dyDescent="0.2">
      <c r="A86" s="6">
        <v>45784</v>
      </c>
      <c r="B86" s="7">
        <v>0</v>
      </c>
      <c r="C86" s="17">
        <v>0</v>
      </c>
      <c r="D86" s="17">
        <v>143.6</v>
      </c>
      <c r="E86" s="7">
        <v>707</v>
      </c>
      <c r="F86" s="7">
        <f t="shared" ref="F86:F149" si="5">IFERROR(AVERAGE(E66:E85),"")</f>
        <v>419.45</v>
      </c>
      <c r="G86" s="7">
        <f t="shared" ref="G86:G149" si="6">IF(N(F86)=0,"",0.25*F86)</f>
        <v>104.8625</v>
      </c>
      <c r="H86" s="8">
        <f t="shared" ref="H86:H149" si="7">IF(OR(N(F86)=0,NOT(ISNUMBER(B86))),"",B86/F86)</f>
        <v>0</v>
      </c>
      <c r="I86" s="18">
        <f t="shared" ref="I86:I149" si="8">IF(OR(N(F86)=0,NOT(ISNUMBER(B86))),"",IF(B86/F86&gt;0.25,1,0))</f>
        <v>0</v>
      </c>
      <c r="J86" s="7">
        <f t="shared" ref="J86:J149" si="9">IF(OR(N(F86)=0,NOT(ISNUMBER(B86))),"",MAX(0,0.25*F86-B86))</f>
        <v>104.8625</v>
      </c>
      <c r="K86" s="5">
        <v>2025</v>
      </c>
      <c r="L86" s="5">
        <v>19</v>
      </c>
      <c r="M86" s="5"/>
      <c r="N86" s="5"/>
      <c r="O86" s="5" t="b">
        <v>0</v>
      </c>
      <c r="P86" s="5"/>
      <c r="Q86" s="5" t="s">
        <v>106</v>
      </c>
      <c r="R86" s="5"/>
    </row>
    <row r="87" spans="1:18" x14ac:dyDescent="0.2">
      <c r="A87" s="6">
        <v>45785</v>
      </c>
      <c r="B87" s="7">
        <v>95</v>
      </c>
      <c r="C87" s="17">
        <v>143.65473700000001</v>
      </c>
      <c r="D87" s="17">
        <v>143.19999999999999</v>
      </c>
      <c r="E87" s="7">
        <v>801</v>
      </c>
      <c r="F87" s="7">
        <f t="shared" si="5"/>
        <v>381.15</v>
      </c>
      <c r="G87" s="7">
        <f t="shared" si="6"/>
        <v>95.287499999999994</v>
      </c>
      <c r="H87" s="8">
        <f t="shared" si="7"/>
        <v>0.24924570379115835</v>
      </c>
      <c r="I87" s="18">
        <f t="shared" si="8"/>
        <v>0</v>
      </c>
      <c r="J87" s="7">
        <f t="shared" si="9"/>
        <v>0.28749999999999432</v>
      </c>
      <c r="K87" s="5">
        <v>2025</v>
      </c>
      <c r="L87" s="5">
        <v>19</v>
      </c>
      <c r="M87" s="5" t="s">
        <v>454</v>
      </c>
      <c r="N87" s="5" t="b">
        <v>0</v>
      </c>
      <c r="O87" s="5" t="b">
        <v>0</v>
      </c>
      <c r="P87" s="5" t="b">
        <v>0</v>
      </c>
      <c r="Q87" s="5"/>
      <c r="R87" s="5" t="b">
        <v>0</v>
      </c>
    </row>
    <row r="88" spans="1:18" x14ac:dyDescent="0.2">
      <c r="A88" s="6">
        <v>45786</v>
      </c>
      <c r="B88" s="7">
        <v>96</v>
      </c>
      <c r="C88" s="17">
        <v>143.31375</v>
      </c>
      <c r="D88" s="17">
        <v>143</v>
      </c>
      <c r="E88" s="7">
        <v>606</v>
      </c>
      <c r="F88" s="7">
        <f t="shared" si="5"/>
        <v>387.95</v>
      </c>
      <c r="G88" s="7">
        <f t="shared" si="6"/>
        <v>96.987499999999997</v>
      </c>
      <c r="H88" s="8">
        <f t="shared" si="7"/>
        <v>0.24745456888774328</v>
      </c>
      <c r="I88" s="18">
        <f t="shared" si="8"/>
        <v>0</v>
      </c>
      <c r="J88" s="7">
        <f t="shared" si="9"/>
        <v>0.98749999999999716</v>
      </c>
      <c r="K88" s="5">
        <v>2025</v>
      </c>
      <c r="L88" s="5">
        <v>19</v>
      </c>
      <c r="M88" s="5" t="s">
        <v>454</v>
      </c>
      <c r="N88" s="5" t="b">
        <v>0</v>
      </c>
      <c r="O88" s="5" t="b">
        <v>0</v>
      </c>
      <c r="P88" s="5" t="b">
        <v>0</v>
      </c>
      <c r="Q88" s="5"/>
      <c r="R88" s="5" t="b">
        <v>0</v>
      </c>
    </row>
    <row r="89" spans="1:18" x14ac:dyDescent="0.2">
      <c r="A89" s="6">
        <v>45789</v>
      </c>
      <c r="B89" s="7">
        <v>98</v>
      </c>
      <c r="C89" s="17">
        <v>143.146939</v>
      </c>
      <c r="D89" s="17">
        <v>143.97999999999999</v>
      </c>
      <c r="E89" s="7">
        <v>522</v>
      </c>
      <c r="F89" s="7">
        <f t="shared" si="5"/>
        <v>393</v>
      </c>
      <c r="G89" s="7">
        <f t="shared" si="6"/>
        <v>98.25</v>
      </c>
      <c r="H89" s="8">
        <f t="shared" si="7"/>
        <v>0.24936386768447838</v>
      </c>
      <c r="I89" s="18">
        <f t="shared" si="8"/>
        <v>0</v>
      </c>
      <c r="J89" s="7">
        <f t="shared" si="9"/>
        <v>0.25</v>
      </c>
      <c r="K89" s="5">
        <v>2025</v>
      </c>
      <c r="L89" s="5">
        <v>20</v>
      </c>
      <c r="M89" s="5" t="s">
        <v>455</v>
      </c>
      <c r="N89" s="5" t="b">
        <v>0</v>
      </c>
      <c r="O89" s="5" t="b">
        <v>0</v>
      </c>
      <c r="P89" s="5" t="b">
        <v>0</v>
      </c>
      <c r="Q89" s="5"/>
      <c r="R89" s="5" t="b">
        <v>0</v>
      </c>
    </row>
    <row r="90" spans="1:18" x14ac:dyDescent="0.2">
      <c r="A90" s="6">
        <v>45790</v>
      </c>
      <c r="B90" s="7">
        <v>93</v>
      </c>
      <c r="C90" s="17">
        <v>144.66903199999999</v>
      </c>
      <c r="D90" s="17">
        <v>144.69999999999999</v>
      </c>
      <c r="E90" s="7">
        <v>474</v>
      </c>
      <c r="F90" s="7">
        <f t="shared" si="5"/>
        <v>392.1</v>
      </c>
      <c r="G90" s="7">
        <f t="shared" si="6"/>
        <v>98.025000000000006</v>
      </c>
      <c r="H90" s="8">
        <f t="shared" si="7"/>
        <v>0.23718439173680184</v>
      </c>
      <c r="I90" s="18">
        <f t="shared" si="8"/>
        <v>0</v>
      </c>
      <c r="J90" s="7">
        <f t="shared" si="9"/>
        <v>5.0250000000000057</v>
      </c>
      <c r="K90" s="5">
        <v>2025</v>
      </c>
      <c r="L90" s="5">
        <v>20</v>
      </c>
      <c r="M90" s="5" t="s">
        <v>455</v>
      </c>
      <c r="N90" s="5" t="b">
        <v>0</v>
      </c>
      <c r="O90" s="5" t="b">
        <v>0</v>
      </c>
      <c r="P90" s="5" t="b">
        <v>0</v>
      </c>
      <c r="Q90" s="5"/>
      <c r="R90" s="5" t="b">
        <v>0</v>
      </c>
    </row>
    <row r="91" spans="1:18" x14ac:dyDescent="0.2">
      <c r="A91" s="6">
        <v>45791</v>
      </c>
      <c r="B91" s="7">
        <v>95</v>
      </c>
      <c r="C91" s="17">
        <v>146.08294699999999</v>
      </c>
      <c r="D91" s="17">
        <v>147.5</v>
      </c>
      <c r="E91" s="7">
        <v>657</v>
      </c>
      <c r="F91" s="7">
        <f t="shared" si="5"/>
        <v>381.9</v>
      </c>
      <c r="G91" s="7">
        <f t="shared" si="6"/>
        <v>95.474999999999994</v>
      </c>
      <c r="H91" s="8">
        <f t="shared" si="7"/>
        <v>0.24875621890547264</v>
      </c>
      <c r="I91" s="18">
        <f t="shared" si="8"/>
        <v>0</v>
      </c>
      <c r="J91" s="7">
        <f t="shared" si="9"/>
        <v>0.47499999999999432</v>
      </c>
      <c r="K91" s="5">
        <v>2025</v>
      </c>
      <c r="L91" s="5">
        <v>20</v>
      </c>
      <c r="M91" s="5" t="s">
        <v>455</v>
      </c>
      <c r="N91" s="5" t="b">
        <v>0</v>
      </c>
      <c r="O91" s="5" t="b">
        <v>0</v>
      </c>
      <c r="P91" s="5" t="b">
        <v>0</v>
      </c>
      <c r="Q91" s="5"/>
      <c r="R91" s="5" t="b">
        <v>0</v>
      </c>
    </row>
    <row r="92" spans="1:18" x14ac:dyDescent="0.2">
      <c r="A92" s="6">
        <v>45792</v>
      </c>
      <c r="B92" s="7">
        <v>92</v>
      </c>
      <c r="C92" s="17">
        <v>147.54695699999999</v>
      </c>
      <c r="D92" s="17">
        <v>147.56</v>
      </c>
      <c r="E92" s="7">
        <v>171</v>
      </c>
      <c r="F92" s="7">
        <f t="shared" si="5"/>
        <v>405.9</v>
      </c>
      <c r="G92" s="7">
        <f t="shared" si="6"/>
        <v>101.47499999999999</v>
      </c>
      <c r="H92" s="8">
        <f t="shared" si="7"/>
        <v>0.22665681202266569</v>
      </c>
      <c r="I92" s="18">
        <f t="shared" si="8"/>
        <v>0</v>
      </c>
      <c r="J92" s="7">
        <f t="shared" si="9"/>
        <v>9.4749999999999943</v>
      </c>
      <c r="K92" s="5">
        <v>2025</v>
      </c>
      <c r="L92" s="5">
        <v>20</v>
      </c>
      <c r="M92" s="5" t="s">
        <v>455</v>
      </c>
      <c r="N92" s="5" t="b">
        <v>0</v>
      </c>
      <c r="O92" s="5" t="b">
        <v>0</v>
      </c>
      <c r="P92" s="5" t="b">
        <v>0</v>
      </c>
      <c r="Q92" s="5"/>
      <c r="R92" s="5" t="b">
        <v>0</v>
      </c>
    </row>
    <row r="93" spans="1:18" x14ac:dyDescent="0.2">
      <c r="A93" s="6">
        <v>45793</v>
      </c>
      <c r="B93" s="7">
        <v>101</v>
      </c>
      <c r="C93" s="17">
        <v>149.381584</v>
      </c>
      <c r="D93" s="17">
        <v>149</v>
      </c>
      <c r="E93" s="7">
        <v>507</v>
      </c>
      <c r="F93" s="7">
        <f t="shared" si="5"/>
        <v>406.35</v>
      </c>
      <c r="G93" s="7">
        <f t="shared" si="6"/>
        <v>101.58750000000001</v>
      </c>
      <c r="H93" s="8">
        <f t="shared" si="7"/>
        <v>0.24855420204257411</v>
      </c>
      <c r="I93" s="18">
        <f t="shared" si="8"/>
        <v>0</v>
      </c>
      <c r="J93" s="7">
        <f t="shared" si="9"/>
        <v>0.58750000000000568</v>
      </c>
      <c r="K93" s="5">
        <v>2025</v>
      </c>
      <c r="L93" s="5">
        <v>20</v>
      </c>
      <c r="M93" s="5" t="s">
        <v>455</v>
      </c>
      <c r="N93" s="5" t="b">
        <v>0</v>
      </c>
      <c r="O93" s="5" t="b">
        <v>0</v>
      </c>
      <c r="P93" s="5" t="b">
        <v>0</v>
      </c>
      <c r="Q93" s="5"/>
      <c r="R93" s="5" t="b">
        <v>0</v>
      </c>
    </row>
    <row r="94" spans="1:18" x14ac:dyDescent="0.2">
      <c r="A94" s="6">
        <v>45796</v>
      </c>
      <c r="B94" s="7">
        <v>104</v>
      </c>
      <c r="C94" s="17">
        <v>150</v>
      </c>
      <c r="D94" s="17">
        <v>150.02000000000001</v>
      </c>
      <c r="E94" s="7">
        <v>271</v>
      </c>
      <c r="F94" s="7">
        <f t="shared" si="5"/>
        <v>427.7</v>
      </c>
      <c r="G94" s="7">
        <f t="shared" si="6"/>
        <v>106.925</v>
      </c>
      <c r="H94" s="8">
        <f t="shared" si="7"/>
        <v>0.24316109422492402</v>
      </c>
      <c r="I94" s="18">
        <f t="shared" si="8"/>
        <v>0</v>
      </c>
      <c r="J94" s="7">
        <f t="shared" si="9"/>
        <v>2.9249999999999972</v>
      </c>
      <c r="K94" s="5">
        <v>2025</v>
      </c>
      <c r="L94" s="5">
        <v>21</v>
      </c>
      <c r="M94" s="5" t="s">
        <v>456</v>
      </c>
      <c r="N94" s="5" t="b">
        <v>0</v>
      </c>
      <c r="O94" s="5" t="b">
        <v>0</v>
      </c>
      <c r="P94" s="5" t="b">
        <v>0</v>
      </c>
      <c r="Q94" s="5"/>
      <c r="R94" s="5" t="b">
        <v>0</v>
      </c>
    </row>
    <row r="95" spans="1:18" x14ac:dyDescent="0.2">
      <c r="A95" s="6">
        <v>45797</v>
      </c>
      <c r="B95" s="7">
        <v>38</v>
      </c>
      <c r="C95" s="17">
        <v>150.76842099999999</v>
      </c>
      <c r="D95" s="17">
        <v>151.30000000000001</v>
      </c>
      <c r="E95" s="7">
        <v>325</v>
      </c>
      <c r="F95" s="7">
        <f t="shared" si="5"/>
        <v>434.35</v>
      </c>
      <c r="G95" s="7">
        <f t="shared" si="6"/>
        <v>108.58750000000001</v>
      </c>
      <c r="H95" s="8">
        <f t="shared" si="7"/>
        <v>8.7487049614366291E-2</v>
      </c>
      <c r="I95" s="18">
        <f t="shared" si="8"/>
        <v>0</v>
      </c>
      <c r="J95" s="7">
        <f t="shared" si="9"/>
        <v>70.587500000000006</v>
      </c>
      <c r="K95" s="5">
        <v>2025</v>
      </c>
      <c r="L95" s="5">
        <v>21</v>
      </c>
      <c r="M95" s="5" t="s">
        <v>456</v>
      </c>
      <c r="N95" s="5" t="b">
        <v>0</v>
      </c>
      <c r="O95" s="5" t="b">
        <v>0</v>
      </c>
      <c r="P95" s="5" t="b">
        <v>0</v>
      </c>
      <c r="Q95" s="5"/>
      <c r="R95" s="5" t="b">
        <v>0</v>
      </c>
    </row>
    <row r="96" spans="1:18" x14ac:dyDescent="0.2">
      <c r="A96" s="6">
        <v>45798</v>
      </c>
      <c r="B96" s="7">
        <v>112</v>
      </c>
      <c r="C96" s="17">
        <v>152.61607100000001</v>
      </c>
      <c r="D96" s="17">
        <v>154.30000000000001</v>
      </c>
      <c r="E96" s="7">
        <v>616</v>
      </c>
      <c r="F96" s="7">
        <f t="shared" si="5"/>
        <v>450.25</v>
      </c>
      <c r="G96" s="7">
        <f t="shared" si="6"/>
        <v>112.5625</v>
      </c>
      <c r="H96" s="8">
        <f t="shared" si="7"/>
        <v>0.24875069405885619</v>
      </c>
      <c r="I96" s="18">
        <f t="shared" si="8"/>
        <v>0</v>
      </c>
      <c r="J96" s="7">
        <f t="shared" si="9"/>
        <v>0.5625</v>
      </c>
      <c r="K96" s="5">
        <v>2025</v>
      </c>
      <c r="L96" s="5">
        <v>21</v>
      </c>
      <c r="M96" s="5" t="s">
        <v>456</v>
      </c>
      <c r="N96" s="5" t="b">
        <v>0</v>
      </c>
      <c r="O96" s="5" t="b">
        <v>0</v>
      </c>
      <c r="P96" s="5" t="b">
        <v>0</v>
      </c>
      <c r="Q96" s="5"/>
      <c r="R96" s="5" t="b">
        <v>0</v>
      </c>
    </row>
    <row r="97" spans="1:18" x14ac:dyDescent="0.2">
      <c r="A97" s="6">
        <v>45799</v>
      </c>
      <c r="B97" s="7">
        <v>119</v>
      </c>
      <c r="C97" s="17">
        <v>154.48924400000001</v>
      </c>
      <c r="D97" s="17">
        <v>156</v>
      </c>
      <c r="E97" s="7">
        <v>896</v>
      </c>
      <c r="F97" s="7">
        <f t="shared" si="5"/>
        <v>479</v>
      </c>
      <c r="G97" s="7">
        <f t="shared" si="6"/>
        <v>119.75</v>
      </c>
      <c r="H97" s="8">
        <f t="shared" si="7"/>
        <v>0.24843423799582465</v>
      </c>
      <c r="I97" s="18">
        <f t="shared" si="8"/>
        <v>0</v>
      </c>
      <c r="J97" s="7">
        <f t="shared" si="9"/>
        <v>0.75</v>
      </c>
      <c r="K97" s="5">
        <v>2025</v>
      </c>
      <c r="L97" s="5">
        <v>21</v>
      </c>
      <c r="M97" s="5" t="s">
        <v>456</v>
      </c>
      <c r="N97" s="5" t="b">
        <v>0</v>
      </c>
      <c r="O97" s="5" t="b">
        <v>0</v>
      </c>
      <c r="P97" s="5" t="b">
        <v>0</v>
      </c>
      <c r="Q97" s="5"/>
      <c r="R97" s="5" t="b">
        <v>0</v>
      </c>
    </row>
    <row r="98" spans="1:18" x14ac:dyDescent="0.2">
      <c r="A98" s="6">
        <v>45800</v>
      </c>
      <c r="B98" s="7">
        <v>127</v>
      </c>
      <c r="C98" s="17">
        <v>158.957795</v>
      </c>
      <c r="D98" s="17">
        <v>158</v>
      </c>
      <c r="E98" s="7">
        <v>935</v>
      </c>
      <c r="F98" s="7">
        <f t="shared" si="5"/>
        <v>508.05</v>
      </c>
      <c r="G98" s="7">
        <f t="shared" si="6"/>
        <v>127.0125</v>
      </c>
      <c r="H98" s="8">
        <f t="shared" si="7"/>
        <v>0.24997539612242889</v>
      </c>
      <c r="I98" s="18">
        <f t="shared" si="8"/>
        <v>0</v>
      </c>
      <c r="J98" s="7">
        <f t="shared" si="9"/>
        <v>1.2500000000002842E-2</v>
      </c>
      <c r="K98" s="5">
        <v>2025</v>
      </c>
      <c r="L98" s="5">
        <v>21</v>
      </c>
      <c r="M98" s="5" t="s">
        <v>456</v>
      </c>
      <c r="N98" s="5" t="b">
        <v>0</v>
      </c>
      <c r="O98" s="5" t="b">
        <v>0</v>
      </c>
      <c r="P98" s="5" t="b">
        <v>0</v>
      </c>
      <c r="Q98" s="5"/>
      <c r="R98" s="5" t="b">
        <v>0</v>
      </c>
    </row>
    <row r="99" spans="1:18" x14ac:dyDescent="0.2">
      <c r="A99" s="6">
        <v>45803</v>
      </c>
      <c r="B99" s="7">
        <v>138</v>
      </c>
      <c r="C99" s="17">
        <v>157.965217</v>
      </c>
      <c r="D99" s="17">
        <v>157.72</v>
      </c>
      <c r="E99" s="7">
        <v>484</v>
      </c>
      <c r="F99" s="7">
        <f t="shared" si="5"/>
        <v>552.75</v>
      </c>
      <c r="G99" s="7">
        <f t="shared" si="6"/>
        <v>138.1875</v>
      </c>
      <c r="H99" s="8">
        <f t="shared" si="7"/>
        <v>0.24966078697421981</v>
      </c>
      <c r="I99" s="18">
        <f t="shared" si="8"/>
        <v>0</v>
      </c>
      <c r="J99" s="7">
        <f t="shared" si="9"/>
        <v>0.1875</v>
      </c>
      <c r="K99" s="5">
        <v>2025</v>
      </c>
      <c r="L99" s="5">
        <v>22</v>
      </c>
      <c r="M99" s="5" t="s">
        <v>457</v>
      </c>
      <c r="N99" s="5" t="b">
        <v>0</v>
      </c>
      <c r="O99" s="5" t="b">
        <v>0</v>
      </c>
      <c r="P99" s="5" t="b">
        <v>0</v>
      </c>
      <c r="Q99" s="5"/>
      <c r="R99" s="5" t="b">
        <v>0</v>
      </c>
    </row>
    <row r="100" spans="1:18" x14ac:dyDescent="0.2">
      <c r="A100" s="6">
        <v>45804</v>
      </c>
      <c r="B100" s="7">
        <v>143</v>
      </c>
      <c r="C100" s="17">
        <v>159.412587</v>
      </c>
      <c r="D100" s="17">
        <v>160</v>
      </c>
      <c r="E100" s="7">
        <v>964</v>
      </c>
      <c r="F100" s="7">
        <f t="shared" si="5"/>
        <v>574.65</v>
      </c>
      <c r="G100" s="7">
        <f t="shared" si="6"/>
        <v>143.66249999999999</v>
      </c>
      <c r="H100" s="8">
        <f t="shared" si="7"/>
        <v>0.24884712433655271</v>
      </c>
      <c r="I100" s="18">
        <f t="shared" si="8"/>
        <v>0</v>
      </c>
      <c r="J100" s="7">
        <f t="shared" si="9"/>
        <v>0.66249999999999432</v>
      </c>
      <c r="K100" s="5">
        <v>2025</v>
      </c>
      <c r="L100" s="5">
        <v>22</v>
      </c>
      <c r="M100" s="5" t="s">
        <v>457</v>
      </c>
      <c r="N100" s="5" t="b">
        <v>0</v>
      </c>
      <c r="O100" s="5" t="b">
        <v>0</v>
      </c>
      <c r="P100" s="5" t="b">
        <v>0</v>
      </c>
      <c r="Q100" s="5"/>
      <c r="R100" s="5" t="b">
        <v>0</v>
      </c>
    </row>
    <row r="101" spans="1:18" x14ac:dyDescent="0.2">
      <c r="A101" s="6">
        <v>45805</v>
      </c>
      <c r="B101" s="7">
        <v>147</v>
      </c>
      <c r="C101" s="17">
        <v>160</v>
      </c>
      <c r="D101" s="17">
        <v>159.5</v>
      </c>
      <c r="E101" s="7">
        <v>536</v>
      </c>
      <c r="F101" s="7">
        <f t="shared" si="5"/>
        <v>589.20000000000005</v>
      </c>
      <c r="G101" s="7">
        <f t="shared" si="6"/>
        <v>147.30000000000001</v>
      </c>
      <c r="H101" s="8">
        <f t="shared" si="7"/>
        <v>0.24949083503054989</v>
      </c>
      <c r="I101" s="18">
        <f t="shared" si="8"/>
        <v>0</v>
      </c>
      <c r="J101" s="7">
        <f t="shared" si="9"/>
        <v>0.30000000000001137</v>
      </c>
      <c r="K101" s="5">
        <v>2025</v>
      </c>
      <c r="L101" s="5">
        <v>22</v>
      </c>
      <c r="M101" s="5" t="s">
        <v>457</v>
      </c>
      <c r="N101" s="5" t="b">
        <v>0</v>
      </c>
      <c r="O101" s="5" t="b">
        <v>0</v>
      </c>
      <c r="P101" s="5" t="b">
        <v>0</v>
      </c>
      <c r="Q101" s="5"/>
      <c r="R101" s="5" t="b">
        <v>0</v>
      </c>
    </row>
    <row r="102" spans="1:18" x14ac:dyDescent="0.2">
      <c r="A102" s="6">
        <v>45806</v>
      </c>
      <c r="B102" s="7">
        <v>150</v>
      </c>
      <c r="C102" s="17">
        <v>153.28666699999999</v>
      </c>
      <c r="D102" s="17">
        <v>154</v>
      </c>
      <c r="E102" s="7">
        <v>258</v>
      </c>
      <c r="F102" s="7">
        <f t="shared" si="5"/>
        <v>601.65</v>
      </c>
      <c r="G102" s="7">
        <f t="shared" si="6"/>
        <v>150.41249999999999</v>
      </c>
      <c r="H102" s="8">
        <f t="shared" si="7"/>
        <v>0.24931438544003989</v>
      </c>
      <c r="I102" s="18">
        <f t="shared" si="8"/>
        <v>0</v>
      </c>
      <c r="J102" s="7">
        <f t="shared" si="9"/>
        <v>0.41249999999999432</v>
      </c>
      <c r="K102" s="5">
        <v>2025</v>
      </c>
      <c r="L102" s="5">
        <v>22</v>
      </c>
      <c r="M102" s="5" t="s">
        <v>457</v>
      </c>
      <c r="N102" s="5" t="b">
        <v>0</v>
      </c>
      <c r="O102" s="5" t="b">
        <v>0</v>
      </c>
      <c r="P102" s="5" t="b">
        <v>0</v>
      </c>
      <c r="Q102" s="5"/>
      <c r="R102" s="5" t="b">
        <v>0</v>
      </c>
    </row>
    <row r="103" spans="1:18" x14ac:dyDescent="0.2">
      <c r="A103" s="6">
        <v>45807</v>
      </c>
      <c r="B103" s="7">
        <v>11</v>
      </c>
      <c r="C103" s="17">
        <v>154.22</v>
      </c>
      <c r="D103" s="17">
        <v>154.22</v>
      </c>
      <c r="E103" s="7">
        <v>55</v>
      </c>
      <c r="F103" s="7">
        <f t="shared" si="5"/>
        <v>603.1</v>
      </c>
      <c r="G103" s="7">
        <f t="shared" si="6"/>
        <v>150.77500000000001</v>
      </c>
      <c r="H103" s="8">
        <f t="shared" si="7"/>
        <v>1.8239097993699219E-2</v>
      </c>
      <c r="I103" s="18">
        <f t="shared" si="8"/>
        <v>0</v>
      </c>
      <c r="J103" s="7">
        <f t="shared" si="9"/>
        <v>139.77500000000001</v>
      </c>
      <c r="K103" s="5">
        <v>2025</v>
      </c>
      <c r="L103" s="5">
        <v>22</v>
      </c>
      <c r="M103" s="5" t="s">
        <v>457</v>
      </c>
      <c r="N103" s="5" t="b">
        <v>0</v>
      </c>
      <c r="O103" s="5" t="b">
        <v>0</v>
      </c>
      <c r="P103" s="5" t="b">
        <v>0</v>
      </c>
      <c r="Q103" s="5"/>
      <c r="R103" s="5" t="b">
        <v>0</v>
      </c>
    </row>
    <row r="104" spans="1:18" x14ac:dyDescent="0.2">
      <c r="A104" s="6">
        <v>45810</v>
      </c>
      <c r="B104" s="7">
        <v>146</v>
      </c>
      <c r="C104" s="17">
        <v>154.30000000000001</v>
      </c>
      <c r="D104" s="17">
        <v>154.30000000000001</v>
      </c>
      <c r="E104" s="7">
        <v>246</v>
      </c>
      <c r="F104" s="7">
        <f t="shared" si="5"/>
        <v>584.04999999999995</v>
      </c>
      <c r="G104" s="7">
        <f t="shared" si="6"/>
        <v>146.01249999999999</v>
      </c>
      <c r="H104" s="8">
        <f t="shared" si="7"/>
        <v>0.24997859772279774</v>
      </c>
      <c r="I104" s="18">
        <f t="shared" si="8"/>
        <v>0</v>
      </c>
      <c r="J104" s="7">
        <f t="shared" si="9"/>
        <v>1.2499999999988631E-2</v>
      </c>
      <c r="K104" s="5">
        <v>2025</v>
      </c>
      <c r="L104" s="5">
        <v>23</v>
      </c>
      <c r="M104" s="5" t="s">
        <v>458</v>
      </c>
      <c r="N104" s="5" t="b">
        <v>0</v>
      </c>
      <c r="O104" s="5" t="b">
        <v>0</v>
      </c>
      <c r="P104" s="5" t="b">
        <v>0</v>
      </c>
      <c r="Q104" s="5"/>
      <c r="R104" s="5" t="b">
        <v>0</v>
      </c>
    </row>
    <row r="105" spans="1:18" x14ac:dyDescent="0.2">
      <c r="A105" s="6">
        <v>45811</v>
      </c>
      <c r="B105" s="7">
        <v>100</v>
      </c>
      <c r="C105" s="17">
        <v>154.96799999999999</v>
      </c>
      <c r="D105" s="17">
        <v>156</v>
      </c>
      <c r="E105" s="7">
        <v>218</v>
      </c>
      <c r="F105" s="7">
        <f t="shared" si="5"/>
        <v>551.75</v>
      </c>
      <c r="G105" s="7">
        <f t="shared" si="6"/>
        <v>137.9375</v>
      </c>
      <c r="H105" s="8">
        <f t="shared" si="7"/>
        <v>0.18124150430448574</v>
      </c>
      <c r="I105" s="18">
        <f t="shared" si="8"/>
        <v>0</v>
      </c>
      <c r="J105" s="7">
        <f t="shared" si="9"/>
        <v>37.9375</v>
      </c>
      <c r="K105" s="5">
        <v>2025</v>
      </c>
      <c r="L105" s="5">
        <v>23</v>
      </c>
      <c r="M105" s="5" t="s">
        <v>458</v>
      </c>
      <c r="N105" s="5" t="b">
        <v>0</v>
      </c>
      <c r="O105" s="5" t="b">
        <v>0</v>
      </c>
      <c r="P105" s="5" t="b">
        <v>0</v>
      </c>
      <c r="Q105" s="5"/>
      <c r="R105" s="5" t="b">
        <v>0</v>
      </c>
    </row>
    <row r="106" spans="1:18" x14ac:dyDescent="0.2">
      <c r="A106" s="6">
        <v>45812</v>
      </c>
      <c r="B106" s="7">
        <v>82</v>
      </c>
      <c r="C106" s="17">
        <v>155.31463400000001</v>
      </c>
      <c r="D106" s="17">
        <v>155.1</v>
      </c>
      <c r="E106" s="7">
        <v>199</v>
      </c>
      <c r="F106" s="7">
        <f t="shared" si="5"/>
        <v>512.45000000000005</v>
      </c>
      <c r="G106" s="7">
        <f t="shared" si="6"/>
        <v>128.11250000000001</v>
      </c>
      <c r="H106" s="8">
        <f t="shared" si="7"/>
        <v>0.16001561127914918</v>
      </c>
      <c r="I106" s="18">
        <f t="shared" si="8"/>
        <v>0</v>
      </c>
      <c r="J106" s="7">
        <f t="shared" si="9"/>
        <v>46.112500000000011</v>
      </c>
      <c r="K106" s="5">
        <v>2025</v>
      </c>
      <c r="L106" s="5">
        <v>23</v>
      </c>
      <c r="M106" s="5" t="s">
        <v>458</v>
      </c>
      <c r="N106" s="5" t="b">
        <v>0</v>
      </c>
      <c r="O106" s="5" t="b">
        <v>0</v>
      </c>
      <c r="P106" s="5" t="b">
        <v>0</v>
      </c>
      <c r="Q106" s="5"/>
      <c r="R106" s="5" t="b">
        <v>0</v>
      </c>
    </row>
    <row r="107" spans="1:18" x14ac:dyDescent="0.2">
      <c r="A107" s="6">
        <v>45813</v>
      </c>
      <c r="B107" s="7">
        <v>121</v>
      </c>
      <c r="C107" s="17">
        <v>155.5</v>
      </c>
      <c r="D107" s="17">
        <v>154.5</v>
      </c>
      <c r="E107" s="7">
        <v>437</v>
      </c>
      <c r="F107" s="7">
        <f t="shared" si="5"/>
        <v>487.05</v>
      </c>
      <c r="G107" s="7">
        <f t="shared" si="6"/>
        <v>121.7625</v>
      </c>
      <c r="H107" s="8">
        <f t="shared" si="7"/>
        <v>0.24843445231495739</v>
      </c>
      <c r="I107" s="18">
        <f t="shared" si="8"/>
        <v>0</v>
      </c>
      <c r="J107" s="7">
        <f t="shared" si="9"/>
        <v>0.76250000000000284</v>
      </c>
      <c r="K107" s="5">
        <v>2025</v>
      </c>
      <c r="L107" s="5">
        <v>23</v>
      </c>
      <c r="M107" s="5" t="s">
        <v>458</v>
      </c>
      <c r="N107" s="5" t="b">
        <v>0</v>
      </c>
      <c r="O107" s="5" t="b">
        <v>0</v>
      </c>
      <c r="P107" s="5" t="b">
        <v>0</v>
      </c>
      <c r="Q107" s="5"/>
      <c r="R107" s="5" t="b">
        <v>0</v>
      </c>
    </row>
    <row r="108" spans="1:18" x14ac:dyDescent="0.2">
      <c r="A108" s="6">
        <v>45814</v>
      </c>
      <c r="B108" s="7">
        <v>117</v>
      </c>
      <c r="C108" s="17">
        <v>154.52000000000001</v>
      </c>
      <c r="D108" s="17">
        <v>154.5</v>
      </c>
      <c r="E108" s="7">
        <v>139</v>
      </c>
      <c r="F108" s="7">
        <f t="shared" si="5"/>
        <v>468.85</v>
      </c>
      <c r="G108" s="7">
        <f t="shared" si="6"/>
        <v>117.21250000000001</v>
      </c>
      <c r="H108" s="8">
        <f t="shared" si="7"/>
        <v>0.24954676335715045</v>
      </c>
      <c r="I108" s="18">
        <f t="shared" si="8"/>
        <v>0</v>
      </c>
      <c r="J108" s="7">
        <f t="shared" si="9"/>
        <v>0.21250000000000568</v>
      </c>
      <c r="K108" s="5">
        <v>2025</v>
      </c>
      <c r="L108" s="5">
        <v>23</v>
      </c>
      <c r="M108" s="5" t="s">
        <v>458</v>
      </c>
      <c r="N108" s="5" t="b">
        <v>0</v>
      </c>
      <c r="O108" s="5" t="b">
        <v>0</v>
      </c>
      <c r="P108" s="5" t="b">
        <v>0</v>
      </c>
      <c r="Q108" s="5"/>
      <c r="R108" s="5" t="b">
        <v>0</v>
      </c>
    </row>
    <row r="109" spans="1:18" x14ac:dyDescent="0.2">
      <c r="A109" s="6">
        <v>45817</v>
      </c>
      <c r="B109" s="7">
        <v>0</v>
      </c>
      <c r="C109" s="17">
        <v>0</v>
      </c>
      <c r="D109" s="17">
        <v>154.5</v>
      </c>
      <c r="E109" s="7">
        <v>2</v>
      </c>
      <c r="F109" s="7">
        <f t="shared" si="5"/>
        <v>445.5</v>
      </c>
      <c r="G109" s="7">
        <f t="shared" si="6"/>
        <v>111.375</v>
      </c>
      <c r="H109" s="8">
        <f t="shared" si="7"/>
        <v>0</v>
      </c>
      <c r="I109" s="18">
        <f t="shared" si="8"/>
        <v>0</v>
      </c>
      <c r="J109" s="7">
        <f t="shared" si="9"/>
        <v>111.375</v>
      </c>
      <c r="K109" s="5">
        <v>2025</v>
      </c>
      <c r="L109" s="5">
        <v>24</v>
      </c>
      <c r="M109" s="5"/>
      <c r="N109" s="5"/>
      <c r="O109" s="5" t="b">
        <v>0</v>
      </c>
      <c r="P109" s="5"/>
      <c r="Q109" s="5" t="s">
        <v>106</v>
      </c>
      <c r="R109" s="5"/>
    </row>
    <row r="110" spans="1:18" x14ac:dyDescent="0.2">
      <c r="A110" s="6">
        <v>45818</v>
      </c>
      <c r="B110" s="7">
        <v>104</v>
      </c>
      <c r="C110" s="17">
        <v>154.6</v>
      </c>
      <c r="D110" s="17">
        <v>154.5</v>
      </c>
      <c r="E110" s="7">
        <v>222</v>
      </c>
      <c r="F110" s="7">
        <f t="shared" si="5"/>
        <v>419.5</v>
      </c>
      <c r="G110" s="7">
        <f t="shared" si="6"/>
        <v>104.875</v>
      </c>
      <c r="H110" s="8">
        <f t="shared" si="7"/>
        <v>0.24791418355184744</v>
      </c>
      <c r="I110" s="18">
        <f t="shared" si="8"/>
        <v>0</v>
      </c>
      <c r="J110" s="7">
        <f t="shared" si="9"/>
        <v>0.875</v>
      </c>
      <c r="K110" s="5">
        <v>2025</v>
      </c>
      <c r="L110" s="5">
        <v>24</v>
      </c>
      <c r="M110" s="5" t="s">
        <v>459</v>
      </c>
      <c r="N110" s="5" t="b">
        <v>0</v>
      </c>
      <c r="O110" s="5" t="b">
        <v>0</v>
      </c>
      <c r="P110" s="5" t="b">
        <v>0</v>
      </c>
      <c r="Q110" s="5"/>
      <c r="R110" s="5" t="b">
        <v>0</v>
      </c>
    </row>
    <row r="111" spans="1:18" x14ac:dyDescent="0.2">
      <c r="A111" s="6">
        <v>45819</v>
      </c>
      <c r="B111" s="7">
        <v>101</v>
      </c>
      <c r="C111" s="17">
        <v>155</v>
      </c>
      <c r="D111" s="17">
        <v>154.5</v>
      </c>
      <c r="E111" s="7">
        <v>303</v>
      </c>
      <c r="F111" s="7">
        <f t="shared" si="5"/>
        <v>406.9</v>
      </c>
      <c r="G111" s="7">
        <f t="shared" si="6"/>
        <v>101.72499999999999</v>
      </c>
      <c r="H111" s="8">
        <f t="shared" si="7"/>
        <v>0.24821823543868274</v>
      </c>
      <c r="I111" s="18">
        <f t="shared" si="8"/>
        <v>0</v>
      </c>
      <c r="J111" s="7">
        <f t="shared" si="9"/>
        <v>0.72499999999999432</v>
      </c>
      <c r="K111" s="5">
        <v>2025</v>
      </c>
      <c r="L111" s="5">
        <v>24</v>
      </c>
      <c r="M111" s="5" t="s">
        <v>459</v>
      </c>
      <c r="N111" s="5" t="b">
        <v>0</v>
      </c>
      <c r="O111" s="5" t="b">
        <v>0</v>
      </c>
      <c r="P111" s="5" t="b">
        <v>0</v>
      </c>
      <c r="Q111" s="5"/>
      <c r="R111" s="5" t="b">
        <v>0</v>
      </c>
    </row>
    <row r="112" spans="1:18" x14ac:dyDescent="0.2">
      <c r="A112" s="6">
        <v>45820</v>
      </c>
      <c r="B112" s="7">
        <v>0</v>
      </c>
      <c r="C112" s="17">
        <v>0</v>
      </c>
      <c r="D112" s="17">
        <v>155</v>
      </c>
      <c r="E112" s="7">
        <v>130</v>
      </c>
      <c r="F112" s="7">
        <f t="shared" si="5"/>
        <v>389.2</v>
      </c>
      <c r="G112" s="7">
        <f t="shared" si="6"/>
        <v>97.3</v>
      </c>
      <c r="H112" s="8">
        <f t="shared" si="7"/>
        <v>0</v>
      </c>
      <c r="I112" s="18">
        <f t="shared" si="8"/>
        <v>0</v>
      </c>
      <c r="J112" s="7">
        <f t="shared" si="9"/>
        <v>97.3</v>
      </c>
      <c r="K112" s="5">
        <v>2025</v>
      </c>
      <c r="L112" s="5">
        <v>24</v>
      </c>
      <c r="M112" s="5"/>
      <c r="N112" s="5"/>
      <c r="O112" s="5" t="b">
        <v>0</v>
      </c>
      <c r="P112" s="5"/>
      <c r="Q112" s="5" t="s">
        <v>106</v>
      </c>
      <c r="R112" s="5"/>
    </row>
    <row r="113" spans="1:18" x14ac:dyDescent="0.2">
      <c r="A113" s="6">
        <v>45821</v>
      </c>
      <c r="B113" s="7">
        <v>51</v>
      </c>
      <c r="C113" s="17">
        <v>155.45294100000001</v>
      </c>
      <c r="D113" s="17">
        <v>155.5</v>
      </c>
      <c r="E113" s="7">
        <v>216</v>
      </c>
      <c r="F113" s="7">
        <f t="shared" si="5"/>
        <v>387.15</v>
      </c>
      <c r="G113" s="7">
        <f t="shared" si="6"/>
        <v>96.787499999999994</v>
      </c>
      <c r="H113" s="8">
        <f t="shared" si="7"/>
        <v>0.13173188686555598</v>
      </c>
      <c r="I113" s="18">
        <f t="shared" si="8"/>
        <v>0</v>
      </c>
      <c r="J113" s="7">
        <f t="shared" si="9"/>
        <v>45.787499999999994</v>
      </c>
      <c r="K113" s="5">
        <v>2025</v>
      </c>
      <c r="L113" s="5">
        <v>24</v>
      </c>
      <c r="M113" s="5" t="s">
        <v>459</v>
      </c>
      <c r="N113" s="5" t="b">
        <v>0</v>
      </c>
      <c r="O113" s="5" t="b">
        <v>0</v>
      </c>
      <c r="P113" s="5" t="b">
        <v>0</v>
      </c>
      <c r="Q113" s="5"/>
      <c r="R113" s="5" t="b">
        <v>0</v>
      </c>
    </row>
    <row r="114" spans="1:18" x14ac:dyDescent="0.2">
      <c r="A114" s="6">
        <v>45824</v>
      </c>
      <c r="B114" s="7">
        <v>93</v>
      </c>
      <c r="C114" s="17">
        <v>156</v>
      </c>
      <c r="D114" s="17">
        <v>155</v>
      </c>
      <c r="E114" s="7">
        <v>263</v>
      </c>
      <c r="F114" s="7">
        <f t="shared" si="5"/>
        <v>372.6</v>
      </c>
      <c r="G114" s="7">
        <f t="shared" si="6"/>
        <v>93.15</v>
      </c>
      <c r="H114" s="8">
        <f t="shared" si="7"/>
        <v>0.24959742351046699</v>
      </c>
      <c r="I114" s="18">
        <f t="shared" si="8"/>
        <v>0</v>
      </c>
      <c r="J114" s="7">
        <f t="shared" si="9"/>
        <v>0.15000000000000568</v>
      </c>
      <c r="K114" s="5">
        <v>2025</v>
      </c>
      <c r="L114" s="5">
        <v>25</v>
      </c>
      <c r="M114" s="5" t="s">
        <v>460</v>
      </c>
      <c r="N114" s="5" t="b">
        <v>0</v>
      </c>
      <c r="O114" s="5" t="b">
        <v>0</v>
      </c>
      <c r="P114" s="5" t="b">
        <v>0</v>
      </c>
      <c r="Q114" s="5"/>
      <c r="R114" s="5" t="b">
        <v>0</v>
      </c>
    </row>
    <row r="115" spans="1:18" x14ac:dyDescent="0.2">
      <c r="A115" s="6">
        <v>45825</v>
      </c>
      <c r="B115" s="7">
        <v>10</v>
      </c>
      <c r="C115" s="17">
        <v>154.62</v>
      </c>
      <c r="D115" s="17">
        <v>154.62</v>
      </c>
      <c r="E115" s="7">
        <v>80</v>
      </c>
      <c r="F115" s="7">
        <f t="shared" si="5"/>
        <v>372.2</v>
      </c>
      <c r="G115" s="7">
        <f t="shared" si="6"/>
        <v>93.05</v>
      </c>
      <c r="H115" s="8">
        <f t="shared" si="7"/>
        <v>2.6867275658248254E-2</v>
      </c>
      <c r="I115" s="18">
        <f t="shared" si="8"/>
        <v>0</v>
      </c>
      <c r="J115" s="7">
        <f t="shared" si="9"/>
        <v>83.05</v>
      </c>
      <c r="K115" s="5">
        <v>2025</v>
      </c>
      <c r="L115" s="5">
        <v>25</v>
      </c>
      <c r="M115" s="5" t="s">
        <v>460</v>
      </c>
      <c r="N115" s="5" t="b">
        <v>0</v>
      </c>
      <c r="O115" s="5" t="b">
        <v>0</v>
      </c>
      <c r="P115" s="5" t="b">
        <v>0</v>
      </c>
      <c r="Q115" s="5"/>
      <c r="R115" s="5" t="b">
        <v>0</v>
      </c>
    </row>
    <row r="116" spans="1:18" x14ac:dyDescent="0.2">
      <c r="A116" s="6">
        <v>45826</v>
      </c>
      <c r="B116" s="7">
        <v>89</v>
      </c>
      <c r="C116" s="17">
        <v>154.88</v>
      </c>
      <c r="D116" s="17">
        <v>153.5</v>
      </c>
      <c r="E116" s="7">
        <v>235</v>
      </c>
      <c r="F116" s="7">
        <f t="shared" si="5"/>
        <v>359.95</v>
      </c>
      <c r="G116" s="7">
        <f t="shared" si="6"/>
        <v>89.987499999999997</v>
      </c>
      <c r="H116" s="8">
        <f t="shared" si="7"/>
        <v>0.24725656341158495</v>
      </c>
      <c r="I116" s="18">
        <f t="shared" si="8"/>
        <v>0</v>
      </c>
      <c r="J116" s="7">
        <f t="shared" si="9"/>
        <v>0.98749999999999716</v>
      </c>
      <c r="K116" s="5">
        <v>2025</v>
      </c>
      <c r="L116" s="5">
        <v>25</v>
      </c>
      <c r="M116" s="5" t="s">
        <v>460</v>
      </c>
      <c r="N116" s="5" t="b">
        <v>0</v>
      </c>
      <c r="O116" s="5" t="b">
        <v>0</v>
      </c>
      <c r="P116" s="5" t="b">
        <v>0</v>
      </c>
      <c r="Q116" s="5"/>
      <c r="R116" s="5" t="b">
        <v>0</v>
      </c>
    </row>
    <row r="117" spans="1:18" x14ac:dyDescent="0.2">
      <c r="A117" s="6">
        <v>45827</v>
      </c>
      <c r="B117" s="7">
        <v>85</v>
      </c>
      <c r="C117" s="17">
        <v>153.53647100000001</v>
      </c>
      <c r="D117" s="17">
        <v>152.6</v>
      </c>
      <c r="E117" s="7">
        <v>265</v>
      </c>
      <c r="F117" s="7">
        <f t="shared" si="5"/>
        <v>340.9</v>
      </c>
      <c r="G117" s="7">
        <f t="shared" si="6"/>
        <v>85.224999999999994</v>
      </c>
      <c r="H117" s="8">
        <f t="shared" si="7"/>
        <v>0.24933998239953067</v>
      </c>
      <c r="I117" s="18">
        <f t="shared" si="8"/>
        <v>0</v>
      </c>
      <c r="J117" s="7">
        <f t="shared" si="9"/>
        <v>0.22499999999999432</v>
      </c>
      <c r="K117" s="5">
        <v>2025</v>
      </c>
      <c r="L117" s="5">
        <v>25</v>
      </c>
      <c r="M117" s="5" t="s">
        <v>460</v>
      </c>
      <c r="N117" s="5" t="b">
        <v>0</v>
      </c>
      <c r="O117" s="5" t="b">
        <v>0</v>
      </c>
      <c r="P117" s="5" t="b">
        <v>0</v>
      </c>
      <c r="Q117" s="5"/>
      <c r="R117" s="5" t="b">
        <v>0</v>
      </c>
    </row>
    <row r="118" spans="1:18" x14ac:dyDescent="0.2">
      <c r="A118" s="6">
        <v>45828</v>
      </c>
      <c r="B118" s="7">
        <v>0</v>
      </c>
      <c r="C118" s="17">
        <v>0</v>
      </c>
      <c r="D118" s="17">
        <v>154</v>
      </c>
      <c r="E118" s="7">
        <v>527</v>
      </c>
      <c r="F118" s="7">
        <f t="shared" si="5"/>
        <v>309.35000000000002</v>
      </c>
      <c r="G118" s="7">
        <f t="shared" si="6"/>
        <v>77.337500000000006</v>
      </c>
      <c r="H118" s="8">
        <f t="shared" si="7"/>
        <v>0</v>
      </c>
      <c r="I118" s="18">
        <f t="shared" si="8"/>
        <v>0</v>
      </c>
      <c r="J118" s="7">
        <f t="shared" si="9"/>
        <v>77.337500000000006</v>
      </c>
      <c r="K118" s="5">
        <v>2025</v>
      </c>
      <c r="L118" s="5">
        <v>25</v>
      </c>
      <c r="M118" s="5"/>
      <c r="N118" s="5"/>
      <c r="O118" s="5" t="b">
        <v>0</v>
      </c>
      <c r="P118" s="5"/>
      <c r="Q118" s="5" t="s">
        <v>106</v>
      </c>
      <c r="R118" s="5"/>
    </row>
    <row r="119" spans="1:18" x14ac:dyDescent="0.2">
      <c r="A119" s="6">
        <v>45831</v>
      </c>
      <c r="B119" s="7">
        <v>6</v>
      </c>
      <c r="C119" s="17">
        <v>153.5</v>
      </c>
      <c r="D119" s="17">
        <v>154</v>
      </c>
      <c r="E119" s="7">
        <v>282</v>
      </c>
      <c r="F119" s="7">
        <f t="shared" si="5"/>
        <v>288.95</v>
      </c>
      <c r="G119" s="7">
        <f t="shared" si="6"/>
        <v>72.237499999999997</v>
      </c>
      <c r="H119" s="8">
        <f t="shared" si="7"/>
        <v>2.0764838207302301E-2</v>
      </c>
      <c r="I119" s="18">
        <f t="shared" si="8"/>
        <v>0</v>
      </c>
      <c r="J119" s="7">
        <f t="shared" si="9"/>
        <v>66.237499999999997</v>
      </c>
      <c r="K119" s="5">
        <v>2025</v>
      </c>
      <c r="L119" s="5">
        <v>26</v>
      </c>
      <c r="M119" s="5" t="s">
        <v>461</v>
      </c>
      <c r="N119" s="5" t="b">
        <v>0</v>
      </c>
      <c r="O119" s="5" t="b">
        <v>0</v>
      </c>
      <c r="P119" s="5" t="b">
        <v>0</v>
      </c>
      <c r="Q119" s="5"/>
      <c r="R119" s="5" t="b">
        <v>0</v>
      </c>
    </row>
    <row r="120" spans="1:18" x14ac:dyDescent="0.2">
      <c r="A120" s="6">
        <v>45832</v>
      </c>
      <c r="B120" s="7">
        <v>53</v>
      </c>
      <c r="C120" s="17">
        <v>154.40037699999999</v>
      </c>
      <c r="D120" s="17">
        <v>154.5</v>
      </c>
      <c r="E120" s="7">
        <v>82</v>
      </c>
      <c r="F120" s="7">
        <f t="shared" si="5"/>
        <v>278.85000000000002</v>
      </c>
      <c r="G120" s="7">
        <f t="shared" si="6"/>
        <v>69.712500000000006</v>
      </c>
      <c r="H120" s="8">
        <f t="shared" si="7"/>
        <v>0.19006634391249774</v>
      </c>
      <c r="I120" s="18">
        <f t="shared" si="8"/>
        <v>0</v>
      </c>
      <c r="J120" s="7">
        <f t="shared" si="9"/>
        <v>16.712500000000006</v>
      </c>
      <c r="K120" s="5">
        <v>2025</v>
      </c>
      <c r="L120" s="5">
        <v>26</v>
      </c>
      <c r="M120" s="5" t="s">
        <v>461</v>
      </c>
      <c r="N120" s="5" t="b">
        <v>0</v>
      </c>
      <c r="O120" s="5" t="b">
        <v>0</v>
      </c>
      <c r="P120" s="5" t="b">
        <v>0</v>
      </c>
      <c r="Q120" s="5"/>
      <c r="R120" s="5" t="b">
        <v>0</v>
      </c>
    </row>
    <row r="121" spans="1:18" x14ac:dyDescent="0.2">
      <c r="A121" s="6">
        <v>45833</v>
      </c>
      <c r="B121" s="7">
        <v>60</v>
      </c>
      <c r="C121" s="17">
        <v>154.52000000000001</v>
      </c>
      <c r="D121" s="17">
        <v>154.5</v>
      </c>
      <c r="E121" s="7">
        <v>99</v>
      </c>
      <c r="F121" s="7">
        <f t="shared" si="5"/>
        <v>234.75</v>
      </c>
      <c r="G121" s="7">
        <f t="shared" si="6"/>
        <v>58.6875</v>
      </c>
      <c r="H121" s="8">
        <f t="shared" si="7"/>
        <v>0.25559105431309903</v>
      </c>
      <c r="I121" s="18">
        <f t="shared" si="8"/>
        <v>1</v>
      </c>
      <c r="J121" s="7">
        <f t="shared" si="9"/>
        <v>0</v>
      </c>
      <c r="K121" s="5">
        <v>2025</v>
      </c>
      <c r="L121" s="5">
        <v>26</v>
      </c>
      <c r="M121" s="5" t="s">
        <v>461</v>
      </c>
      <c r="N121" s="5" t="b">
        <v>0</v>
      </c>
      <c r="O121" s="5" t="b">
        <v>0</v>
      </c>
      <c r="P121" s="5" t="b">
        <v>0</v>
      </c>
      <c r="Q121" s="5"/>
      <c r="R121" s="5" t="b">
        <v>0</v>
      </c>
    </row>
    <row r="122" spans="1:18" x14ac:dyDescent="0.2">
      <c r="A122" s="6">
        <v>45834</v>
      </c>
      <c r="B122" s="7">
        <v>53</v>
      </c>
      <c r="C122" s="17">
        <v>154.52000000000001</v>
      </c>
      <c r="D122" s="17">
        <v>154.5</v>
      </c>
      <c r="E122" s="7">
        <v>252</v>
      </c>
      <c r="F122" s="7">
        <f t="shared" si="5"/>
        <v>212.9</v>
      </c>
      <c r="G122" s="7">
        <f t="shared" si="6"/>
        <v>53.225000000000001</v>
      </c>
      <c r="H122" s="8">
        <f t="shared" si="7"/>
        <v>0.24894316580554249</v>
      </c>
      <c r="I122" s="18">
        <f t="shared" si="8"/>
        <v>0</v>
      </c>
      <c r="J122" s="7">
        <f t="shared" si="9"/>
        <v>0.22500000000000142</v>
      </c>
      <c r="K122" s="5">
        <v>2025</v>
      </c>
      <c r="L122" s="5">
        <v>26</v>
      </c>
      <c r="M122" s="5" t="s">
        <v>461</v>
      </c>
      <c r="N122" s="5" t="b">
        <v>0</v>
      </c>
      <c r="O122" s="5" t="b">
        <v>0</v>
      </c>
      <c r="P122" s="5" t="b">
        <v>0</v>
      </c>
      <c r="Q122" s="5"/>
      <c r="R122" s="5" t="b">
        <v>0</v>
      </c>
    </row>
    <row r="123" spans="1:18" x14ac:dyDescent="0.2">
      <c r="A123" s="6">
        <v>45835</v>
      </c>
      <c r="B123" s="7">
        <v>53</v>
      </c>
      <c r="C123" s="17">
        <v>154.5</v>
      </c>
      <c r="D123" s="17">
        <v>151.5</v>
      </c>
      <c r="E123" s="7">
        <v>432</v>
      </c>
      <c r="F123" s="7">
        <f t="shared" si="5"/>
        <v>212.6</v>
      </c>
      <c r="G123" s="7">
        <f t="shared" si="6"/>
        <v>53.15</v>
      </c>
      <c r="H123" s="8">
        <f t="shared" si="7"/>
        <v>0.24929444967074318</v>
      </c>
      <c r="I123" s="18">
        <f t="shared" si="8"/>
        <v>0</v>
      </c>
      <c r="J123" s="7">
        <f t="shared" si="9"/>
        <v>0.14999999999999858</v>
      </c>
      <c r="K123" s="5">
        <v>2025</v>
      </c>
      <c r="L123" s="5">
        <v>26</v>
      </c>
      <c r="M123" s="5" t="s">
        <v>461</v>
      </c>
      <c r="N123" s="5" t="b">
        <v>0</v>
      </c>
      <c r="O123" s="5" t="b">
        <v>0</v>
      </c>
      <c r="P123" s="5" t="b">
        <v>0</v>
      </c>
      <c r="Q123" s="5"/>
      <c r="R123" s="5" t="b">
        <v>0</v>
      </c>
    </row>
    <row r="124" spans="1:18" x14ac:dyDescent="0.2">
      <c r="A124" s="6">
        <v>45838</v>
      </c>
      <c r="B124" s="7">
        <v>57</v>
      </c>
      <c r="C124" s="17">
        <v>152.5</v>
      </c>
      <c r="D124" s="17">
        <v>151.6</v>
      </c>
      <c r="E124" s="7">
        <v>99</v>
      </c>
      <c r="F124" s="7">
        <f t="shared" si="5"/>
        <v>231.45</v>
      </c>
      <c r="G124" s="7">
        <f t="shared" si="6"/>
        <v>57.862499999999997</v>
      </c>
      <c r="H124" s="8">
        <f t="shared" si="7"/>
        <v>0.24627349319507455</v>
      </c>
      <c r="I124" s="18">
        <f t="shared" si="8"/>
        <v>0</v>
      </c>
      <c r="J124" s="7">
        <f t="shared" si="9"/>
        <v>0.86249999999999716</v>
      </c>
      <c r="K124" s="5">
        <v>2025</v>
      </c>
      <c r="L124" s="5">
        <v>27</v>
      </c>
      <c r="M124" s="5" t="s">
        <v>462</v>
      </c>
      <c r="N124" s="5" t="b">
        <v>0</v>
      </c>
      <c r="O124" s="5" t="b">
        <v>0</v>
      </c>
      <c r="P124" s="5" t="b">
        <v>0</v>
      </c>
      <c r="Q124" s="5"/>
      <c r="R124" s="5" t="b">
        <v>0</v>
      </c>
    </row>
    <row r="125" spans="1:18" x14ac:dyDescent="0.2">
      <c r="A125" s="6">
        <v>45839</v>
      </c>
      <c r="B125" s="7">
        <v>56</v>
      </c>
      <c r="C125" s="17">
        <v>152.49178599999999</v>
      </c>
      <c r="D125" s="17">
        <v>152.1</v>
      </c>
      <c r="E125" s="7">
        <v>115</v>
      </c>
      <c r="F125" s="7">
        <f t="shared" si="5"/>
        <v>224.1</v>
      </c>
      <c r="G125" s="7">
        <f t="shared" si="6"/>
        <v>56.024999999999999</v>
      </c>
      <c r="H125" s="8">
        <f t="shared" si="7"/>
        <v>0.249888442659527</v>
      </c>
      <c r="I125" s="18">
        <f t="shared" si="8"/>
        <v>0</v>
      </c>
      <c r="J125" s="7">
        <f t="shared" si="9"/>
        <v>2.4999999999998579E-2</v>
      </c>
      <c r="K125" s="5">
        <v>2025</v>
      </c>
      <c r="L125" s="5">
        <v>27</v>
      </c>
      <c r="M125" s="5" t="s">
        <v>462</v>
      </c>
      <c r="N125" s="5" t="b">
        <v>0</v>
      </c>
      <c r="O125" s="5" t="b">
        <v>0</v>
      </c>
      <c r="P125" s="5" t="b">
        <v>0</v>
      </c>
      <c r="Q125" s="5"/>
      <c r="R125" s="5" t="b">
        <v>0</v>
      </c>
    </row>
    <row r="126" spans="1:18" x14ac:dyDescent="0.2">
      <c r="A126" s="6">
        <v>45840</v>
      </c>
      <c r="B126" s="7">
        <v>54</v>
      </c>
      <c r="C126" s="17">
        <v>152.5</v>
      </c>
      <c r="D126" s="17">
        <v>152.5</v>
      </c>
      <c r="E126" s="7">
        <v>177</v>
      </c>
      <c r="F126" s="7">
        <f t="shared" si="5"/>
        <v>218.95</v>
      </c>
      <c r="G126" s="7">
        <f t="shared" si="6"/>
        <v>54.737499999999997</v>
      </c>
      <c r="H126" s="8">
        <f t="shared" si="7"/>
        <v>0.24663165106188628</v>
      </c>
      <c r="I126" s="18">
        <f t="shared" si="8"/>
        <v>0</v>
      </c>
      <c r="J126" s="7">
        <f t="shared" si="9"/>
        <v>0.73749999999999716</v>
      </c>
      <c r="K126" s="5">
        <v>2025</v>
      </c>
      <c r="L126" s="5">
        <v>27</v>
      </c>
      <c r="M126" s="5" t="s">
        <v>462</v>
      </c>
      <c r="N126" s="5" t="b">
        <v>0</v>
      </c>
      <c r="O126" s="5" t="b">
        <v>0</v>
      </c>
      <c r="P126" s="5" t="b">
        <v>0</v>
      </c>
      <c r="Q126" s="5"/>
      <c r="R126" s="5" t="b">
        <v>0</v>
      </c>
    </row>
    <row r="127" spans="1:18" x14ac:dyDescent="0.2">
      <c r="A127" s="6">
        <v>45841</v>
      </c>
      <c r="B127" s="7">
        <v>0</v>
      </c>
      <c r="C127" s="17">
        <v>0</v>
      </c>
      <c r="D127" s="17">
        <v>153</v>
      </c>
      <c r="E127" s="7">
        <v>108</v>
      </c>
      <c r="F127" s="7">
        <f t="shared" si="5"/>
        <v>217.85</v>
      </c>
      <c r="G127" s="7">
        <f t="shared" si="6"/>
        <v>54.462499999999999</v>
      </c>
      <c r="H127" s="8">
        <f t="shared" si="7"/>
        <v>0</v>
      </c>
      <c r="I127" s="18">
        <f t="shared" si="8"/>
        <v>0</v>
      </c>
      <c r="J127" s="7">
        <f t="shared" si="9"/>
        <v>54.462499999999999</v>
      </c>
      <c r="K127" s="5">
        <v>2025</v>
      </c>
      <c r="L127" s="5">
        <v>27</v>
      </c>
      <c r="M127" s="5"/>
      <c r="N127" s="5"/>
      <c r="O127" s="5" t="b">
        <v>0</v>
      </c>
      <c r="P127" s="5"/>
      <c r="Q127" s="5" t="s">
        <v>106</v>
      </c>
      <c r="R127" s="5"/>
    </row>
    <row r="128" spans="1:18" x14ac:dyDescent="0.2">
      <c r="A128" s="6">
        <v>45842</v>
      </c>
      <c r="B128" s="7">
        <v>50</v>
      </c>
      <c r="C128" s="17">
        <v>153</v>
      </c>
      <c r="D128" s="17">
        <v>153</v>
      </c>
      <c r="E128" s="7">
        <v>200</v>
      </c>
      <c r="F128" s="7">
        <f t="shared" si="5"/>
        <v>201.4</v>
      </c>
      <c r="G128" s="7">
        <f t="shared" si="6"/>
        <v>50.35</v>
      </c>
      <c r="H128" s="8">
        <f t="shared" si="7"/>
        <v>0.24826216484607744</v>
      </c>
      <c r="I128" s="18">
        <f t="shared" si="8"/>
        <v>0</v>
      </c>
      <c r="J128" s="7">
        <f t="shared" si="9"/>
        <v>0.35000000000000142</v>
      </c>
      <c r="K128" s="5">
        <v>2025</v>
      </c>
      <c r="L128" s="5">
        <v>27</v>
      </c>
      <c r="M128" s="5" t="s">
        <v>462</v>
      </c>
      <c r="N128" s="5" t="b">
        <v>0</v>
      </c>
      <c r="O128" s="5" t="b">
        <v>0</v>
      </c>
      <c r="P128" s="5" t="b">
        <v>0</v>
      </c>
      <c r="Q128" s="5"/>
      <c r="R128" s="5" t="b">
        <v>0</v>
      </c>
    </row>
    <row r="129" spans="1:18" x14ac:dyDescent="0.2">
      <c r="A129" s="6">
        <v>45845</v>
      </c>
      <c r="B129" s="7">
        <v>0</v>
      </c>
      <c r="C129" s="17">
        <v>0</v>
      </c>
      <c r="D129" s="17">
        <v>152.5</v>
      </c>
      <c r="E129" s="7">
        <v>15</v>
      </c>
      <c r="F129" s="7">
        <f t="shared" si="5"/>
        <v>204.45</v>
      </c>
      <c r="G129" s="7">
        <f t="shared" si="6"/>
        <v>51.112499999999997</v>
      </c>
      <c r="H129" s="8">
        <f t="shared" si="7"/>
        <v>0</v>
      </c>
      <c r="I129" s="18">
        <f t="shared" si="8"/>
        <v>0</v>
      </c>
      <c r="J129" s="7">
        <f t="shared" si="9"/>
        <v>51.112499999999997</v>
      </c>
      <c r="K129" s="5">
        <v>2025</v>
      </c>
      <c r="L129" s="5">
        <v>28</v>
      </c>
      <c r="M129" s="5"/>
      <c r="N129" s="5"/>
      <c r="O129" s="5" t="b">
        <v>0</v>
      </c>
      <c r="P129" s="5"/>
      <c r="Q129" s="5" t="s">
        <v>106</v>
      </c>
      <c r="R129" s="5"/>
    </row>
    <row r="130" spans="1:18" x14ac:dyDescent="0.2">
      <c r="A130" s="6">
        <v>45846</v>
      </c>
      <c r="B130" s="7">
        <v>0</v>
      </c>
      <c r="C130" s="17">
        <v>0</v>
      </c>
      <c r="D130" s="17">
        <v>152.6</v>
      </c>
      <c r="E130" s="7">
        <v>35</v>
      </c>
      <c r="F130" s="7">
        <f t="shared" si="5"/>
        <v>205.1</v>
      </c>
      <c r="G130" s="7">
        <f t="shared" si="6"/>
        <v>51.274999999999999</v>
      </c>
      <c r="H130" s="8">
        <f t="shared" si="7"/>
        <v>0</v>
      </c>
      <c r="I130" s="18">
        <f t="shared" si="8"/>
        <v>0</v>
      </c>
      <c r="J130" s="7">
        <f t="shared" si="9"/>
        <v>51.274999999999999</v>
      </c>
      <c r="K130" s="5">
        <v>2025</v>
      </c>
      <c r="L130" s="5">
        <v>28</v>
      </c>
      <c r="M130" s="5"/>
      <c r="N130" s="5"/>
      <c r="O130" s="5" t="b">
        <v>0</v>
      </c>
      <c r="P130" s="5"/>
      <c r="Q130" s="5" t="s">
        <v>106</v>
      </c>
      <c r="R130" s="5"/>
    </row>
    <row r="131" spans="1:18" x14ac:dyDescent="0.2">
      <c r="A131" s="6">
        <v>45847</v>
      </c>
      <c r="B131" s="7">
        <v>48</v>
      </c>
      <c r="C131" s="17">
        <v>151</v>
      </c>
      <c r="D131" s="17">
        <v>150.80000000000001</v>
      </c>
      <c r="E131" s="7">
        <v>479</v>
      </c>
      <c r="F131" s="7">
        <f t="shared" si="5"/>
        <v>195.75</v>
      </c>
      <c r="G131" s="7">
        <f t="shared" si="6"/>
        <v>48.9375</v>
      </c>
      <c r="H131" s="8">
        <f t="shared" si="7"/>
        <v>0.24521072796934865</v>
      </c>
      <c r="I131" s="18">
        <f t="shared" si="8"/>
        <v>0</v>
      </c>
      <c r="J131" s="7">
        <f t="shared" si="9"/>
        <v>0.9375</v>
      </c>
      <c r="K131" s="5">
        <v>2025</v>
      </c>
      <c r="L131" s="5">
        <v>28</v>
      </c>
      <c r="M131" s="5" t="s">
        <v>463</v>
      </c>
      <c r="N131" s="5" t="b">
        <v>0</v>
      </c>
      <c r="O131" s="5" t="b">
        <v>0</v>
      </c>
      <c r="P131" s="5" t="b">
        <v>0</v>
      </c>
      <c r="Q131" s="5"/>
      <c r="R131" s="5" t="b">
        <v>0</v>
      </c>
    </row>
    <row r="132" spans="1:18" x14ac:dyDescent="0.2">
      <c r="A132" s="6">
        <v>45848</v>
      </c>
      <c r="B132" s="7">
        <v>51</v>
      </c>
      <c r="C132" s="17">
        <v>150.95294100000001</v>
      </c>
      <c r="D132" s="17">
        <v>151</v>
      </c>
      <c r="E132" s="7">
        <v>173</v>
      </c>
      <c r="F132" s="7">
        <f t="shared" si="5"/>
        <v>204.55</v>
      </c>
      <c r="G132" s="7">
        <f t="shared" si="6"/>
        <v>51.137500000000003</v>
      </c>
      <c r="H132" s="8">
        <f t="shared" si="7"/>
        <v>0.24932779271571742</v>
      </c>
      <c r="I132" s="18">
        <f t="shared" si="8"/>
        <v>0</v>
      </c>
      <c r="J132" s="7">
        <f t="shared" si="9"/>
        <v>0.13750000000000284</v>
      </c>
      <c r="K132" s="5">
        <v>2025</v>
      </c>
      <c r="L132" s="5">
        <v>28</v>
      </c>
      <c r="M132" s="5" t="s">
        <v>463</v>
      </c>
      <c r="N132" s="5" t="b">
        <v>0</v>
      </c>
      <c r="O132" s="5" t="b">
        <v>0</v>
      </c>
      <c r="P132" s="5" t="b">
        <v>0</v>
      </c>
      <c r="Q132" s="5"/>
      <c r="R132" s="5" t="b">
        <v>0</v>
      </c>
    </row>
    <row r="133" spans="1:18" x14ac:dyDescent="0.2">
      <c r="A133" s="6">
        <v>45849</v>
      </c>
      <c r="B133" s="7">
        <v>23</v>
      </c>
      <c r="C133" s="17">
        <v>152</v>
      </c>
      <c r="D133" s="17">
        <v>152.97999999999999</v>
      </c>
      <c r="E133" s="7">
        <v>212</v>
      </c>
      <c r="F133" s="7">
        <f t="shared" si="5"/>
        <v>206.7</v>
      </c>
      <c r="G133" s="7">
        <f t="shared" si="6"/>
        <v>51.674999999999997</v>
      </c>
      <c r="H133" s="8">
        <f t="shared" si="7"/>
        <v>0.11127237542331883</v>
      </c>
      <c r="I133" s="18">
        <f t="shared" si="8"/>
        <v>0</v>
      </c>
      <c r="J133" s="7">
        <f t="shared" si="9"/>
        <v>28.674999999999997</v>
      </c>
      <c r="K133" s="5">
        <v>2025</v>
      </c>
      <c r="L133" s="5">
        <v>28</v>
      </c>
      <c r="M133" s="5" t="s">
        <v>463</v>
      </c>
      <c r="N133" s="5" t="b">
        <v>0</v>
      </c>
      <c r="O133" s="5" t="b">
        <v>0</v>
      </c>
      <c r="P133" s="5" t="b">
        <v>0</v>
      </c>
      <c r="Q133" s="5"/>
      <c r="R133" s="5" t="b">
        <v>0</v>
      </c>
    </row>
    <row r="134" spans="1:18" x14ac:dyDescent="0.2">
      <c r="A134" s="6">
        <v>45852</v>
      </c>
      <c r="B134" s="7">
        <v>0</v>
      </c>
      <c r="C134" s="17">
        <v>0</v>
      </c>
      <c r="D134" s="17">
        <v>153.19999999999999</v>
      </c>
      <c r="E134" s="7">
        <v>41</v>
      </c>
      <c r="F134" s="7">
        <f t="shared" si="5"/>
        <v>206.5</v>
      </c>
      <c r="G134" s="7">
        <f t="shared" si="6"/>
        <v>51.625</v>
      </c>
      <c r="H134" s="8">
        <f t="shared" si="7"/>
        <v>0</v>
      </c>
      <c r="I134" s="18">
        <f t="shared" si="8"/>
        <v>0</v>
      </c>
      <c r="J134" s="7">
        <f t="shared" si="9"/>
        <v>51.625</v>
      </c>
      <c r="K134" s="5">
        <v>2025</v>
      </c>
      <c r="L134" s="5">
        <v>29</v>
      </c>
      <c r="M134" s="5"/>
      <c r="N134" s="5"/>
      <c r="O134" s="5" t="b">
        <v>0</v>
      </c>
      <c r="P134" s="5"/>
      <c r="Q134" s="5" t="s">
        <v>106</v>
      </c>
      <c r="R134" s="5"/>
    </row>
    <row r="135" spans="1:18" x14ac:dyDescent="0.2">
      <c r="A135" s="6">
        <v>45853</v>
      </c>
      <c r="B135" s="7">
        <v>8</v>
      </c>
      <c r="C135" s="17">
        <v>153.5</v>
      </c>
      <c r="D135" s="17">
        <v>153.5</v>
      </c>
      <c r="E135" s="7">
        <v>21</v>
      </c>
      <c r="F135" s="7">
        <f t="shared" si="5"/>
        <v>195.4</v>
      </c>
      <c r="G135" s="7">
        <f t="shared" si="6"/>
        <v>48.85</v>
      </c>
      <c r="H135" s="8">
        <f t="shared" si="7"/>
        <v>4.094165813715455E-2</v>
      </c>
      <c r="I135" s="18">
        <f t="shared" si="8"/>
        <v>0</v>
      </c>
      <c r="J135" s="7">
        <f t="shared" si="9"/>
        <v>40.85</v>
      </c>
      <c r="K135" s="5">
        <v>2025</v>
      </c>
      <c r="L135" s="5">
        <v>29</v>
      </c>
      <c r="M135" s="5" t="s">
        <v>464</v>
      </c>
      <c r="N135" s="5" t="b">
        <v>0</v>
      </c>
      <c r="O135" s="5" t="b">
        <v>0</v>
      </c>
      <c r="P135" s="5" t="b">
        <v>0</v>
      </c>
      <c r="Q135" s="5"/>
      <c r="R135" s="5" t="b">
        <v>0</v>
      </c>
    </row>
    <row r="136" spans="1:18" x14ac:dyDescent="0.2">
      <c r="A136" s="6">
        <v>45854</v>
      </c>
      <c r="B136" s="7">
        <v>9</v>
      </c>
      <c r="C136" s="17">
        <v>154</v>
      </c>
      <c r="D136" s="17">
        <v>154</v>
      </c>
      <c r="E136" s="7">
        <v>22</v>
      </c>
      <c r="F136" s="7">
        <f t="shared" si="5"/>
        <v>192.45</v>
      </c>
      <c r="G136" s="7">
        <f t="shared" si="6"/>
        <v>48.112499999999997</v>
      </c>
      <c r="H136" s="8">
        <f t="shared" si="7"/>
        <v>4.6765393608729541E-2</v>
      </c>
      <c r="I136" s="18">
        <f t="shared" si="8"/>
        <v>0</v>
      </c>
      <c r="J136" s="7">
        <f t="shared" si="9"/>
        <v>39.112499999999997</v>
      </c>
      <c r="K136" s="5">
        <v>2025</v>
      </c>
      <c r="L136" s="5">
        <v>29</v>
      </c>
      <c r="M136" s="5" t="s">
        <v>464</v>
      </c>
      <c r="N136" s="5" t="b">
        <v>0</v>
      </c>
      <c r="O136" s="5" t="b">
        <v>0</v>
      </c>
      <c r="P136" s="5" t="b">
        <v>0</v>
      </c>
      <c r="Q136" s="5"/>
      <c r="R136" s="5" t="b">
        <v>0</v>
      </c>
    </row>
    <row r="137" spans="1:18" x14ac:dyDescent="0.2">
      <c r="A137" s="6">
        <v>45855</v>
      </c>
      <c r="B137" s="7">
        <v>45</v>
      </c>
      <c r="C137" s="17">
        <v>154.02000000000001</v>
      </c>
      <c r="D137" s="17">
        <v>154.5</v>
      </c>
      <c r="E137" s="7">
        <v>128</v>
      </c>
      <c r="F137" s="7">
        <f t="shared" si="5"/>
        <v>181.8</v>
      </c>
      <c r="G137" s="7">
        <f t="shared" si="6"/>
        <v>45.45</v>
      </c>
      <c r="H137" s="8">
        <f t="shared" si="7"/>
        <v>0.24752475247524752</v>
      </c>
      <c r="I137" s="18">
        <f t="shared" si="8"/>
        <v>0</v>
      </c>
      <c r="J137" s="7">
        <f t="shared" si="9"/>
        <v>0.45000000000000284</v>
      </c>
      <c r="K137" s="5">
        <v>2025</v>
      </c>
      <c r="L137" s="5">
        <v>29</v>
      </c>
      <c r="M137" s="5" t="s">
        <v>464</v>
      </c>
      <c r="N137" s="5" t="b">
        <v>0</v>
      </c>
      <c r="O137" s="5" t="b">
        <v>0</v>
      </c>
      <c r="P137" s="5" t="b">
        <v>0</v>
      </c>
      <c r="Q137" s="5"/>
      <c r="R137" s="5" t="b">
        <v>0</v>
      </c>
    </row>
    <row r="138" spans="1:18" x14ac:dyDescent="0.2">
      <c r="A138" s="6">
        <v>45856</v>
      </c>
      <c r="B138" s="7">
        <v>43</v>
      </c>
      <c r="C138" s="17">
        <v>154.5</v>
      </c>
      <c r="D138" s="17">
        <v>154.5</v>
      </c>
      <c r="E138" s="7">
        <v>249</v>
      </c>
      <c r="F138" s="7">
        <f t="shared" si="5"/>
        <v>174.95</v>
      </c>
      <c r="G138" s="7">
        <f t="shared" si="6"/>
        <v>43.737499999999997</v>
      </c>
      <c r="H138" s="8">
        <f t="shared" si="7"/>
        <v>0.24578450985996</v>
      </c>
      <c r="I138" s="18">
        <f t="shared" si="8"/>
        <v>0</v>
      </c>
      <c r="J138" s="7">
        <f t="shared" si="9"/>
        <v>0.73749999999999716</v>
      </c>
      <c r="K138" s="5">
        <v>2025</v>
      </c>
      <c r="L138" s="5">
        <v>29</v>
      </c>
      <c r="M138" s="5" t="s">
        <v>464</v>
      </c>
      <c r="N138" s="5" t="b">
        <v>0</v>
      </c>
      <c r="O138" s="5" t="b">
        <v>0</v>
      </c>
      <c r="P138" s="5" t="b">
        <v>0</v>
      </c>
      <c r="Q138" s="5"/>
      <c r="R138" s="5" t="b">
        <v>0</v>
      </c>
    </row>
    <row r="139" spans="1:18" x14ac:dyDescent="0.2">
      <c r="A139" s="6">
        <v>45859</v>
      </c>
      <c r="B139" s="7">
        <v>40</v>
      </c>
      <c r="C139" s="17">
        <v>154.29</v>
      </c>
      <c r="D139" s="17">
        <v>155.58000000000001</v>
      </c>
      <c r="E139" s="7">
        <v>427</v>
      </c>
      <c r="F139" s="7">
        <f t="shared" si="5"/>
        <v>161.05000000000001</v>
      </c>
      <c r="G139" s="7">
        <f t="shared" si="6"/>
        <v>40.262500000000003</v>
      </c>
      <c r="H139" s="8">
        <f t="shared" si="7"/>
        <v>0.2483700714063955</v>
      </c>
      <c r="I139" s="18">
        <f t="shared" si="8"/>
        <v>0</v>
      </c>
      <c r="J139" s="7">
        <f t="shared" si="9"/>
        <v>0.26250000000000284</v>
      </c>
      <c r="K139" s="5">
        <v>2025</v>
      </c>
      <c r="L139" s="5">
        <v>30</v>
      </c>
      <c r="M139" s="5" t="s">
        <v>465</v>
      </c>
      <c r="N139" s="5" t="b">
        <v>0</v>
      </c>
      <c r="O139" s="5" t="b">
        <v>0</v>
      </c>
      <c r="P139" s="5" t="b">
        <v>0</v>
      </c>
      <c r="Q139" s="5"/>
      <c r="R139" s="5" t="b">
        <v>0</v>
      </c>
    </row>
    <row r="140" spans="1:18" x14ac:dyDescent="0.2">
      <c r="A140" s="6">
        <v>45860</v>
      </c>
      <c r="B140" s="7">
        <v>0</v>
      </c>
      <c r="C140" s="17">
        <v>0</v>
      </c>
      <c r="D140" s="17">
        <v>157.69999999999999</v>
      </c>
      <c r="E140" s="7">
        <v>122</v>
      </c>
      <c r="F140" s="7">
        <f t="shared" si="5"/>
        <v>168.3</v>
      </c>
      <c r="G140" s="7">
        <f t="shared" si="6"/>
        <v>42.075000000000003</v>
      </c>
      <c r="H140" s="8">
        <f t="shared" si="7"/>
        <v>0</v>
      </c>
      <c r="I140" s="18">
        <f t="shared" si="8"/>
        <v>0</v>
      </c>
      <c r="J140" s="7">
        <f t="shared" si="9"/>
        <v>42.075000000000003</v>
      </c>
      <c r="K140" s="5">
        <v>2025</v>
      </c>
      <c r="L140" s="5">
        <v>30</v>
      </c>
      <c r="M140" s="5"/>
      <c r="N140" s="5"/>
      <c r="O140" s="5" t="b">
        <v>0</v>
      </c>
      <c r="P140" s="5"/>
      <c r="Q140" s="5" t="s">
        <v>106</v>
      </c>
      <c r="R140" s="5"/>
    </row>
    <row r="141" spans="1:18" x14ac:dyDescent="0.2">
      <c r="A141" s="6">
        <v>45861</v>
      </c>
      <c r="B141" s="7">
        <v>42</v>
      </c>
      <c r="C141" s="17">
        <v>157.69999999999999</v>
      </c>
      <c r="D141" s="17">
        <v>156.62</v>
      </c>
      <c r="E141" s="7">
        <v>145</v>
      </c>
      <c r="F141" s="7">
        <f t="shared" si="5"/>
        <v>170.3</v>
      </c>
      <c r="G141" s="7">
        <f t="shared" si="6"/>
        <v>42.575000000000003</v>
      </c>
      <c r="H141" s="8">
        <f t="shared" si="7"/>
        <v>0.24662360540223133</v>
      </c>
      <c r="I141" s="18">
        <f t="shared" si="8"/>
        <v>0</v>
      </c>
      <c r="J141" s="7">
        <f t="shared" si="9"/>
        <v>0.57500000000000284</v>
      </c>
      <c r="K141" s="5">
        <v>2025</v>
      </c>
      <c r="L141" s="5">
        <v>30</v>
      </c>
      <c r="M141" s="5" t="s">
        <v>465</v>
      </c>
      <c r="N141" s="5" t="b">
        <v>0</v>
      </c>
      <c r="O141" s="5" t="b">
        <v>0</v>
      </c>
      <c r="P141" s="5" t="b">
        <v>0</v>
      </c>
      <c r="Q141" s="5"/>
      <c r="R141" s="5" t="b">
        <v>0</v>
      </c>
    </row>
    <row r="142" spans="1:18" x14ac:dyDescent="0.2">
      <c r="A142" s="6">
        <v>45862</v>
      </c>
      <c r="B142" s="7">
        <v>43</v>
      </c>
      <c r="C142" s="17">
        <v>157</v>
      </c>
      <c r="D142" s="17">
        <v>163</v>
      </c>
      <c r="E142" s="7">
        <v>803</v>
      </c>
      <c r="F142" s="7">
        <f t="shared" si="5"/>
        <v>172.6</v>
      </c>
      <c r="G142" s="7">
        <f t="shared" si="6"/>
        <v>43.15</v>
      </c>
      <c r="H142" s="8">
        <f t="shared" si="7"/>
        <v>0.24913093858632679</v>
      </c>
      <c r="I142" s="18">
        <f t="shared" si="8"/>
        <v>0</v>
      </c>
      <c r="J142" s="7">
        <f t="shared" si="9"/>
        <v>0.14999999999999858</v>
      </c>
      <c r="K142" s="5">
        <v>2025</v>
      </c>
      <c r="L142" s="5">
        <v>30</v>
      </c>
      <c r="M142" s="5" t="s">
        <v>465</v>
      </c>
      <c r="N142" s="5" t="b">
        <v>0</v>
      </c>
      <c r="O142" s="5" t="b">
        <v>0</v>
      </c>
      <c r="P142" s="5" t="b">
        <v>0</v>
      </c>
      <c r="Q142" s="5"/>
      <c r="R142" s="5" t="b">
        <v>0</v>
      </c>
    </row>
    <row r="143" spans="1:18" x14ac:dyDescent="0.2">
      <c r="A143" s="6">
        <v>45863</v>
      </c>
      <c r="B143" s="7">
        <v>50</v>
      </c>
      <c r="C143" s="17">
        <v>167.8032</v>
      </c>
      <c r="D143" s="17">
        <v>168.14</v>
      </c>
      <c r="E143" s="7">
        <v>2127</v>
      </c>
      <c r="F143" s="7">
        <f t="shared" si="5"/>
        <v>200.15</v>
      </c>
      <c r="G143" s="7">
        <f t="shared" si="6"/>
        <v>50.037500000000001</v>
      </c>
      <c r="H143" s="8">
        <f t="shared" si="7"/>
        <v>0.24981264051961027</v>
      </c>
      <c r="I143" s="18">
        <f t="shared" si="8"/>
        <v>0</v>
      </c>
      <c r="J143" s="7">
        <f t="shared" si="9"/>
        <v>3.7500000000001421E-2</v>
      </c>
      <c r="K143" s="5">
        <v>2025</v>
      </c>
      <c r="L143" s="5">
        <v>30</v>
      </c>
      <c r="M143" s="5" t="s">
        <v>465</v>
      </c>
      <c r="N143" s="5" t="b">
        <v>0</v>
      </c>
      <c r="O143" s="5" t="b">
        <v>0</v>
      </c>
      <c r="P143" s="5" t="b">
        <v>0</v>
      </c>
      <c r="Q143" s="5"/>
      <c r="R143" s="5" t="b">
        <v>0</v>
      </c>
    </row>
    <row r="144" spans="1:18" x14ac:dyDescent="0.2">
      <c r="A144" s="6">
        <v>45866</v>
      </c>
      <c r="B144" s="7">
        <v>0</v>
      </c>
      <c r="C144" s="17">
        <v>0</v>
      </c>
      <c r="D144" s="17">
        <v>173</v>
      </c>
      <c r="E144" s="7">
        <v>364</v>
      </c>
      <c r="F144" s="7">
        <f t="shared" si="5"/>
        <v>284.89999999999998</v>
      </c>
      <c r="G144" s="7">
        <f t="shared" si="6"/>
        <v>71.224999999999994</v>
      </c>
      <c r="H144" s="8">
        <f t="shared" si="7"/>
        <v>0</v>
      </c>
      <c r="I144" s="18">
        <f t="shared" si="8"/>
        <v>0</v>
      </c>
      <c r="J144" s="7">
        <f t="shared" si="9"/>
        <v>71.224999999999994</v>
      </c>
      <c r="K144" s="5">
        <v>2025</v>
      </c>
      <c r="L144" s="5">
        <v>31</v>
      </c>
      <c r="M144" s="5"/>
      <c r="N144" s="5"/>
      <c r="O144" s="5" t="b">
        <v>0</v>
      </c>
      <c r="P144" s="5"/>
      <c r="Q144" s="5" t="s">
        <v>106</v>
      </c>
      <c r="R144" s="5"/>
    </row>
    <row r="145" spans="1:18" x14ac:dyDescent="0.2">
      <c r="A145" s="6">
        <v>45867</v>
      </c>
      <c r="B145" s="7">
        <v>74</v>
      </c>
      <c r="C145" s="17">
        <v>175.38270299999999</v>
      </c>
      <c r="D145" s="17">
        <v>174.12</v>
      </c>
      <c r="E145" s="7">
        <v>375</v>
      </c>
      <c r="F145" s="7">
        <f t="shared" si="5"/>
        <v>298.14999999999998</v>
      </c>
      <c r="G145" s="7">
        <f t="shared" si="6"/>
        <v>74.537499999999994</v>
      </c>
      <c r="H145" s="8">
        <f t="shared" si="7"/>
        <v>0.24819721616635923</v>
      </c>
      <c r="I145" s="18">
        <f t="shared" si="8"/>
        <v>0</v>
      </c>
      <c r="J145" s="7">
        <f t="shared" si="9"/>
        <v>0.53749999999999432</v>
      </c>
      <c r="K145" s="5">
        <v>2025</v>
      </c>
      <c r="L145" s="5">
        <v>31</v>
      </c>
      <c r="M145" s="5" t="s">
        <v>466</v>
      </c>
      <c r="N145" s="5" t="b">
        <v>0</v>
      </c>
      <c r="O145" s="5" t="b">
        <v>0</v>
      </c>
      <c r="P145" s="5" t="b">
        <v>0</v>
      </c>
      <c r="Q145" s="5"/>
      <c r="R145" s="5" t="b">
        <v>0</v>
      </c>
    </row>
    <row r="146" spans="1:18" x14ac:dyDescent="0.2">
      <c r="A146" s="6">
        <v>45868</v>
      </c>
      <c r="B146" s="7">
        <v>77</v>
      </c>
      <c r="C146" s="17">
        <v>174.90909099999999</v>
      </c>
      <c r="D146" s="17">
        <v>174.5</v>
      </c>
      <c r="E146" s="7">
        <v>252</v>
      </c>
      <c r="F146" s="7">
        <f t="shared" si="5"/>
        <v>311.14999999999998</v>
      </c>
      <c r="G146" s="7">
        <f t="shared" si="6"/>
        <v>77.787499999999994</v>
      </c>
      <c r="H146" s="8">
        <f t="shared" si="7"/>
        <v>0.24746906636670418</v>
      </c>
      <c r="I146" s="18">
        <f t="shared" si="8"/>
        <v>0</v>
      </c>
      <c r="J146" s="7">
        <f t="shared" si="9"/>
        <v>0.78749999999999432</v>
      </c>
      <c r="K146" s="5">
        <v>2025</v>
      </c>
      <c r="L146" s="5">
        <v>31</v>
      </c>
      <c r="M146" s="5" t="s">
        <v>466</v>
      </c>
      <c r="N146" s="5" t="b">
        <v>0</v>
      </c>
      <c r="O146" s="5" t="b">
        <v>0</v>
      </c>
      <c r="P146" s="5" t="b">
        <v>0</v>
      </c>
      <c r="Q146" s="5"/>
      <c r="R146" s="5" t="b">
        <v>0</v>
      </c>
    </row>
    <row r="147" spans="1:18" x14ac:dyDescent="0.2">
      <c r="A147" s="6">
        <v>45869</v>
      </c>
      <c r="B147" s="7">
        <v>78</v>
      </c>
      <c r="C147" s="17">
        <v>169.02</v>
      </c>
      <c r="D147" s="17">
        <v>169.02</v>
      </c>
      <c r="E147" s="7">
        <v>593</v>
      </c>
      <c r="F147" s="7">
        <f t="shared" si="5"/>
        <v>314.89999999999998</v>
      </c>
      <c r="G147" s="7">
        <f t="shared" si="6"/>
        <v>78.724999999999994</v>
      </c>
      <c r="H147" s="8">
        <f t="shared" si="7"/>
        <v>0.24769768180374724</v>
      </c>
      <c r="I147" s="18">
        <f t="shared" si="8"/>
        <v>0</v>
      </c>
      <c r="J147" s="7">
        <f t="shared" si="9"/>
        <v>0.72499999999999432</v>
      </c>
      <c r="K147" s="5">
        <v>2025</v>
      </c>
      <c r="L147" s="5">
        <v>31</v>
      </c>
      <c r="M147" s="5" t="s">
        <v>466</v>
      </c>
      <c r="N147" s="5" t="b">
        <v>0</v>
      </c>
      <c r="O147" s="5" t="b">
        <v>0</v>
      </c>
      <c r="P147" s="5" t="b">
        <v>0</v>
      </c>
      <c r="Q147" s="5"/>
      <c r="R147" s="5" t="b">
        <v>0</v>
      </c>
    </row>
    <row r="148" spans="1:18" x14ac:dyDescent="0.2">
      <c r="A148" s="6">
        <v>45870</v>
      </c>
      <c r="B148" s="7">
        <v>0</v>
      </c>
      <c r="C148" s="17">
        <v>0</v>
      </c>
      <c r="D148" s="17">
        <v>171</v>
      </c>
      <c r="E148" s="7">
        <v>27</v>
      </c>
      <c r="F148" s="7">
        <f t="shared" si="5"/>
        <v>339.15</v>
      </c>
      <c r="G148" s="7">
        <f t="shared" si="6"/>
        <v>84.787499999999994</v>
      </c>
      <c r="H148" s="8">
        <f t="shared" si="7"/>
        <v>0</v>
      </c>
      <c r="I148" s="18">
        <f t="shared" si="8"/>
        <v>0</v>
      </c>
      <c r="J148" s="7">
        <f t="shared" si="9"/>
        <v>84.787499999999994</v>
      </c>
      <c r="K148" s="5">
        <v>2025</v>
      </c>
      <c r="L148" s="5">
        <v>31</v>
      </c>
      <c r="M148" s="5"/>
      <c r="N148" s="5"/>
      <c r="O148" s="5" t="b">
        <v>0</v>
      </c>
      <c r="P148" s="5"/>
      <c r="Q148" s="5" t="s">
        <v>106</v>
      </c>
      <c r="R148" s="5"/>
    </row>
    <row r="149" spans="1:18" x14ac:dyDescent="0.2">
      <c r="A149" s="6">
        <v>45873</v>
      </c>
      <c r="B149" s="7">
        <v>40</v>
      </c>
      <c r="C149" s="17">
        <v>173.41</v>
      </c>
      <c r="D149" s="17">
        <v>174.6</v>
      </c>
      <c r="E149" s="7">
        <v>702</v>
      </c>
      <c r="F149" s="7">
        <f t="shared" si="5"/>
        <v>330.5</v>
      </c>
      <c r="G149" s="7">
        <f t="shared" si="6"/>
        <v>82.625</v>
      </c>
      <c r="H149" s="8">
        <f t="shared" si="7"/>
        <v>0.12102874432677761</v>
      </c>
      <c r="I149" s="18">
        <f t="shared" si="8"/>
        <v>0</v>
      </c>
      <c r="J149" s="7">
        <f t="shared" si="9"/>
        <v>42.625</v>
      </c>
      <c r="K149" s="5">
        <v>2025</v>
      </c>
      <c r="L149" s="5">
        <v>32</v>
      </c>
      <c r="M149" s="5" t="s">
        <v>467</v>
      </c>
      <c r="N149" s="5" t="b">
        <v>0</v>
      </c>
      <c r="O149" s="5" t="b">
        <v>0</v>
      </c>
      <c r="P149" s="5" t="b">
        <v>0</v>
      </c>
      <c r="Q149" s="5"/>
      <c r="R149" s="5" t="b">
        <v>0</v>
      </c>
    </row>
    <row r="150" spans="1:18" x14ac:dyDescent="0.2">
      <c r="A150" s="6">
        <v>45874</v>
      </c>
      <c r="B150" s="7">
        <v>0</v>
      </c>
      <c r="C150" s="17">
        <v>0</v>
      </c>
      <c r="D150" s="17">
        <v>174.6</v>
      </c>
      <c r="E150" s="7">
        <v>1</v>
      </c>
      <c r="F150" s="7">
        <f t="shared" ref="F150:F213" si="10">IFERROR(AVERAGE(E130:E149),"")</f>
        <v>364.85</v>
      </c>
      <c r="G150" s="7">
        <f t="shared" ref="G150:G213" si="11">IF(N(F150)=0,"",0.25*F150)</f>
        <v>91.212500000000006</v>
      </c>
      <c r="H150" s="8">
        <f t="shared" ref="H150:H213" si="12">IF(OR(N(F150)=0,NOT(ISNUMBER(B150))),"",B150/F150)</f>
        <v>0</v>
      </c>
      <c r="I150" s="18">
        <f t="shared" ref="I150:I213" si="13">IF(OR(N(F150)=0,NOT(ISNUMBER(B150))),"",IF(B150/F150&gt;0.25,1,0))</f>
        <v>0</v>
      </c>
      <c r="J150" s="7">
        <f t="shared" ref="J150:J213" si="14">IF(OR(N(F150)=0,NOT(ISNUMBER(B150))),"",MAX(0,0.25*F150-B150))</f>
        <v>91.212500000000006</v>
      </c>
      <c r="K150" s="5">
        <v>2025</v>
      </c>
      <c r="L150" s="5">
        <v>32</v>
      </c>
      <c r="M150" s="5"/>
      <c r="N150" s="5"/>
      <c r="O150" s="5" t="b">
        <v>0</v>
      </c>
      <c r="P150" s="5"/>
      <c r="Q150" s="5" t="s">
        <v>106</v>
      </c>
      <c r="R150" s="5"/>
    </row>
    <row r="151" spans="1:18" x14ac:dyDescent="0.2">
      <c r="A151" s="6">
        <v>45875</v>
      </c>
      <c r="B151" s="7">
        <v>4</v>
      </c>
      <c r="C151" s="17">
        <v>174.5</v>
      </c>
      <c r="D151" s="17">
        <v>180</v>
      </c>
      <c r="E151" s="7">
        <v>573</v>
      </c>
      <c r="F151" s="7">
        <f t="shared" si="10"/>
        <v>363.15</v>
      </c>
      <c r="G151" s="7">
        <f t="shared" si="11"/>
        <v>90.787499999999994</v>
      </c>
      <c r="H151" s="8">
        <f t="shared" si="12"/>
        <v>1.1014732204323283E-2</v>
      </c>
      <c r="I151" s="18">
        <f t="shared" si="13"/>
        <v>0</v>
      </c>
      <c r="J151" s="7">
        <f t="shared" si="14"/>
        <v>86.787499999999994</v>
      </c>
      <c r="K151" s="5">
        <v>2025</v>
      </c>
      <c r="L151" s="5">
        <v>32</v>
      </c>
      <c r="M151" s="5" t="s">
        <v>467</v>
      </c>
      <c r="N151" s="5" t="b">
        <v>0</v>
      </c>
      <c r="O151" s="5" t="b">
        <v>0</v>
      </c>
      <c r="P151" s="5" t="b">
        <v>0</v>
      </c>
      <c r="Q151" s="5"/>
      <c r="R151" s="5" t="b">
        <v>0</v>
      </c>
    </row>
    <row r="152" spans="1:18" x14ac:dyDescent="0.2">
      <c r="A152" s="6">
        <v>45876</v>
      </c>
      <c r="B152" s="7">
        <v>91</v>
      </c>
      <c r="C152" s="17">
        <v>179.52</v>
      </c>
      <c r="D152" s="17">
        <v>179</v>
      </c>
      <c r="E152" s="7">
        <v>181</v>
      </c>
      <c r="F152" s="7">
        <f t="shared" si="10"/>
        <v>367.85</v>
      </c>
      <c r="G152" s="7">
        <f t="shared" si="11"/>
        <v>91.962500000000006</v>
      </c>
      <c r="H152" s="8">
        <f t="shared" si="12"/>
        <v>0.247383444338725</v>
      </c>
      <c r="I152" s="18">
        <f t="shared" si="13"/>
        <v>0</v>
      </c>
      <c r="J152" s="7">
        <f t="shared" si="14"/>
        <v>0.96250000000000568</v>
      </c>
      <c r="K152" s="5">
        <v>2025</v>
      </c>
      <c r="L152" s="5">
        <v>32</v>
      </c>
      <c r="M152" s="5" t="s">
        <v>467</v>
      </c>
      <c r="N152" s="5" t="b">
        <v>0</v>
      </c>
      <c r="O152" s="5" t="b">
        <v>0</v>
      </c>
      <c r="P152" s="5" t="b">
        <v>0</v>
      </c>
      <c r="Q152" s="5"/>
      <c r="R152" s="5" t="b">
        <v>0</v>
      </c>
    </row>
    <row r="153" spans="1:18" x14ac:dyDescent="0.2">
      <c r="A153" s="6">
        <v>45877</v>
      </c>
      <c r="B153" s="7">
        <v>0</v>
      </c>
      <c r="C153" s="17">
        <v>0</v>
      </c>
      <c r="D153" s="17">
        <v>181</v>
      </c>
      <c r="E153" s="7">
        <v>108</v>
      </c>
      <c r="F153" s="7">
        <f t="shared" si="10"/>
        <v>368.25</v>
      </c>
      <c r="G153" s="7">
        <f t="shared" si="11"/>
        <v>92.0625</v>
      </c>
      <c r="H153" s="8">
        <f t="shared" si="12"/>
        <v>0</v>
      </c>
      <c r="I153" s="18">
        <f t="shared" si="13"/>
        <v>0</v>
      </c>
      <c r="J153" s="7">
        <f t="shared" si="14"/>
        <v>92.0625</v>
      </c>
      <c r="K153" s="5">
        <v>2025</v>
      </c>
      <c r="L153" s="5">
        <v>32</v>
      </c>
      <c r="M153" s="5"/>
      <c r="N153" s="5"/>
      <c r="O153" s="5" t="b">
        <v>0</v>
      </c>
      <c r="P153" s="5"/>
      <c r="Q153" s="5" t="s">
        <v>106</v>
      </c>
      <c r="R153" s="5"/>
    </row>
    <row r="154" spans="1:18" x14ac:dyDescent="0.2">
      <c r="A154" s="6">
        <v>45880</v>
      </c>
      <c r="B154" s="7">
        <v>90</v>
      </c>
      <c r="C154" s="17">
        <v>180</v>
      </c>
      <c r="D154" s="17">
        <v>180</v>
      </c>
      <c r="E154" s="7">
        <v>297</v>
      </c>
      <c r="F154" s="7">
        <f t="shared" si="10"/>
        <v>363.05</v>
      </c>
      <c r="G154" s="7">
        <f t="shared" si="11"/>
        <v>90.762500000000003</v>
      </c>
      <c r="H154" s="8">
        <f t="shared" si="12"/>
        <v>0.24789973832805398</v>
      </c>
      <c r="I154" s="18">
        <f t="shared" si="13"/>
        <v>0</v>
      </c>
      <c r="J154" s="7">
        <f t="shared" si="14"/>
        <v>0.76250000000000284</v>
      </c>
      <c r="K154" s="5">
        <v>2025</v>
      </c>
      <c r="L154" s="5">
        <v>33</v>
      </c>
      <c r="M154" s="5" t="s">
        <v>468</v>
      </c>
      <c r="N154" s="5" t="b">
        <v>0</v>
      </c>
      <c r="O154" s="5" t="b">
        <v>0</v>
      </c>
      <c r="P154" s="5" t="b">
        <v>0</v>
      </c>
      <c r="Q154" s="5"/>
      <c r="R154" s="5" t="b">
        <v>0</v>
      </c>
    </row>
    <row r="155" spans="1:18" x14ac:dyDescent="0.2">
      <c r="A155" s="6">
        <v>45881</v>
      </c>
      <c r="B155" s="7">
        <v>0</v>
      </c>
      <c r="C155" s="17">
        <v>0</v>
      </c>
      <c r="D155" s="17">
        <v>180.02</v>
      </c>
      <c r="E155" s="7">
        <v>1</v>
      </c>
      <c r="F155" s="7">
        <f t="shared" si="10"/>
        <v>375.85</v>
      </c>
      <c r="G155" s="7">
        <f t="shared" si="11"/>
        <v>93.962500000000006</v>
      </c>
      <c r="H155" s="8">
        <f t="shared" si="12"/>
        <v>0</v>
      </c>
      <c r="I155" s="18">
        <f t="shared" si="13"/>
        <v>0</v>
      </c>
      <c r="J155" s="7">
        <f t="shared" si="14"/>
        <v>93.962500000000006</v>
      </c>
      <c r="K155" s="5">
        <v>2025</v>
      </c>
      <c r="L155" s="5">
        <v>33</v>
      </c>
      <c r="M155" s="5"/>
      <c r="N155" s="5"/>
      <c r="O155" s="5" t="b">
        <v>0</v>
      </c>
      <c r="P155" s="5"/>
      <c r="Q155" s="5" t="s">
        <v>106</v>
      </c>
      <c r="R155" s="5"/>
    </row>
    <row r="156" spans="1:18" x14ac:dyDescent="0.2">
      <c r="A156" s="6">
        <v>45882</v>
      </c>
      <c r="B156" s="7">
        <v>93</v>
      </c>
      <c r="C156" s="17">
        <v>180.02</v>
      </c>
      <c r="D156" s="17">
        <v>179.5</v>
      </c>
      <c r="E156" s="7">
        <v>145</v>
      </c>
      <c r="F156" s="7">
        <f t="shared" si="10"/>
        <v>374.85</v>
      </c>
      <c r="G156" s="7">
        <f t="shared" si="11"/>
        <v>93.712500000000006</v>
      </c>
      <c r="H156" s="8">
        <f t="shared" si="12"/>
        <v>0.24809923969587833</v>
      </c>
      <c r="I156" s="18">
        <f t="shared" si="13"/>
        <v>0</v>
      </c>
      <c r="J156" s="7">
        <f t="shared" si="14"/>
        <v>0.71250000000000568</v>
      </c>
      <c r="K156" s="5">
        <v>2025</v>
      </c>
      <c r="L156" s="5">
        <v>33</v>
      </c>
      <c r="M156" s="5" t="s">
        <v>468</v>
      </c>
      <c r="N156" s="5" t="b">
        <v>0</v>
      </c>
      <c r="O156" s="5" t="b">
        <v>0</v>
      </c>
      <c r="P156" s="5" t="b">
        <v>0</v>
      </c>
      <c r="Q156" s="5"/>
      <c r="R156" s="5" t="b">
        <v>0</v>
      </c>
    </row>
    <row r="157" spans="1:18" x14ac:dyDescent="0.2">
      <c r="A157" s="6">
        <v>45883</v>
      </c>
      <c r="B157" s="7">
        <v>0</v>
      </c>
      <c r="C157" s="17">
        <v>0</v>
      </c>
      <c r="D157" s="17">
        <v>179</v>
      </c>
      <c r="E157" s="7">
        <v>39</v>
      </c>
      <c r="F157" s="7">
        <f t="shared" si="10"/>
        <v>381</v>
      </c>
      <c r="G157" s="7">
        <f t="shared" si="11"/>
        <v>95.25</v>
      </c>
      <c r="H157" s="8">
        <f t="shared" si="12"/>
        <v>0</v>
      </c>
      <c r="I157" s="18">
        <f t="shared" si="13"/>
        <v>0</v>
      </c>
      <c r="J157" s="7">
        <f t="shared" si="14"/>
        <v>95.25</v>
      </c>
      <c r="K157" s="5">
        <v>2025</v>
      </c>
      <c r="L157" s="5">
        <v>33</v>
      </c>
      <c r="M157" s="5"/>
      <c r="N157" s="5"/>
      <c r="O157" s="5" t="b">
        <v>0</v>
      </c>
      <c r="P157" s="5"/>
      <c r="Q157" s="5" t="s">
        <v>106</v>
      </c>
      <c r="R157" s="5"/>
    </row>
    <row r="158" spans="1:18" x14ac:dyDescent="0.2">
      <c r="A158" s="6">
        <v>45884</v>
      </c>
      <c r="B158" s="7">
        <v>0</v>
      </c>
      <c r="C158" s="17">
        <v>0</v>
      </c>
      <c r="D158" s="17">
        <v>179.02</v>
      </c>
      <c r="E158" s="7">
        <v>1</v>
      </c>
      <c r="F158" s="7">
        <f t="shared" si="10"/>
        <v>376.55</v>
      </c>
      <c r="G158" s="7">
        <f t="shared" si="11"/>
        <v>94.137500000000003</v>
      </c>
      <c r="H158" s="8">
        <f t="shared" si="12"/>
        <v>0</v>
      </c>
      <c r="I158" s="18">
        <f t="shared" si="13"/>
        <v>0</v>
      </c>
      <c r="J158" s="7">
        <f t="shared" si="14"/>
        <v>94.137500000000003</v>
      </c>
      <c r="K158" s="5">
        <v>2025</v>
      </c>
      <c r="L158" s="5">
        <v>33</v>
      </c>
      <c r="M158" s="5"/>
      <c r="N158" s="5"/>
      <c r="O158" s="5" t="b">
        <v>0</v>
      </c>
      <c r="P158" s="5"/>
      <c r="Q158" s="5" t="s">
        <v>106</v>
      </c>
      <c r="R158" s="5"/>
    </row>
    <row r="159" spans="1:18" x14ac:dyDescent="0.2">
      <c r="A159" s="6">
        <v>45887</v>
      </c>
      <c r="B159" s="7">
        <v>0</v>
      </c>
      <c r="C159" s="17">
        <v>0</v>
      </c>
      <c r="D159" s="17">
        <v>189.94</v>
      </c>
      <c r="E159" s="7">
        <v>1060</v>
      </c>
      <c r="F159" s="7">
        <f t="shared" si="10"/>
        <v>364.15</v>
      </c>
      <c r="G159" s="7">
        <f t="shared" si="11"/>
        <v>91.037499999999994</v>
      </c>
      <c r="H159" s="8">
        <f t="shared" si="12"/>
        <v>0</v>
      </c>
      <c r="I159" s="18">
        <f t="shared" si="13"/>
        <v>0</v>
      </c>
      <c r="J159" s="7">
        <f t="shared" si="14"/>
        <v>91.037499999999994</v>
      </c>
      <c r="K159" s="5">
        <v>2025</v>
      </c>
      <c r="L159" s="5">
        <v>34</v>
      </c>
      <c r="M159" s="5"/>
      <c r="N159" s="5"/>
      <c r="O159" s="5" t="b">
        <v>0</v>
      </c>
      <c r="P159" s="5"/>
      <c r="Q159" s="5" t="s">
        <v>106</v>
      </c>
      <c r="R159" s="5"/>
    </row>
    <row r="160" spans="1:18" x14ac:dyDescent="0.2">
      <c r="A160" s="6">
        <v>45888</v>
      </c>
      <c r="B160" s="7">
        <v>91</v>
      </c>
      <c r="C160" s="17">
        <v>189.09340700000001</v>
      </c>
      <c r="D160" s="17">
        <v>206</v>
      </c>
      <c r="E160" s="7">
        <v>1109</v>
      </c>
      <c r="F160" s="7">
        <f t="shared" si="10"/>
        <v>395.8</v>
      </c>
      <c r="G160" s="7">
        <f t="shared" si="11"/>
        <v>98.95</v>
      </c>
      <c r="H160" s="8">
        <f t="shared" si="12"/>
        <v>0.22991409802930773</v>
      </c>
      <c r="I160" s="18">
        <f t="shared" si="13"/>
        <v>0</v>
      </c>
      <c r="J160" s="7">
        <f t="shared" si="14"/>
        <v>7.9500000000000028</v>
      </c>
      <c r="K160" s="5">
        <v>2025</v>
      </c>
      <c r="L160" s="5">
        <v>34</v>
      </c>
      <c r="M160" s="5" t="s">
        <v>469</v>
      </c>
      <c r="N160" s="5" t="b">
        <v>0</v>
      </c>
      <c r="O160" s="5" t="b">
        <v>0</v>
      </c>
      <c r="P160" s="5" t="b">
        <v>0</v>
      </c>
      <c r="Q160" s="5"/>
      <c r="R160" s="5" t="b">
        <v>0</v>
      </c>
    </row>
    <row r="161" spans="1:18" x14ac:dyDescent="0.2">
      <c r="A161" s="6">
        <v>45889</v>
      </c>
      <c r="B161" s="7">
        <v>0</v>
      </c>
      <c r="C161" s="17">
        <v>0</v>
      </c>
      <c r="D161" s="17">
        <v>206.45</v>
      </c>
      <c r="E161" s="7">
        <v>1018</v>
      </c>
      <c r="F161" s="7">
        <f t="shared" si="10"/>
        <v>445.15</v>
      </c>
      <c r="G161" s="7">
        <f t="shared" si="11"/>
        <v>111.28749999999999</v>
      </c>
      <c r="H161" s="8">
        <f t="shared" si="12"/>
        <v>0</v>
      </c>
      <c r="I161" s="18">
        <f t="shared" si="13"/>
        <v>0</v>
      </c>
      <c r="J161" s="7">
        <f t="shared" si="14"/>
        <v>111.28749999999999</v>
      </c>
      <c r="K161" s="5">
        <v>2025</v>
      </c>
      <c r="L161" s="5">
        <v>34</v>
      </c>
      <c r="M161" s="5"/>
      <c r="N161" s="5"/>
      <c r="O161" s="5" t="b">
        <v>0</v>
      </c>
      <c r="P161" s="5"/>
      <c r="Q161" s="5" t="s">
        <v>106</v>
      </c>
      <c r="R161" s="5"/>
    </row>
    <row r="162" spans="1:18" x14ac:dyDescent="0.2">
      <c r="A162" s="6">
        <v>45890</v>
      </c>
      <c r="B162" s="7">
        <v>0</v>
      </c>
      <c r="C162" s="17">
        <v>0</v>
      </c>
      <c r="D162" s="17">
        <v>209</v>
      </c>
      <c r="E162" s="7">
        <v>549</v>
      </c>
      <c r="F162" s="7">
        <f t="shared" si="10"/>
        <v>488.8</v>
      </c>
      <c r="G162" s="7">
        <f t="shared" si="11"/>
        <v>122.2</v>
      </c>
      <c r="H162" s="8">
        <f t="shared" si="12"/>
        <v>0</v>
      </c>
      <c r="I162" s="18">
        <f t="shared" si="13"/>
        <v>0</v>
      </c>
      <c r="J162" s="7">
        <f t="shared" si="14"/>
        <v>122.2</v>
      </c>
      <c r="K162" s="5">
        <v>2025</v>
      </c>
      <c r="L162" s="5">
        <v>34</v>
      </c>
      <c r="M162" s="5"/>
      <c r="N162" s="5"/>
      <c r="O162" s="5" t="b">
        <v>0</v>
      </c>
      <c r="P162" s="5"/>
      <c r="Q162" s="5" t="s">
        <v>106</v>
      </c>
      <c r="R162" s="5"/>
    </row>
    <row r="163" spans="1:18" x14ac:dyDescent="0.2">
      <c r="A163" s="6">
        <v>45891</v>
      </c>
      <c r="B163" s="7">
        <v>0</v>
      </c>
      <c r="C163" s="17">
        <v>0</v>
      </c>
      <c r="D163" s="17">
        <v>213</v>
      </c>
      <c r="E163" s="7">
        <v>354</v>
      </c>
      <c r="F163" s="7">
        <f t="shared" si="10"/>
        <v>476.1</v>
      </c>
      <c r="G163" s="7">
        <f t="shared" si="11"/>
        <v>119.02500000000001</v>
      </c>
      <c r="H163" s="8">
        <f t="shared" si="12"/>
        <v>0</v>
      </c>
      <c r="I163" s="18">
        <f t="shared" si="13"/>
        <v>0</v>
      </c>
      <c r="J163" s="7">
        <f t="shared" si="14"/>
        <v>119.02500000000001</v>
      </c>
      <c r="K163" s="5">
        <v>2025</v>
      </c>
      <c r="L163" s="5">
        <v>34</v>
      </c>
      <c r="M163" s="5"/>
      <c r="N163" s="5"/>
      <c r="O163" s="5" t="b">
        <v>0</v>
      </c>
      <c r="P163" s="5"/>
      <c r="Q163" s="5" t="s">
        <v>106</v>
      </c>
      <c r="R163" s="5"/>
    </row>
    <row r="164" spans="1:18" x14ac:dyDescent="0.2">
      <c r="A164" s="6">
        <v>45894</v>
      </c>
      <c r="B164" s="7">
        <v>0</v>
      </c>
      <c r="C164" s="17">
        <v>0</v>
      </c>
      <c r="D164" s="17">
        <v>245</v>
      </c>
      <c r="E164" s="7">
        <v>845</v>
      </c>
      <c r="F164" s="7">
        <f t="shared" si="10"/>
        <v>387.45</v>
      </c>
      <c r="G164" s="7">
        <f t="shared" si="11"/>
        <v>96.862499999999997</v>
      </c>
      <c r="H164" s="8">
        <f t="shared" si="12"/>
        <v>0</v>
      </c>
      <c r="I164" s="18">
        <f t="shared" si="13"/>
        <v>0</v>
      </c>
      <c r="J164" s="7">
        <f t="shared" si="14"/>
        <v>96.862499999999997</v>
      </c>
      <c r="K164" s="5">
        <v>2025</v>
      </c>
      <c r="L164" s="5">
        <v>35</v>
      </c>
      <c r="M164" s="5" t="s">
        <v>470</v>
      </c>
      <c r="N164" s="5" t="b">
        <v>0</v>
      </c>
      <c r="O164" s="5" t="b">
        <v>0</v>
      </c>
      <c r="P164" s="5" t="b">
        <v>0</v>
      </c>
      <c r="Q164" s="5" t="s">
        <v>471</v>
      </c>
      <c r="R164" s="5" t="b">
        <v>0</v>
      </c>
    </row>
    <row r="165" spans="1:18" x14ac:dyDescent="0.2">
      <c r="A165" s="6">
        <v>45895</v>
      </c>
      <c r="B165" s="7">
        <v>0</v>
      </c>
      <c r="C165" s="17">
        <v>0</v>
      </c>
      <c r="D165" s="17">
        <v>222</v>
      </c>
      <c r="E165" s="7">
        <v>1582</v>
      </c>
      <c r="F165" s="7">
        <f t="shared" si="10"/>
        <v>411.5</v>
      </c>
      <c r="G165" s="7">
        <f t="shared" si="11"/>
        <v>102.875</v>
      </c>
      <c r="H165" s="8">
        <f t="shared" si="12"/>
        <v>0</v>
      </c>
      <c r="I165" s="18">
        <f t="shared" si="13"/>
        <v>0</v>
      </c>
      <c r="J165" s="7">
        <f t="shared" si="14"/>
        <v>102.875</v>
      </c>
      <c r="K165" s="5">
        <v>2025</v>
      </c>
      <c r="L165" s="5">
        <v>35</v>
      </c>
      <c r="M165" s="5" t="s">
        <v>470</v>
      </c>
      <c r="N165" s="5" t="b">
        <v>0</v>
      </c>
      <c r="O165" s="5" t="b">
        <v>0</v>
      </c>
      <c r="P165" s="5" t="b">
        <v>0</v>
      </c>
      <c r="Q165" s="5" t="s">
        <v>471</v>
      </c>
      <c r="R165" s="5" t="b">
        <v>0</v>
      </c>
    </row>
    <row r="166" spans="1:18" x14ac:dyDescent="0.2">
      <c r="A166" s="6">
        <v>45896</v>
      </c>
      <c r="B166" s="7">
        <v>0</v>
      </c>
      <c r="C166" s="17">
        <v>0</v>
      </c>
      <c r="D166" s="17">
        <v>220</v>
      </c>
      <c r="E166" s="7">
        <v>163</v>
      </c>
      <c r="F166" s="7">
        <f t="shared" si="10"/>
        <v>471.85</v>
      </c>
      <c r="G166" s="7">
        <f t="shared" si="11"/>
        <v>117.96250000000001</v>
      </c>
      <c r="H166" s="8">
        <f t="shared" si="12"/>
        <v>0</v>
      </c>
      <c r="I166" s="18">
        <f t="shared" si="13"/>
        <v>0</v>
      </c>
      <c r="J166" s="7">
        <f t="shared" si="14"/>
        <v>117.96250000000001</v>
      </c>
      <c r="K166" s="5">
        <v>2025</v>
      </c>
      <c r="L166" s="5">
        <v>35</v>
      </c>
      <c r="M166" s="5" t="s">
        <v>470</v>
      </c>
      <c r="N166" s="5" t="b">
        <v>0</v>
      </c>
      <c r="O166" s="5" t="b">
        <v>0</v>
      </c>
      <c r="P166" s="5" t="b">
        <v>0</v>
      </c>
      <c r="Q166" s="5" t="s">
        <v>471</v>
      </c>
      <c r="R166" s="5" t="b">
        <v>0</v>
      </c>
    </row>
    <row r="167" spans="1:18" x14ac:dyDescent="0.2">
      <c r="A167" s="6">
        <v>45897</v>
      </c>
      <c r="B167" s="7">
        <v>0</v>
      </c>
      <c r="C167" s="17">
        <v>0</v>
      </c>
      <c r="D167" s="17">
        <v>215.05</v>
      </c>
      <c r="E167" s="7">
        <v>193</v>
      </c>
      <c r="F167" s="7">
        <f t="shared" si="10"/>
        <v>467.4</v>
      </c>
      <c r="G167" s="7">
        <f t="shared" si="11"/>
        <v>116.85</v>
      </c>
      <c r="H167" s="8">
        <f t="shared" si="12"/>
        <v>0</v>
      </c>
      <c r="I167" s="18">
        <f t="shared" si="13"/>
        <v>0</v>
      </c>
      <c r="J167" s="7">
        <f t="shared" si="14"/>
        <v>116.85</v>
      </c>
      <c r="K167" s="5">
        <v>2025</v>
      </c>
      <c r="L167" s="5">
        <v>35</v>
      </c>
      <c r="M167" s="5" t="s">
        <v>470</v>
      </c>
      <c r="N167" s="5" t="b">
        <v>0</v>
      </c>
      <c r="O167" s="5" t="b">
        <v>0</v>
      </c>
      <c r="P167" s="5" t="b">
        <v>0</v>
      </c>
      <c r="Q167" s="5" t="s">
        <v>471</v>
      </c>
      <c r="R167" s="5" t="b">
        <v>0</v>
      </c>
    </row>
    <row r="168" spans="1:18" x14ac:dyDescent="0.2">
      <c r="A168" s="6">
        <v>45898</v>
      </c>
      <c r="B168" s="7">
        <v>0</v>
      </c>
      <c r="C168" s="17">
        <v>0</v>
      </c>
      <c r="D168" s="17">
        <v>220.85</v>
      </c>
      <c r="E168" s="7">
        <v>796</v>
      </c>
      <c r="F168" s="7">
        <f t="shared" si="10"/>
        <v>447.4</v>
      </c>
      <c r="G168" s="7">
        <f t="shared" si="11"/>
        <v>111.85</v>
      </c>
      <c r="H168" s="8">
        <f t="shared" si="12"/>
        <v>0</v>
      </c>
      <c r="I168" s="18">
        <f t="shared" si="13"/>
        <v>0</v>
      </c>
      <c r="J168" s="7">
        <f t="shared" si="14"/>
        <v>111.85</v>
      </c>
      <c r="K168" s="5">
        <v>2025</v>
      </c>
      <c r="L168" s="5">
        <v>35</v>
      </c>
      <c r="M168" s="5" t="s">
        <v>470</v>
      </c>
      <c r="N168" s="5" t="b">
        <v>0</v>
      </c>
      <c r="O168" s="5" t="b">
        <v>0</v>
      </c>
      <c r="P168" s="5" t="b">
        <v>0</v>
      </c>
      <c r="Q168" s="5" t="s">
        <v>471</v>
      </c>
      <c r="R168" s="5" t="b">
        <v>0</v>
      </c>
    </row>
    <row r="169" spans="1:18" x14ac:dyDescent="0.2">
      <c r="A169" s="6">
        <v>45901</v>
      </c>
      <c r="B169" s="7">
        <v>0</v>
      </c>
      <c r="C169" s="17">
        <v>0</v>
      </c>
      <c r="D169" s="17">
        <v>220</v>
      </c>
      <c r="E169" s="7">
        <v>140</v>
      </c>
      <c r="F169" s="7">
        <f t="shared" si="10"/>
        <v>485.85</v>
      </c>
      <c r="G169" s="7">
        <f t="shared" si="11"/>
        <v>121.46250000000001</v>
      </c>
      <c r="H169" s="8">
        <f t="shared" si="12"/>
        <v>0</v>
      </c>
      <c r="I169" s="18">
        <f t="shared" si="13"/>
        <v>0</v>
      </c>
      <c r="J169" s="7">
        <f t="shared" si="14"/>
        <v>121.46250000000001</v>
      </c>
      <c r="K169" s="5">
        <v>2025</v>
      </c>
      <c r="L169" s="5">
        <v>36</v>
      </c>
      <c r="M169" s="5"/>
      <c r="N169" s="5"/>
      <c r="O169" s="5" t="b">
        <v>0</v>
      </c>
      <c r="P169" s="5"/>
      <c r="Q169" s="5" t="s">
        <v>106</v>
      </c>
      <c r="R169" s="5"/>
    </row>
    <row r="170" spans="1:18" x14ac:dyDescent="0.2">
      <c r="A170" s="6">
        <v>45902</v>
      </c>
      <c r="B170" s="7">
        <v>114</v>
      </c>
      <c r="C170" s="17">
        <v>199.26</v>
      </c>
      <c r="D170" s="17">
        <v>197</v>
      </c>
      <c r="E170" s="7">
        <v>1041</v>
      </c>
      <c r="F170" s="7">
        <f t="shared" si="10"/>
        <v>457.75</v>
      </c>
      <c r="G170" s="7">
        <f t="shared" si="11"/>
        <v>114.4375</v>
      </c>
      <c r="H170" s="8">
        <f t="shared" si="12"/>
        <v>0.24904423812124521</v>
      </c>
      <c r="I170" s="18">
        <f t="shared" si="13"/>
        <v>0</v>
      </c>
      <c r="J170" s="7">
        <f t="shared" si="14"/>
        <v>0.4375</v>
      </c>
      <c r="K170" s="5">
        <v>2025</v>
      </c>
      <c r="L170" s="5">
        <v>36</v>
      </c>
      <c r="M170" s="5" t="s">
        <v>472</v>
      </c>
      <c r="N170" s="5" t="b">
        <v>0</v>
      </c>
      <c r="O170" s="5" t="b">
        <v>0</v>
      </c>
      <c r="P170" s="5" t="b">
        <v>0</v>
      </c>
      <c r="Q170" s="5"/>
      <c r="R170" s="5" t="b">
        <v>0</v>
      </c>
    </row>
    <row r="171" spans="1:18" x14ac:dyDescent="0.2">
      <c r="A171" s="6">
        <v>45903</v>
      </c>
      <c r="B171" s="7">
        <v>127</v>
      </c>
      <c r="C171" s="17">
        <v>196.822835</v>
      </c>
      <c r="D171" s="17">
        <v>187.2</v>
      </c>
      <c r="E171" s="7">
        <v>1953</v>
      </c>
      <c r="F171" s="7">
        <f t="shared" si="10"/>
        <v>509.75</v>
      </c>
      <c r="G171" s="7">
        <f t="shared" si="11"/>
        <v>127.4375</v>
      </c>
      <c r="H171" s="8">
        <f t="shared" si="12"/>
        <v>0.24914173614516921</v>
      </c>
      <c r="I171" s="18">
        <f t="shared" si="13"/>
        <v>0</v>
      </c>
      <c r="J171" s="7">
        <f t="shared" si="14"/>
        <v>0.4375</v>
      </c>
      <c r="K171" s="5">
        <v>2025</v>
      </c>
      <c r="L171" s="5">
        <v>36</v>
      </c>
      <c r="M171" s="5" t="s">
        <v>472</v>
      </c>
      <c r="N171" s="5" t="b">
        <v>0</v>
      </c>
      <c r="O171" s="5" t="b">
        <v>0</v>
      </c>
      <c r="P171" s="5" t="b">
        <v>0</v>
      </c>
      <c r="Q171" s="5"/>
      <c r="R171" s="5" t="b">
        <v>0</v>
      </c>
    </row>
    <row r="172" spans="1:18" x14ac:dyDescent="0.2">
      <c r="A172" s="6">
        <v>45904</v>
      </c>
      <c r="B172" s="7">
        <v>44</v>
      </c>
      <c r="C172" s="17">
        <v>184.5</v>
      </c>
      <c r="D172" s="17">
        <v>187</v>
      </c>
      <c r="E172" s="7">
        <v>843</v>
      </c>
      <c r="F172" s="7">
        <f t="shared" si="10"/>
        <v>578.75</v>
      </c>
      <c r="G172" s="7">
        <f t="shared" si="11"/>
        <v>144.6875</v>
      </c>
      <c r="H172" s="8">
        <f t="shared" si="12"/>
        <v>7.6025917926565878E-2</v>
      </c>
      <c r="I172" s="18">
        <f t="shared" si="13"/>
        <v>0</v>
      </c>
      <c r="J172" s="7">
        <f t="shared" si="14"/>
        <v>100.6875</v>
      </c>
      <c r="K172" s="5">
        <v>2025</v>
      </c>
      <c r="L172" s="5">
        <v>36</v>
      </c>
      <c r="M172" s="5" t="s">
        <v>472</v>
      </c>
      <c r="N172" s="5" t="b">
        <v>0</v>
      </c>
      <c r="O172" s="5" t="b">
        <v>0</v>
      </c>
      <c r="P172" s="5" t="b">
        <v>0</v>
      </c>
      <c r="Q172" s="5"/>
      <c r="R172" s="5" t="b">
        <v>0</v>
      </c>
    </row>
    <row r="173" spans="1:18" x14ac:dyDescent="0.2">
      <c r="A173" s="6">
        <v>45905</v>
      </c>
      <c r="B173" s="7">
        <v>152</v>
      </c>
      <c r="C173" s="17">
        <v>191.77302599999999</v>
      </c>
      <c r="D173" s="17">
        <v>193.1</v>
      </c>
      <c r="E173" s="7">
        <v>533</v>
      </c>
      <c r="F173" s="7">
        <f t="shared" si="10"/>
        <v>611.85</v>
      </c>
      <c r="G173" s="7">
        <f t="shared" si="11"/>
        <v>152.96250000000001</v>
      </c>
      <c r="H173" s="8">
        <f t="shared" si="12"/>
        <v>0.24842690201846857</v>
      </c>
      <c r="I173" s="18">
        <f t="shared" si="13"/>
        <v>0</v>
      </c>
      <c r="J173" s="7">
        <f t="shared" si="14"/>
        <v>0.96250000000000568</v>
      </c>
      <c r="K173" s="5">
        <v>2025</v>
      </c>
      <c r="L173" s="5">
        <v>36</v>
      </c>
      <c r="M173" s="5" t="s">
        <v>472</v>
      </c>
      <c r="N173" s="5" t="b">
        <v>0</v>
      </c>
      <c r="O173" s="5" t="b">
        <v>0</v>
      </c>
      <c r="P173" s="5" t="b">
        <v>0</v>
      </c>
      <c r="Q173" s="5"/>
      <c r="R173" s="5" t="b">
        <v>0</v>
      </c>
    </row>
    <row r="174" spans="1:18" x14ac:dyDescent="0.2">
      <c r="A174" s="6">
        <v>45908</v>
      </c>
      <c r="B174" s="7">
        <v>53</v>
      </c>
      <c r="C174" s="17">
        <v>191.89094299999999</v>
      </c>
      <c r="D174" s="17">
        <v>193</v>
      </c>
      <c r="E174" s="7">
        <v>159</v>
      </c>
      <c r="F174" s="7">
        <f t="shared" si="10"/>
        <v>633.1</v>
      </c>
      <c r="G174" s="7">
        <f t="shared" si="11"/>
        <v>158.27500000000001</v>
      </c>
      <c r="H174" s="8">
        <f t="shared" si="12"/>
        <v>8.371505291423155E-2</v>
      </c>
      <c r="I174" s="18">
        <f t="shared" si="13"/>
        <v>0</v>
      </c>
      <c r="J174" s="7">
        <f t="shared" si="14"/>
        <v>105.27500000000001</v>
      </c>
      <c r="K174" s="5">
        <v>2025</v>
      </c>
      <c r="L174" s="5">
        <v>37</v>
      </c>
      <c r="M174" s="5" t="s">
        <v>473</v>
      </c>
      <c r="N174" s="5" t="b">
        <v>0</v>
      </c>
      <c r="O174" s="5" t="b">
        <v>0</v>
      </c>
      <c r="P174" s="5" t="b">
        <v>0</v>
      </c>
      <c r="Q174" s="5"/>
      <c r="R174" s="5" t="b">
        <v>0</v>
      </c>
    </row>
    <row r="175" spans="1:18" x14ac:dyDescent="0.2">
      <c r="A175" s="6">
        <v>45909</v>
      </c>
      <c r="B175" s="7">
        <v>156</v>
      </c>
      <c r="C175" s="17">
        <v>192.86987199999999</v>
      </c>
      <c r="D175" s="17">
        <v>192</v>
      </c>
      <c r="E175" s="7">
        <v>289</v>
      </c>
      <c r="F175" s="7">
        <f t="shared" si="10"/>
        <v>626.20000000000005</v>
      </c>
      <c r="G175" s="7">
        <f t="shared" si="11"/>
        <v>156.55000000000001</v>
      </c>
      <c r="H175" s="8">
        <f t="shared" si="12"/>
        <v>0.2491216863621846</v>
      </c>
      <c r="I175" s="18">
        <f t="shared" si="13"/>
        <v>0</v>
      </c>
      <c r="J175" s="7">
        <f t="shared" si="14"/>
        <v>0.55000000000001137</v>
      </c>
      <c r="K175" s="5">
        <v>2025</v>
      </c>
      <c r="L175" s="5">
        <v>37</v>
      </c>
      <c r="M175" s="5" t="s">
        <v>473</v>
      </c>
      <c r="N175" s="5" t="b">
        <v>0</v>
      </c>
      <c r="O175" s="5" t="b">
        <v>0</v>
      </c>
      <c r="P175" s="5" t="b">
        <v>0</v>
      </c>
      <c r="Q175" s="5"/>
      <c r="R175" s="5" t="b">
        <v>0</v>
      </c>
    </row>
    <row r="176" spans="1:18" x14ac:dyDescent="0.2">
      <c r="A176" s="6">
        <v>45910</v>
      </c>
      <c r="B176" s="7">
        <v>110</v>
      </c>
      <c r="C176" s="17">
        <v>189.74</v>
      </c>
      <c r="D176" s="17">
        <v>189.74</v>
      </c>
      <c r="E176" s="7">
        <v>252</v>
      </c>
      <c r="F176" s="7">
        <f t="shared" si="10"/>
        <v>640.6</v>
      </c>
      <c r="G176" s="7">
        <f t="shared" si="11"/>
        <v>160.15</v>
      </c>
      <c r="H176" s="8">
        <f t="shared" si="12"/>
        <v>0.17171401810802372</v>
      </c>
      <c r="I176" s="18">
        <f t="shared" si="13"/>
        <v>0</v>
      </c>
      <c r="J176" s="7">
        <f t="shared" si="14"/>
        <v>50.150000000000006</v>
      </c>
      <c r="K176" s="5">
        <v>2025</v>
      </c>
      <c r="L176" s="5">
        <v>37</v>
      </c>
      <c r="M176" s="5" t="s">
        <v>473</v>
      </c>
      <c r="N176" s="5" t="b">
        <v>0</v>
      </c>
      <c r="O176" s="5" t="b">
        <v>0</v>
      </c>
      <c r="P176" s="5" t="b">
        <v>0</v>
      </c>
      <c r="Q176" s="5"/>
      <c r="R176" s="5" t="b">
        <v>0</v>
      </c>
    </row>
    <row r="177" spans="1:18" x14ac:dyDescent="0.2">
      <c r="A177" s="6">
        <v>45911</v>
      </c>
      <c r="B177" s="7">
        <v>161</v>
      </c>
      <c r="C177" s="17">
        <v>188.74534199999999</v>
      </c>
      <c r="D177" s="17">
        <v>188</v>
      </c>
      <c r="E177" s="7">
        <v>315</v>
      </c>
      <c r="F177" s="7">
        <f t="shared" si="10"/>
        <v>645.95000000000005</v>
      </c>
      <c r="G177" s="7">
        <f t="shared" si="11"/>
        <v>161.48750000000001</v>
      </c>
      <c r="H177" s="8">
        <f t="shared" si="12"/>
        <v>0.24924529762365508</v>
      </c>
      <c r="I177" s="18">
        <f t="shared" si="13"/>
        <v>0</v>
      </c>
      <c r="J177" s="7">
        <f t="shared" si="14"/>
        <v>0.48750000000001137</v>
      </c>
      <c r="K177" s="5">
        <v>2025</v>
      </c>
      <c r="L177" s="5">
        <v>37</v>
      </c>
      <c r="M177" s="5" t="s">
        <v>473</v>
      </c>
      <c r="N177" s="5" t="b">
        <v>0</v>
      </c>
      <c r="O177" s="5" t="b">
        <v>0</v>
      </c>
      <c r="P177" s="5" t="b">
        <v>0</v>
      </c>
      <c r="Q177" s="5"/>
      <c r="R177" s="5" t="b">
        <v>0</v>
      </c>
    </row>
    <row r="178" spans="1:18" x14ac:dyDescent="0.2">
      <c r="A178" s="6">
        <v>45912</v>
      </c>
      <c r="B178" s="7">
        <v>164</v>
      </c>
      <c r="C178" s="17">
        <v>187</v>
      </c>
      <c r="D178" s="17">
        <v>187</v>
      </c>
      <c r="E178" s="7">
        <v>408</v>
      </c>
      <c r="F178" s="7">
        <f t="shared" si="10"/>
        <v>659.75</v>
      </c>
      <c r="G178" s="7">
        <f t="shared" si="11"/>
        <v>164.9375</v>
      </c>
      <c r="H178" s="8">
        <f t="shared" si="12"/>
        <v>0.24857900719969686</v>
      </c>
      <c r="I178" s="18">
        <f t="shared" si="13"/>
        <v>0</v>
      </c>
      <c r="J178" s="7">
        <f t="shared" si="14"/>
        <v>0.9375</v>
      </c>
      <c r="K178" s="5">
        <v>2025</v>
      </c>
      <c r="L178" s="5">
        <v>37</v>
      </c>
      <c r="M178" s="5" t="s">
        <v>473</v>
      </c>
      <c r="N178" s="5" t="b">
        <v>0</v>
      </c>
      <c r="O178" s="5" t="b">
        <v>0</v>
      </c>
      <c r="P178" s="5" t="b">
        <v>0</v>
      </c>
      <c r="Q178" s="5"/>
      <c r="R178" s="5" t="b">
        <v>0</v>
      </c>
    </row>
    <row r="179" spans="1:18" x14ac:dyDescent="0.2">
      <c r="A179" s="6">
        <v>45915</v>
      </c>
      <c r="B179" s="7">
        <v>170</v>
      </c>
      <c r="C179" s="17">
        <v>195.04</v>
      </c>
      <c r="D179" s="17">
        <v>195</v>
      </c>
      <c r="E179" s="7">
        <v>814</v>
      </c>
      <c r="F179" s="7">
        <f t="shared" si="10"/>
        <v>680.1</v>
      </c>
      <c r="G179" s="7">
        <f t="shared" si="11"/>
        <v>170.02500000000001</v>
      </c>
      <c r="H179" s="8">
        <f t="shared" si="12"/>
        <v>0.24996324069989706</v>
      </c>
      <c r="I179" s="18">
        <f t="shared" si="13"/>
        <v>0</v>
      </c>
      <c r="J179" s="7">
        <f t="shared" si="14"/>
        <v>2.5000000000005684E-2</v>
      </c>
      <c r="K179" s="5">
        <v>2025</v>
      </c>
      <c r="L179" s="5">
        <v>38</v>
      </c>
      <c r="M179" s="5" t="s">
        <v>474</v>
      </c>
      <c r="N179" s="5" t="b">
        <v>0</v>
      </c>
      <c r="O179" s="5" t="b">
        <v>0</v>
      </c>
      <c r="P179" s="5" t="b">
        <v>0</v>
      </c>
      <c r="Q179" s="5"/>
      <c r="R179" s="5" t="b">
        <v>0</v>
      </c>
    </row>
    <row r="180" spans="1:18" x14ac:dyDescent="0.2">
      <c r="A180" s="6">
        <v>45916</v>
      </c>
      <c r="B180" s="7">
        <v>19</v>
      </c>
      <c r="C180" s="17">
        <v>192.46</v>
      </c>
      <c r="D180" s="17">
        <v>192.6</v>
      </c>
      <c r="E180" s="7">
        <v>164</v>
      </c>
      <c r="F180" s="7">
        <f t="shared" si="10"/>
        <v>667.8</v>
      </c>
      <c r="G180" s="7">
        <f t="shared" si="11"/>
        <v>166.95</v>
      </c>
      <c r="H180" s="8">
        <f t="shared" si="12"/>
        <v>2.8451632225217134E-2</v>
      </c>
      <c r="I180" s="18">
        <f t="shared" si="13"/>
        <v>0</v>
      </c>
      <c r="J180" s="7">
        <f t="shared" si="14"/>
        <v>147.94999999999999</v>
      </c>
      <c r="K180" s="5">
        <v>2025</v>
      </c>
      <c r="L180" s="5">
        <v>38</v>
      </c>
      <c r="M180" s="5" t="s">
        <v>474</v>
      </c>
      <c r="N180" s="5" t="b">
        <v>0</v>
      </c>
      <c r="O180" s="5" t="b">
        <v>0</v>
      </c>
      <c r="P180" s="5" t="b">
        <v>0</v>
      </c>
      <c r="Q180" s="5"/>
      <c r="R180" s="5" t="b">
        <v>0</v>
      </c>
    </row>
    <row r="181" spans="1:18" x14ac:dyDescent="0.2">
      <c r="A181" s="6">
        <v>45917</v>
      </c>
      <c r="B181" s="7">
        <v>155</v>
      </c>
      <c r="C181" s="17">
        <v>199.948387</v>
      </c>
      <c r="D181" s="17">
        <v>200</v>
      </c>
      <c r="E181" s="7">
        <v>1128</v>
      </c>
      <c r="F181" s="7">
        <f t="shared" si="10"/>
        <v>620.54999999999995</v>
      </c>
      <c r="G181" s="7">
        <f t="shared" si="11"/>
        <v>155.13749999999999</v>
      </c>
      <c r="H181" s="8">
        <f t="shared" si="12"/>
        <v>0.24977842236725487</v>
      </c>
      <c r="I181" s="18">
        <f t="shared" si="13"/>
        <v>0</v>
      </c>
      <c r="J181" s="7">
        <f t="shared" si="14"/>
        <v>0.13749999999998863</v>
      </c>
      <c r="K181" s="5">
        <v>2025</v>
      </c>
      <c r="L181" s="5">
        <v>38</v>
      </c>
      <c r="M181" s="5" t="s">
        <v>474</v>
      </c>
      <c r="N181" s="5" t="b">
        <v>0</v>
      </c>
      <c r="O181" s="5" t="b">
        <v>0</v>
      </c>
      <c r="P181" s="5" t="b">
        <v>0</v>
      </c>
      <c r="Q181" s="5"/>
      <c r="R181" s="5" t="b">
        <v>0</v>
      </c>
    </row>
    <row r="182" spans="1:18" x14ac:dyDescent="0.2">
      <c r="A182" s="6">
        <v>45918</v>
      </c>
      <c r="B182" s="7">
        <v>52</v>
      </c>
      <c r="C182" s="17">
        <v>200</v>
      </c>
      <c r="D182" s="17">
        <v>202.95</v>
      </c>
      <c r="E182" s="7">
        <v>776</v>
      </c>
      <c r="F182" s="7">
        <f t="shared" si="10"/>
        <v>626.04999999999995</v>
      </c>
      <c r="G182" s="7">
        <f t="shared" si="11"/>
        <v>156.51249999999999</v>
      </c>
      <c r="H182" s="8">
        <f t="shared" si="12"/>
        <v>8.3060458429837877E-2</v>
      </c>
      <c r="I182" s="18">
        <f t="shared" si="13"/>
        <v>0</v>
      </c>
      <c r="J182" s="7">
        <f t="shared" si="14"/>
        <v>104.51249999999999</v>
      </c>
      <c r="K182" s="5">
        <v>2025</v>
      </c>
      <c r="L182" s="5">
        <v>38</v>
      </c>
      <c r="M182" s="5" t="s">
        <v>474</v>
      </c>
      <c r="N182" s="5" t="b">
        <v>0</v>
      </c>
      <c r="O182" s="5" t="b">
        <v>0</v>
      </c>
      <c r="P182" s="5" t="b">
        <v>0</v>
      </c>
      <c r="Q182" s="5"/>
      <c r="R182" s="5" t="b">
        <v>0</v>
      </c>
    </row>
    <row r="183" spans="1:18" x14ac:dyDescent="0.2">
      <c r="A183" s="6">
        <v>45919</v>
      </c>
      <c r="B183" s="7">
        <v>159</v>
      </c>
      <c r="C183" s="17">
        <v>200</v>
      </c>
      <c r="D183" s="17">
        <v>200</v>
      </c>
      <c r="E183" s="7">
        <v>275</v>
      </c>
      <c r="F183" s="7">
        <f t="shared" si="10"/>
        <v>637.4</v>
      </c>
      <c r="G183" s="7">
        <f t="shared" si="11"/>
        <v>159.35</v>
      </c>
      <c r="H183" s="8">
        <f t="shared" si="12"/>
        <v>0.24945089425792283</v>
      </c>
      <c r="I183" s="18">
        <f t="shared" si="13"/>
        <v>0</v>
      </c>
      <c r="J183" s="7">
        <f t="shared" si="14"/>
        <v>0.34999999999999432</v>
      </c>
      <c r="K183" s="5">
        <v>2025</v>
      </c>
      <c r="L183" s="5">
        <v>38</v>
      </c>
      <c r="M183" s="5" t="s">
        <v>474</v>
      </c>
      <c r="N183" s="5" t="b">
        <v>0</v>
      </c>
      <c r="O183" s="5" t="b">
        <v>0</v>
      </c>
      <c r="P183" s="5" t="b">
        <v>0</v>
      </c>
      <c r="Q183" s="5"/>
      <c r="R183" s="5" t="b">
        <v>0</v>
      </c>
    </row>
    <row r="184" spans="1:18" x14ac:dyDescent="0.2">
      <c r="A184" s="6">
        <v>45922</v>
      </c>
      <c r="B184" s="7">
        <v>0</v>
      </c>
      <c r="C184" s="17">
        <v>0</v>
      </c>
      <c r="D184" s="17">
        <v>200.2</v>
      </c>
      <c r="E184" s="7">
        <v>36</v>
      </c>
      <c r="F184" s="7">
        <f t="shared" si="10"/>
        <v>633.45000000000005</v>
      </c>
      <c r="G184" s="7">
        <f t="shared" si="11"/>
        <v>158.36250000000001</v>
      </c>
      <c r="H184" s="8">
        <f t="shared" si="12"/>
        <v>0</v>
      </c>
      <c r="I184" s="18">
        <f t="shared" si="13"/>
        <v>0</v>
      </c>
      <c r="J184" s="7">
        <f t="shared" si="14"/>
        <v>158.36250000000001</v>
      </c>
      <c r="K184" s="5">
        <v>2025</v>
      </c>
      <c r="L184" s="5">
        <v>39</v>
      </c>
      <c r="M184" s="5"/>
      <c r="N184" s="5"/>
      <c r="O184" s="5" t="b">
        <v>0</v>
      </c>
      <c r="P184" s="5"/>
      <c r="Q184" s="5" t="s">
        <v>106</v>
      </c>
      <c r="R184" s="5"/>
    </row>
    <row r="185" spans="1:18" x14ac:dyDescent="0.2">
      <c r="A185" s="6">
        <v>45923</v>
      </c>
      <c r="B185" s="7">
        <v>148</v>
      </c>
      <c r="C185" s="17">
        <v>200</v>
      </c>
      <c r="D185" s="17">
        <v>195</v>
      </c>
      <c r="E185" s="7">
        <v>507</v>
      </c>
      <c r="F185" s="7">
        <f t="shared" si="10"/>
        <v>593</v>
      </c>
      <c r="G185" s="7">
        <f t="shared" si="11"/>
        <v>148.25</v>
      </c>
      <c r="H185" s="8">
        <f t="shared" si="12"/>
        <v>0.24957841483979765</v>
      </c>
      <c r="I185" s="18">
        <f t="shared" si="13"/>
        <v>0</v>
      </c>
      <c r="J185" s="7">
        <f t="shared" si="14"/>
        <v>0.25</v>
      </c>
      <c r="K185" s="5">
        <v>2025</v>
      </c>
      <c r="L185" s="5">
        <v>39</v>
      </c>
      <c r="M185" s="5" t="s">
        <v>475</v>
      </c>
      <c r="N185" s="5" t="b">
        <v>0</v>
      </c>
      <c r="O185" s="5" t="b">
        <v>0</v>
      </c>
      <c r="P185" s="5" t="b">
        <v>0</v>
      </c>
      <c r="Q185" s="5"/>
      <c r="R185" s="5" t="b">
        <v>0</v>
      </c>
    </row>
    <row r="186" spans="1:18" x14ac:dyDescent="0.2">
      <c r="A186" s="6">
        <v>45924</v>
      </c>
      <c r="B186" s="7">
        <v>134</v>
      </c>
      <c r="C186" s="17">
        <v>195</v>
      </c>
      <c r="D186" s="17">
        <v>192.5</v>
      </c>
      <c r="E186" s="7">
        <v>401</v>
      </c>
      <c r="F186" s="7">
        <f t="shared" si="10"/>
        <v>539.25</v>
      </c>
      <c r="G186" s="7">
        <f t="shared" si="11"/>
        <v>134.8125</v>
      </c>
      <c r="H186" s="8">
        <f t="shared" si="12"/>
        <v>0.24849327770050997</v>
      </c>
      <c r="I186" s="18">
        <f t="shared" si="13"/>
        <v>0</v>
      </c>
      <c r="J186" s="7">
        <f t="shared" si="14"/>
        <v>0.8125</v>
      </c>
      <c r="K186" s="5">
        <v>2025</v>
      </c>
      <c r="L186" s="5">
        <v>39</v>
      </c>
      <c r="M186" s="5" t="s">
        <v>475</v>
      </c>
      <c r="N186" s="5" t="b">
        <v>0</v>
      </c>
      <c r="O186" s="5" t="b">
        <v>0</v>
      </c>
      <c r="P186" s="5" t="b">
        <v>0</v>
      </c>
      <c r="Q186" s="5"/>
      <c r="R186" s="5" t="b">
        <v>0</v>
      </c>
    </row>
    <row r="187" spans="1:18" x14ac:dyDescent="0.2">
      <c r="A187" s="6">
        <v>45925</v>
      </c>
      <c r="B187" s="7">
        <v>137</v>
      </c>
      <c r="C187" s="17">
        <v>192.49780999999999</v>
      </c>
      <c r="D187" s="17">
        <v>192.5</v>
      </c>
      <c r="E187" s="7">
        <v>398</v>
      </c>
      <c r="F187" s="7">
        <f t="shared" si="10"/>
        <v>551.15</v>
      </c>
      <c r="G187" s="7">
        <f t="shared" si="11"/>
        <v>137.78749999999999</v>
      </c>
      <c r="H187" s="8">
        <f t="shared" si="12"/>
        <v>0.24857116937312893</v>
      </c>
      <c r="I187" s="18">
        <f t="shared" si="13"/>
        <v>0</v>
      </c>
      <c r="J187" s="7">
        <f t="shared" si="14"/>
        <v>0.78749999999999432</v>
      </c>
      <c r="K187" s="5">
        <v>2025</v>
      </c>
      <c r="L187" s="5">
        <v>39</v>
      </c>
      <c r="M187" s="5" t="s">
        <v>475</v>
      </c>
      <c r="N187" s="5" t="b">
        <v>0</v>
      </c>
      <c r="O187" s="5" t="b">
        <v>0</v>
      </c>
      <c r="P187" s="5" t="b">
        <v>0</v>
      </c>
      <c r="Q187" s="5"/>
      <c r="R187" s="5" t="b">
        <v>0</v>
      </c>
    </row>
    <row r="188" spans="1:18" x14ac:dyDescent="0.2">
      <c r="A188" s="6">
        <v>45926</v>
      </c>
      <c r="B188" s="7">
        <v>107</v>
      </c>
      <c r="C188" s="17">
        <v>192.98598100000001</v>
      </c>
      <c r="D188" s="17">
        <v>195.5</v>
      </c>
      <c r="E188" s="7">
        <v>354</v>
      </c>
      <c r="F188" s="7">
        <f t="shared" si="10"/>
        <v>561.4</v>
      </c>
      <c r="G188" s="7">
        <f t="shared" si="11"/>
        <v>140.35</v>
      </c>
      <c r="H188" s="8">
        <f t="shared" si="12"/>
        <v>0.19059494121838264</v>
      </c>
      <c r="I188" s="18">
        <f t="shared" si="13"/>
        <v>0</v>
      </c>
      <c r="J188" s="7">
        <f t="shared" si="14"/>
        <v>33.349999999999994</v>
      </c>
      <c r="K188" s="5">
        <v>2025</v>
      </c>
      <c r="L188" s="5">
        <v>39</v>
      </c>
      <c r="M188" s="5" t="s">
        <v>475</v>
      </c>
      <c r="N188" s="5" t="b">
        <v>0</v>
      </c>
      <c r="O188" s="5" t="b">
        <v>0</v>
      </c>
      <c r="P188" s="5" t="b">
        <v>0</v>
      </c>
      <c r="Q188" s="5"/>
      <c r="R188" s="5" t="b">
        <v>0</v>
      </c>
    </row>
    <row r="189" spans="1:18" x14ac:dyDescent="0.2">
      <c r="A189" s="6">
        <v>45929</v>
      </c>
      <c r="B189" s="7">
        <v>137</v>
      </c>
      <c r="C189" s="17">
        <v>198.15941599999999</v>
      </c>
      <c r="D189" s="17">
        <v>213.7</v>
      </c>
      <c r="E189" s="7">
        <v>1978</v>
      </c>
      <c r="F189" s="7">
        <f t="shared" si="10"/>
        <v>539.29999999999995</v>
      </c>
      <c r="G189" s="7">
        <f t="shared" si="11"/>
        <v>134.82499999999999</v>
      </c>
      <c r="H189" s="8">
        <f t="shared" si="12"/>
        <v>0.2540330057481921</v>
      </c>
      <c r="I189" s="18">
        <f t="shared" si="13"/>
        <v>1</v>
      </c>
      <c r="J189" s="7">
        <f t="shared" si="14"/>
        <v>0</v>
      </c>
      <c r="K189" s="5">
        <v>2025</v>
      </c>
      <c r="L189" s="5">
        <v>40</v>
      </c>
      <c r="M189" s="5" t="s">
        <v>476</v>
      </c>
      <c r="N189" s="5" t="b">
        <v>0</v>
      </c>
      <c r="O189" s="5" t="b">
        <v>0</v>
      </c>
      <c r="P189" s="5" t="b">
        <v>0</v>
      </c>
      <c r="Q189" s="5"/>
      <c r="R189" s="5" t="b">
        <v>0</v>
      </c>
    </row>
    <row r="190" spans="1:18" x14ac:dyDescent="0.2">
      <c r="A190" s="6">
        <v>45930</v>
      </c>
      <c r="B190" s="7">
        <v>0</v>
      </c>
      <c r="C190" s="17">
        <v>0</v>
      </c>
      <c r="D190" s="17">
        <v>220.3</v>
      </c>
      <c r="E190" s="7">
        <v>468</v>
      </c>
      <c r="F190" s="7">
        <f t="shared" si="10"/>
        <v>631.20000000000005</v>
      </c>
      <c r="G190" s="7">
        <f t="shared" si="11"/>
        <v>157.80000000000001</v>
      </c>
      <c r="H190" s="8">
        <f t="shared" si="12"/>
        <v>0</v>
      </c>
      <c r="I190" s="18">
        <f t="shared" si="13"/>
        <v>0</v>
      </c>
      <c r="J190" s="7">
        <f t="shared" si="14"/>
        <v>157.80000000000001</v>
      </c>
      <c r="K190" s="5">
        <v>2025</v>
      </c>
      <c r="L190" s="5">
        <v>40</v>
      </c>
      <c r="M190" s="5"/>
      <c r="N190" s="5"/>
      <c r="O190" s="5" t="b">
        <v>0</v>
      </c>
      <c r="P190" s="5"/>
      <c r="Q190" s="5" t="s">
        <v>106</v>
      </c>
      <c r="R190" s="5"/>
    </row>
    <row r="191" spans="1:18" x14ac:dyDescent="0.2">
      <c r="A191" s="6">
        <v>45931</v>
      </c>
      <c r="B191" s="7">
        <v>0</v>
      </c>
      <c r="C191" s="17">
        <v>0</v>
      </c>
      <c r="D191" s="17">
        <v>230</v>
      </c>
      <c r="E191" s="7">
        <v>356</v>
      </c>
      <c r="F191" s="7">
        <f t="shared" si="10"/>
        <v>602.54999999999995</v>
      </c>
      <c r="G191" s="7">
        <f t="shared" si="11"/>
        <v>150.63749999999999</v>
      </c>
      <c r="H191" s="8">
        <f t="shared" si="12"/>
        <v>0</v>
      </c>
      <c r="I191" s="18">
        <f t="shared" si="13"/>
        <v>0</v>
      </c>
      <c r="J191" s="7">
        <f t="shared" si="14"/>
        <v>150.63749999999999</v>
      </c>
      <c r="K191" s="5">
        <v>2025</v>
      </c>
      <c r="L191" s="5">
        <v>40</v>
      </c>
      <c r="M191" s="5"/>
      <c r="N191" s="5"/>
      <c r="O191" s="5" t="b">
        <v>0</v>
      </c>
      <c r="P191" s="5"/>
      <c r="Q191" s="5" t="s">
        <v>106</v>
      </c>
      <c r="R191" s="5"/>
    </row>
    <row r="192" spans="1:18" x14ac:dyDescent="0.2">
      <c r="A192" s="6">
        <v>45932</v>
      </c>
      <c r="B192" s="7">
        <v>0</v>
      </c>
      <c r="C192" s="17">
        <v>0</v>
      </c>
      <c r="D192" s="17">
        <v>224</v>
      </c>
      <c r="E192" s="7">
        <v>29</v>
      </c>
      <c r="F192" s="7">
        <f t="shared" si="10"/>
        <v>522.70000000000005</v>
      </c>
      <c r="G192" s="7">
        <f t="shared" si="11"/>
        <v>130.67500000000001</v>
      </c>
      <c r="H192" s="8">
        <f t="shared" si="12"/>
        <v>0</v>
      </c>
      <c r="I192" s="18">
        <f t="shared" si="13"/>
        <v>0</v>
      </c>
      <c r="J192" s="7">
        <f t="shared" si="14"/>
        <v>130.67500000000001</v>
      </c>
      <c r="K192" s="5">
        <v>2025</v>
      </c>
      <c r="L192" s="5">
        <v>40</v>
      </c>
      <c r="M192" s="5"/>
      <c r="N192" s="5"/>
      <c r="O192" s="5" t="b">
        <v>0</v>
      </c>
      <c r="P192" s="5"/>
      <c r="Q192" s="5" t="s">
        <v>106</v>
      </c>
      <c r="R192" s="5"/>
    </row>
    <row r="193" spans="1:18" x14ac:dyDescent="0.2">
      <c r="A193" s="6">
        <v>45933</v>
      </c>
      <c r="B193" s="7">
        <v>0</v>
      </c>
      <c r="C193" s="17">
        <v>0</v>
      </c>
      <c r="D193" s="17">
        <v>225.3</v>
      </c>
      <c r="E193" s="7">
        <v>710</v>
      </c>
      <c r="F193" s="7">
        <f t="shared" si="10"/>
        <v>482</v>
      </c>
      <c r="G193" s="7">
        <f t="shared" si="11"/>
        <v>120.5</v>
      </c>
      <c r="H193" s="8">
        <f t="shared" si="12"/>
        <v>0</v>
      </c>
      <c r="I193" s="18">
        <f t="shared" si="13"/>
        <v>0</v>
      </c>
      <c r="J193" s="7">
        <f t="shared" si="14"/>
        <v>120.5</v>
      </c>
      <c r="K193" s="5">
        <v>2025</v>
      </c>
      <c r="L193" s="5">
        <v>40</v>
      </c>
      <c r="M193" s="5"/>
      <c r="N193" s="5"/>
      <c r="O193" s="5" t="b">
        <v>0</v>
      </c>
      <c r="P193" s="5"/>
      <c r="Q193" s="5" t="s">
        <v>106</v>
      </c>
      <c r="R193" s="5"/>
    </row>
    <row r="194" spans="1:18" x14ac:dyDescent="0.2">
      <c r="A194" s="6">
        <v>45936</v>
      </c>
      <c r="B194" s="7">
        <v>0</v>
      </c>
      <c r="C194" s="17">
        <v>0</v>
      </c>
      <c r="D194" s="17">
        <v>212.05</v>
      </c>
      <c r="E194" s="7">
        <v>638</v>
      </c>
      <c r="F194" s="7">
        <f t="shared" si="10"/>
        <v>490.85</v>
      </c>
      <c r="G194" s="7">
        <f t="shared" si="11"/>
        <v>122.71250000000001</v>
      </c>
      <c r="H194" s="8">
        <f t="shared" si="12"/>
        <v>0</v>
      </c>
      <c r="I194" s="18">
        <f t="shared" si="13"/>
        <v>0</v>
      </c>
      <c r="J194" s="7">
        <f t="shared" si="14"/>
        <v>122.71250000000001</v>
      </c>
      <c r="K194" s="5">
        <v>2025</v>
      </c>
      <c r="L194" s="5">
        <v>41</v>
      </c>
      <c r="M194" s="5" t="s">
        <v>477</v>
      </c>
      <c r="N194" s="5" t="b">
        <v>0</v>
      </c>
      <c r="O194" s="5" t="b">
        <v>0</v>
      </c>
      <c r="P194" s="5" t="b">
        <v>0</v>
      </c>
      <c r="Q194" s="5" t="s">
        <v>471</v>
      </c>
      <c r="R194" s="5" t="b">
        <v>0</v>
      </c>
    </row>
    <row r="195" spans="1:18" x14ac:dyDescent="0.2">
      <c r="A195" s="6">
        <v>45937</v>
      </c>
      <c r="B195" s="7">
        <v>0</v>
      </c>
      <c r="C195" s="17">
        <v>0</v>
      </c>
      <c r="D195" s="17">
        <v>213.05</v>
      </c>
      <c r="E195" s="7">
        <v>29</v>
      </c>
      <c r="F195" s="7">
        <f t="shared" si="10"/>
        <v>514.79999999999995</v>
      </c>
      <c r="G195" s="7">
        <f t="shared" si="11"/>
        <v>128.69999999999999</v>
      </c>
      <c r="H195" s="8">
        <f t="shared" si="12"/>
        <v>0</v>
      </c>
      <c r="I195" s="18">
        <f t="shared" si="13"/>
        <v>0</v>
      </c>
      <c r="J195" s="7">
        <f t="shared" si="14"/>
        <v>128.69999999999999</v>
      </c>
      <c r="K195" s="5">
        <v>2025</v>
      </c>
      <c r="L195" s="5">
        <v>41</v>
      </c>
      <c r="M195" s="5" t="s">
        <v>477</v>
      </c>
      <c r="N195" s="5" t="b">
        <v>0</v>
      </c>
      <c r="O195" s="5" t="b">
        <v>0</v>
      </c>
      <c r="P195" s="5" t="b">
        <v>0</v>
      </c>
      <c r="Q195" s="5" t="s">
        <v>471</v>
      </c>
      <c r="R195" s="5" t="b">
        <v>0</v>
      </c>
    </row>
    <row r="196" spans="1:18" x14ac:dyDescent="0.2">
      <c r="A196" s="6">
        <v>45938</v>
      </c>
      <c r="B196" s="7">
        <v>0</v>
      </c>
      <c r="C196" s="17">
        <v>0</v>
      </c>
      <c r="D196" s="17">
        <v>220.05</v>
      </c>
      <c r="E196" s="7">
        <v>104</v>
      </c>
      <c r="F196" s="7">
        <f t="shared" si="10"/>
        <v>501.8</v>
      </c>
      <c r="G196" s="7">
        <f t="shared" si="11"/>
        <v>125.45</v>
      </c>
      <c r="H196" s="8">
        <f t="shared" si="12"/>
        <v>0</v>
      </c>
      <c r="I196" s="18">
        <f t="shared" si="13"/>
        <v>0</v>
      </c>
      <c r="J196" s="7">
        <f t="shared" si="14"/>
        <v>125.45</v>
      </c>
      <c r="K196" s="5">
        <v>2025</v>
      </c>
      <c r="L196" s="5">
        <v>41</v>
      </c>
      <c r="M196" s="5" t="s">
        <v>477</v>
      </c>
      <c r="N196" s="5" t="b">
        <v>0</v>
      </c>
      <c r="O196" s="5" t="b">
        <v>0</v>
      </c>
      <c r="P196" s="5" t="b">
        <v>0</v>
      </c>
      <c r="Q196" s="5" t="s">
        <v>471</v>
      </c>
      <c r="R196" s="5" t="b">
        <v>0</v>
      </c>
    </row>
    <row r="197" spans="1:18" x14ac:dyDescent="0.2">
      <c r="A197" s="6">
        <v>45939</v>
      </c>
      <c r="B197" s="7">
        <v>0</v>
      </c>
      <c r="C197" s="17">
        <v>0</v>
      </c>
      <c r="D197" s="17">
        <v>214.1</v>
      </c>
      <c r="E197" s="7">
        <v>104</v>
      </c>
      <c r="F197" s="7">
        <f t="shared" si="10"/>
        <v>494.4</v>
      </c>
      <c r="G197" s="7">
        <f t="shared" si="11"/>
        <v>123.6</v>
      </c>
      <c r="H197" s="8">
        <f t="shared" si="12"/>
        <v>0</v>
      </c>
      <c r="I197" s="18">
        <f t="shared" si="13"/>
        <v>0</v>
      </c>
      <c r="J197" s="7">
        <f t="shared" si="14"/>
        <v>123.6</v>
      </c>
      <c r="K197" s="5">
        <v>2025</v>
      </c>
      <c r="L197" s="5">
        <v>41</v>
      </c>
      <c r="M197" s="5" t="s">
        <v>477</v>
      </c>
      <c r="N197" s="5" t="b">
        <v>0</v>
      </c>
      <c r="O197" s="5" t="b">
        <v>0</v>
      </c>
      <c r="P197" s="5" t="b">
        <v>0</v>
      </c>
      <c r="Q197" s="5" t="s">
        <v>471</v>
      </c>
      <c r="R197" s="5" t="b">
        <v>0</v>
      </c>
    </row>
    <row r="198" spans="1:18" x14ac:dyDescent="0.2">
      <c r="A198" s="6">
        <v>45940</v>
      </c>
      <c r="B198" s="7">
        <v>0</v>
      </c>
      <c r="C198" s="17">
        <v>0</v>
      </c>
      <c r="D198" s="17">
        <v>216.35</v>
      </c>
      <c r="E198" s="7">
        <v>131</v>
      </c>
      <c r="F198" s="7">
        <f t="shared" si="10"/>
        <v>483.85</v>
      </c>
      <c r="G198" s="7">
        <f t="shared" si="11"/>
        <v>120.96250000000001</v>
      </c>
      <c r="H198" s="8">
        <f t="shared" si="12"/>
        <v>0</v>
      </c>
      <c r="I198" s="18">
        <f t="shared" si="13"/>
        <v>0</v>
      </c>
      <c r="J198" s="7">
        <f t="shared" si="14"/>
        <v>120.96250000000001</v>
      </c>
      <c r="K198" s="5">
        <v>2025</v>
      </c>
      <c r="L198" s="5">
        <v>41</v>
      </c>
      <c r="M198" s="5" t="s">
        <v>477</v>
      </c>
      <c r="N198" s="5" t="b">
        <v>0</v>
      </c>
      <c r="O198" s="5" t="b">
        <v>0</v>
      </c>
      <c r="P198" s="5" t="b">
        <v>0</v>
      </c>
      <c r="Q198" s="5" t="s">
        <v>471</v>
      </c>
      <c r="R198" s="5" t="b">
        <v>0</v>
      </c>
    </row>
    <row r="199" spans="1:18" x14ac:dyDescent="0.2">
      <c r="A199" s="6">
        <v>45943</v>
      </c>
      <c r="B199" s="7">
        <v>0</v>
      </c>
      <c r="C199" s="17">
        <v>0</v>
      </c>
      <c r="D199" s="17">
        <v>215</v>
      </c>
      <c r="E199" s="7">
        <v>743</v>
      </c>
      <c r="F199" s="7">
        <f t="shared" si="10"/>
        <v>470</v>
      </c>
      <c r="G199" s="7">
        <f t="shared" si="11"/>
        <v>117.5</v>
      </c>
      <c r="H199" s="8">
        <f t="shared" si="12"/>
        <v>0</v>
      </c>
      <c r="I199" s="18">
        <f t="shared" si="13"/>
        <v>0</v>
      </c>
      <c r="J199" s="7">
        <f t="shared" si="14"/>
        <v>117.5</v>
      </c>
      <c r="K199" s="5">
        <v>2025</v>
      </c>
      <c r="L199" s="5">
        <v>42</v>
      </c>
      <c r="M199" s="5" t="s">
        <v>478</v>
      </c>
      <c r="N199" s="5" t="b">
        <v>0</v>
      </c>
      <c r="O199" s="5" t="b">
        <v>0</v>
      </c>
      <c r="P199" s="5" t="b">
        <v>0</v>
      </c>
      <c r="Q199" s="5" t="s">
        <v>471</v>
      </c>
      <c r="R199" s="5" t="b">
        <v>0</v>
      </c>
    </row>
    <row r="200" spans="1:18" x14ac:dyDescent="0.2">
      <c r="A200" s="6">
        <v>45944</v>
      </c>
      <c r="B200" s="7">
        <v>0</v>
      </c>
      <c r="C200" s="17">
        <v>0</v>
      </c>
      <c r="D200" s="17">
        <v>220</v>
      </c>
      <c r="E200" s="7">
        <v>465</v>
      </c>
      <c r="F200" s="7">
        <f t="shared" si="10"/>
        <v>466.45</v>
      </c>
      <c r="G200" s="7">
        <f t="shared" si="11"/>
        <v>116.6125</v>
      </c>
      <c r="H200" s="8">
        <f t="shared" si="12"/>
        <v>0</v>
      </c>
      <c r="I200" s="18">
        <f t="shared" si="13"/>
        <v>0</v>
      </c>
      <c r="J200" s="7">
        <f t="shared" si="14"/>
        <v>116.6125</v>
      </c>
      <c r="K200" s="5">
        <v>2025</v>
      </c>
      <c r="L200" s="5">
        <v>42</v>
      </c>
      <c r="M200" s="5" t="s">
        <v>478</v>
      </c>
      <c r="N200" s="5" t="b">
        <v>0</v>
      </c>
      <c r="O200" s="5" t="b">
        <v>0</v>
      </c>
      <c r="P200" s="5" t="b">
        <v>0</v>
      </c>
      <c r="Q200" s="5" t="s">
        <v>471</v>
      </c>
      <c r="R200" s="5" t="b">
        <v>0</v>
      </c>
    </row>
    <row r="201" spans="1:18" x14ac:dyDescent="0.2">
      <c r="A201" s="6">
        <v>45945</v>
      </c>
      <c r="B201" s="7">
        <v>0</v>
      </c>
      <c r="C201" s="17">
        <v>0</v>
      </c>
      <c r="D201" s="17">
        <v>224</v>
      </c>
      <c r="E201" s="7">
        <v>914</v>
      </c>
      <c r="F201" s="7">
        <f t="shared" si="10"/>
        <v>481.5</v>
      </c>
      <c r="G201" s="7">
        <f t="shared" si="11"/>
        <v>120.375</v>
      </c>
      <c r="H201" s="8">
        <f t="shared" si="12"/>
        <v>0</v>
      </c>
      <c r="I201" s="18">
        <f t="shared" si="13"/>
        <v>0</v>
      </c>
      <c r="J201" s="7">
        <f t="shared" si="14"/>
        <v>120.375</v>
      </c>
      <c r="K201" s="5">
        <v>2025</v>
      </c>
      <c r="L201" s="5">
        <v>42</v>
      </c>
      <c r="M201" s="5" t="s">
        <v>478</v>
      </c>
      <c r="N201" s="5" t="b">
        <v>0</v>
      </c>
      <c r="O201" s="5" t="b">
        <v>0</v>
      </c>
      <c r="P201" s="5" t="b">
        <v>0</v>
      </c>
      <c r="Q201" s="5" t="s">
        <v>471</v>
      </c>
      <c r="R201" s="5" t="b">
        <v>0</v>
      </c>
    </row>
    <row r="202" spans="1:18" x14ac:dyDescent="0.2">
      <c r="A202" s="6">
        <v>45946</v>
      </c>
      <c r="B202" s="7">
        <v>0</v>
      </c>
      <c r="C202" s="17">
        <v>0</v>
      </c>
      <c r="D202" s="17">
        <v>226.7</v>
      </c>
      <c r="E202" s="7">
        <v>718</v>
      </c>
      <c r="F202" s="7">
        <f t="shared" si="10"/>
        <v>470.8</v>
      </c>
      <c r="G202" s="7">
        <f t="shared" si="11"/>
        <v>117.7</v>
      </c>
      <c r="H202" s="8">
        <f t="shared" si="12"/>
        <v>0</v>
      </c>
      <c r="I202" s="18">
        <f t="shared" si="13"/>
        <v>0</v>
      </c>
      <c r="J202" s="7">
        <f t="shared" si="14"/>
        <v>117.7</v>
      </c>
      <c r="K202" s="5">
        <v>2025</v>
      </c>
      <c r="L202" s="5">
        <v>42</v>
      </c>
      <c r="M202" s="5" t="s">
        <v>478</v>
      </c>
      <c r="N202" s="5" t="b">
        <v>0</v>
      </c>
      <c r="O202" s="5" t="b">
        <v>0</v>
      </c>
      <c r="P202" s="5" t="b">
        <v>0</v>
      </c>
      <c r="Q202" s="5" t="s">
        <v>471</v>
      </c>
      <c r="R202" s="5" t="b">
        <v>0</v>
      </c>
    </row>
    <row r="203" spans="1:18" x14ac:dyDescent="0.2">
      <c r="A203" s="6">
        <v>45947</v>
      </c>
      <c r="B203" s="7">
        <v>0</v>
      </c>
      <c r="C203" s="17">
        <v>0</v>
      </c>
      <c r="D203" s="17">
        <v>228</v>
      </c>
      <c r="E203" s="7">
        <v>252</v>
      </c>
      <c r="F203" s="7">
        <f t="shared" si="10"/>
        <v>467.9</v>
      </c>
      <c r="G203" s="7">
        <f t="shared" si="11"/>
        <v>116.97499999999999</v>
      </c>
      <c r="H203" s="8">
        <f t="shared" si="12"/>
        <v>0</v>
      </c>
      <c r="I203" s="18">
        <f t="shared" si="13"/>
        <v>0</v>
      </c>
      <c r="J203" s="7">
        <f t="shared" si="14"/>
        <v>116.97499999999999</v>
      </c>
      <c r="K203" s="5">
        <v>2025</v>
      </c>
      <c r="L203" s="5">
        <v>42</v>
      </c>
      <c r="M203" s="5" t="s">
        <v>478</v>
      </c>
      <c r="N203" s="5" t="b">
        <v>0</v>
      </c>
      <c r="O203" s="5" t="b">
        <v>0</v>
      </c>
      <c r="P203" s="5" t="b">
        <v>0</v>
      </c>
      <c r="Q203" s="5" t="s">
        <v>471</v>
      </c>
      <c r="R203" s="5" t="b">
        <v>0</v>
      </c>
    </row>
    <row r="204" spans="1:18" x14ac:dyDescent="0.2">
      <c r="A204" s="6">
        <v>45950</v>
      </c>
      <c r="B204" s="7">
        <v>0</v>
      </c>
      <c r="C204" s="17">
        <v>0</v>
      </c>
      <c r="D204" s="17">
        <v>229</v>
      </c>
      <c r="E204" s="7">
        <v>366</v>
      </c>
      <c r="F204" s="7">
        <f t="shared" si="10"/>
        <v>466.75</v>
      </c>
      <c r="G204" s="7">
        <f t="shared" si="11"/>
        <v>116.6875</v>
      </c>
      <c r="H204" s="8">
        <f t="shared" si="12"/>
        <v>0</v>
      </c>
      <c r="I204" s="18">
        <f t="shared" si="13"/>
        <v>0</v>
      </c>
      <c r="J204" s="7">
        <f t="shared" si="14"/>
        <v>116.6875</v>
      </c>
      <c r="K204" s="5">
        <v>2025</v>
      </c>
      <c r="L204" s="5">
        <v>43</v>
      </c>
      <c r="M204" s="5" t="s">
        <v>479</v>
      </c>
      <c r="N204" s="5" t="b">
        <v>0</v>
      </c>
      <c r="O204" s="5" t="b">
        <v>0</v>
      </c>
      <c r="P204" s="5" t="b">
        <v>0</v>
      </c>
      <c r="Q204" s="5" t="s">
        <v>471</v>
      </c>
      <c r="R204" s="5" t="b">
        <v>0</v>
      </c>
    </row>
    <row r="205" spans="1:18" x14ac:dyDescent="0.2">
      <c r="A205" s="6">
        <v>45951</v>
      </c>
      <c r="B205" s="7">
        <v>0</v>
      </c>
      <c r="C205" s="17">
        <v>0</v>
      </c>
      <c r="D205" s="17">
        <v>229.5</v>
      </c>
      <c r="E205" s="7">
        <v>571</v>
      </c>
      <c r="F205" s="7">
        <f t="shared" si="10"/>
        <v>483.25</v>
      </c>
      <c r="G205" s="7">
        <f t="shared" si="11"/>
        <v>120.8125</v>
      </c>
      <c r="H205" s="8">
        <f t="shared" si="12"/>
        <v>0</v>
      </c>
      <c r="I205" s="18">
        <f t="shared" si="13"/>
        <v>0</v>
      </c>
      <c r="J205" s="7">
        <f t="shared" si="14"/>
        <v>120.8125</v>
      </c>
      <c r="K205" s="5">
        <v>2025</v>
      </c>
      <c r="L205" s="5">
        <v>43</v>
      </c>
      <c r="M205" s="5" t="s">
        <v>479</v>
      </c>
      <c r="N205" s="5" t="b">
        <v>0</v>
      </c>
      <c r="O205" s="5" t="b">
        <v>0</v>
      </c>
      <c r="P205" s="5" t="b">
        <v>0</v>
      </c>
      <c r="Q205" s="5" t="s">
        <v>471</v>
      </c>
      <c r="R205" s="5" t="b">
        <v>0</v>
      </c>
    </row>
    <row r="206" spans="1:18" x14ac:dyDescent="0.2">
      <c r="A206" s="6">
        <v>45952</v>
      </c>
      <c r="B206" s="7">
        <v>0</v>
      </c>
      <c r="C206" s="17">
        <v>0</v>
      </c>
      <c r="D206" s="17">
        <v>227.05</v>
      </c>
      <c r="E206" s="7">
        <v>167</v>
      </c>
      <c r="F206" s="7">
        <f t="shared" si="10"/>
        <v>486.45</v>
      </c>
      <c r="G206" s="7">
        <f t="shared" si="11"/>
        <v>121.6125</v>
      </c>
      <c r="H206" s="8">
        <f t="shared" si="12"/>
        <v>0</v>
      </c>
      <c r="I206" s="18">
        <f t="shared" si="13"/>
        <v>0</v>
      </c>
      <c r="J206" s="7">
        <f t="shared" si="14"/>
        <v>121.6125</v>
      </c>
      <c r="K206" s="5">
        <v>2025</v>
      </c>
      <c r="L206" s="5">
        <v>43</v>
      </c>
      <c r="M206" s="5" t="s">
        <v>479</v>
      </c>
      <c r="N206" s="5" t="b">
        <v>0</v>
      </c>
      <c r="O206" s="5" t="b">
        <v>0</v>
      </c>
      <c r="P206" s="5" t="b">
        <v>0</v>
      </c>
      <c r="Q206" s="5" t="s">
        <v>471</v>
      </c>
      <c r="R206" s="5" t="b">
        <v>0</v>
      </c>
    </row>
    <row r="207" spans="1:18" x14ac:dyDescent="0.2">
      <c r="A207" s="6">
        <v>45953</v>
      </c>
      <c r="B207" s="7">
        <v>0</v>
      </c>
      <c r="C207" s="17">
        <v>0</v>
      </c>
      <c r="D207" s="17">
        <v>224.25</v>
      </c>
      <c r="E207" s="7">
        <v>495</v>
      </c>
      <c r="F207" s="7">
        <f t="shared" si="10"/>
        <v>474.75</v>
      </c>
      <c r="G207" s="7">
        <f t="shared" si="11"/>
        <v>118.6875</v>
      </c>
      <c r="H207" s="8">
        <f t="shared" si="12"/>
        <v>0</v>
      </c>
      <c r="I207" s="18">
        <f t="shared" si="13"/>
        <v>0</v>
      </c>
      <c r="J207" s="7">
        <f t="shared" si="14"/>
        <v>118.6875</v>
      </c>
      <c r="K207" s="5">
        <v>2025</v>
      </c>
      <c r="L207" s="5">
        <v>43</v>
      </c>
      <c r="M207" s="5" t="s">
        <v>479</v>
      </c>
      <c r="N207" s="5" t="b">
        <v>0</v>
      </c>
      <c r="O207" s="5" t="b">
        <v>0</v>
      </c>
      <c r="P207" s="5" t="b">
        <v>0</v>
      </c>
      <c r="Q207" s="5" t="s">
        <v>471</v>
      </c>
      <c r="R207" s="5" t="b">
        <v>0</v>
      </c>
    </row>
    <row r="208" spans="1:18" x14ac:dyDescent="0.2">
      <c r="A208" s="6">
        <v>45954</v>
      </c>
      <c r="B208" s="7">
        <v>0</v>
      </c>
      <c r="C208" s="17">
        <v>0</v>
      </c>
      <c r="D208" s="17">
        <v>225</v>
      </c>
      <c r="E208" s="7">
        <v>1637</v>
      </c>
      <c r="F208" s="7">
        <f t="shared" si="10"/>
        <v>479.6</v>
      </c>
      <c r="G208" s="7">
        <f t="shared" si="11"/>
        <v>119.9</v>
      </c>
      <c r="H208" s="8">
        <f t="shared" si="12"/>
        <v>0</v>
      </c>
      <c r="I208" s="18">
        <f t="shared" si="13"/>
        <v>0</v>
      </c>
      <c r="J208" s="7">
        <f t="shared" si="14"/>
        <v>119.9</v>
      </c>
      <c r="K208" s="5">
        <v>2025</v>
      </c>
      <c r="L208" s="5">
        <v>43</v>
      </c>
      <c r="M208" s="5" t="s">
        <v>479</v>
      </c>
      <c r="N208" s="5" t="b">
        <v>0</v>
      </c>
      <c r="O208" s="5" t="b">
        <v>0</v>
      </c>
      <c r="P208" s="5" t="b">
        <v>0</v>
      </c>
      <c r="Q208" s="5" t="s">
        <v>471</v>
      </c>
      <c r="R208" s="5" t="b">
        <v>0</v>
      </c>
    </row>
    <row r="209" spans="1:18" x14ac:dyDescent="0.2">
      <c r="A209" s="6">
        <v>45957</v>
      </c>
      <c r="B209" s="7">
        <v>0</v>
      </c>
      <c r="C209" s="17">
        <v>0</v>
      </c>
      <c r="D209" s="17">
        <v>213.4</v>
      </c>
      <c r="E209" s="7">
        <v>151</v>
      </c>
      <c r="F209" s="7">
        <f t="shared" si="10"/>
        <v>543.75</v>
      </c>
      <c r="G209" s="7">
        <f t="shared" si="11"/>
        <v>135.9375</v>
      </c>
      <c r="H209" s="8">
        <f t="shared" si="12"/>
        <v>0</v>
      </c>
      <c r="I209" s="18">
        <f t="shared" si="13"/>
        <v>0</v>
      </c>
      <c r="J209" s="7">
        <f t="shared" si="14"/>
        <v>135.9375</v>
      </c>
      <c r="K209" s="5">
        <v>2025</v>
      </c>
      <c r="L209" s="5">
        <v>44</v>
      </c>
      <c r="M209" s="5" t="s">
        <v>480</v>
      </c>
      <c r="N209" s="5" t="b">
        <v>0</v>
      </c>
      <c r="O209" s="5" t="b">
        <v>0</v>
      </c>
      <c r="P209" s="5" t="b">
        <v>0</v>
      </c>
      <c r="Q209" s="5" t="s">
        <v>471</v>
      </c>
      <c r="R209" s="5" t="b">
        <v>0</v>
      </c>
    </row>
    <row r="210" spans="1:18" x14ac:dyDescent="0.2">
      <c r="A210" s="6">
        <v>45958</v>
      </c>
      <c r="B210" s="7">
        <v>0</v>
      </c>
      <c r="C210" s="17">
        <v>0</v>
      </c>
      <c r="D210" s="17">
        <v>204</v>
      </c>
      <c r="E210" s="7">
        <v>541</v>
      </c>
      <c r="F210" s="7">
        <f t="shared" si="10"/>
        <v>452.4</v>
      </c>
      <c r="G210" s="7">
        <f t="shared" si="11"/>
        <v>113.1</v>
      </c>
      <c r="H210" s="8">
        <f t="shared" si="12"/>
        <v>0</v>
      </c>
      <c r="I210" s="18">
        <f t="shared" si="13"/>
        <v>0</v>
      </c>
      <c r="J210" s="7">
        <f t="shared" si="14"/>
        <v>113.1</v>
      </c>
      <c r="K210" s="5">
        <v>2025</v>
      </c>
      <c r="L210" s="5">
        <v>44</v>
      </c>
      <c r="M210" s="5" t="s">
        <v>480</v>
      </c>
      <c r="N210" s="5" t="b">
        <v>0</v>
      </c>
      <c r="O210" s="5" t="b">
        <v>0</v>
      </c>
      <c r="P210" s="5" t="b">
        <v>0</v>
      </c>
      <c r="Q210" s="5" t="s">
        <v>471</v>
      </c>
      <c r="R210" s="5" t="b">
        <v>0</v>
      </c>
    </row>
    <row r="211" spans="1:18" x14ac:dyDescent="0.2">
      <c r="A211" s="6">
        <v>45959</v>
      </c>
      <c r="B211" s="7">
        <v>0</v>
      </c>
      <c r="C211" s="17">
        <v>0</v>
      </c>
      <c r="D211" s="17">
        <v>203.4</v>
      </c>
      <c r="E211" s="7">
        <v>102</v>
      </c>
      <c r="F211" s="7">
        <f t="shared" si="10"/>
        <v>456.05</v>
      </c>
      <c r="G211" s="7">
        <f t="shared" si="11"/>
        <v>114.0125</v>
      </c>
      <c r="H211" s="8">
        <f t="shared" si="12"/>
        <v>0</v>
      </c>
      <c r="I211" s="18">
        <f t="shared" si="13"/>
        <v>0</v>
      </c>
      <c r="J211" s="7">
        <f t="shared" si="14"/>
        <v>114.0125</v>
      </c>
      <c r="K211" s="5">
        <v>2025</v>
      </c>
      <c r="L211" s="5">
        <v>44</v>
      </c>
      <c r="M211" s="5" t="s">
        <v>480</v>
      </c>
      <c r="N211" s="5" t="b">
        <v>0</v>
      </c>
      <c r="O211" s="5" t="b">
        <v>0</v>
      </c>
      <c r="P211" s="5" t="b">
        <v>0</v>
      </c>
      <c r="Q211" s="5" t="s">
        <v>471</v>
      </c>
      <c r="R211" s="5" t="b">
        <v>0</v>
      </c>
    </row>
    <row r="212" spans="1:18" x14ac:dyDescent="0.2">
      <c r="A212" s="6">
        <v>45960</v>
      </c>
      <c r="B212" s="7">
        <v>0</v>
      </c>
      <c r="C212" s="17">
        <v>0</v>
      </c>
      <c r="D212" s="17">
        <v>210.9</v>
      </c>
      <c r="E212" s="7">
        <v>594</v>
      </c>
      <c r="F212" s="7">
        <f t="shared" si="10"/>
        <v>443.35</v>
      </c>
      <c r="G212" s="7">
        <f t="shared" si="11"/>
        <v>110.83750000000001</v>
      </c>
      <c r="H212" s="8">
        <f t="shared" si="12"/>
        <v>0</v>
      </c>
      <c r="I212" s="18">
        <f t="shared" si="13"/>
        <v>0</v>
      </c>
      <c r="J212" s="7">
        <f t="shared" si="14"/>
        <v>110.83750000000001</v>
      </c>
      <c r="K212" s="5">
        <v>2025</v>
      </c>
      <c r="L212" s="5">
        <v>44</v>
      </c>
      <c r="M212" s="5" t="s">
        <v>480</v>
      </c>
      <c r="N212" s="5" t="b">
        <v>0</v>
      </c>
      <c r="O212" s="5" t="b">
        <v>0</v>
      </c>
      <c r="P212" s="5" t="b">
        <v>0</v>
      </c>
      <c r="Q212" s="5" t="s">
        <v>471</v>
      </c>
      <c r="R212" s="5" t="b">
        <v>0</v>
      </c>
    </row>
    <row r="213" spans="1:18" x14ac:dyDescent="0.2">
      <c r="A213" s="6">
        <v>45961</v>
      </c>
      <c r="B213" s="7">
        <v>0</v>
      </c>
      <c r="C213" s="17">
        <v>0</v>
      </c>
      <c r="D213" s="17">
        <v>208.15</v>
      </c>
      <c r="E213" s="7">
        <v>14</v>
      </c>
      <c r="F213" s="7">
        <f t="shared" si="10"/>
        <v>471.6</v>
      </c>
      <c r="G213" s="7">
        <f t="shared" si="11"/>
        <v>117.9</v>
      </c>
      <c r="H213" s="8">
        <f t="shared" si="12"/>
        <v>0</v>
      </c>
      <c r="I213" s="18">
        <f t="shared" si="13"/>
        <v>0</v>
      </c>
      <c r="J213" s="7">
        <f t="shared" si="14"/>
        <v>117.9</v>
      </c>
      <c r="K213" s="5">
        <v>2025</v>
      </c>
      <c r="L213" s="5">
        <v>44</v>
      </c>
      <c r="M213" s="5" t="s">
        <v>480</v>
      </c>
      <c r="N213" s="5" t="b">
        <v>0</v>
      </c>
      <c r="O213" s="5" t="b">
        <v>0</v>
      </c>
      <c r="P213" s="5" t="b">
        <v>0</v>
      </c>
      <c r="Q213" s="5" t="s">
        <v>471</v>
      </c>
      <c r="R213" s="5" t="b">
        <v>0</v>
      </c>
    </row>
    <row r="214" spans="1:18" x14ac:dyDescent="0.2">
      <c r="A214" s="6">
        <v>45964</v>
      </c>
      <c r="B214" s="7">
        <v>0</v>
      </c>
      <c r="C214" s="17">
        <v>0</v>
      </c>
      <c r="D214" s="17">
        <v>210</v>
      </c>
      <c r="E214" s="7">
        <v>3</v>
      </c>
      <c r="F214" s="7">
        <f t="shared" ref="F214:F277" si="15">IFERROR(AVERAGE(E194:E213),"")</f>
        <v>436.8</v>
      </c>
      <c r="G214" s="7">
        <f t="shared" ref="G214:G277" si="16">IF(N(F214)=0,"",0.25*F214)</f>
        <v>109.2</v>
      </c>
      <c r="H214" s="8">
        <f t="shared" ref="H214:H277" si="17">IF(OR(N(F214)=0,NOT(ISNUMBER(B214))),"",B214/F214)</f>
        <v>0</v>
      </c>
      <c r="I214" s="18">
        <f t="shared" ref="I214:I277" si="18">IF(OR(N(F214)=0,NOT(ISNUMBER(B214))),"",IF(B214/F214&gt;0.25,1,0))</f>
        <v>0</v>
      </c>
      <c r="J214" s="7">
        <f t="shared" ref="J214:J277" si="19">IF(OR(N(F214)=0,NOT(ISNUMBER(B214))),"",MAX(0,0.25*F214-B214))</f>
        <v>109.2</v>
      </c>
      <c r="K214" s="5">
        <v>2025</v>
      </c>
      <c r="L214" s="5">
        <v>45</v>
      </c>
      <c r="M214" s="5" t="s">
        <v>481</v>
      </c>
      <c r="N214" s="5" t="b">
        <v>0</v>
      </c>
      <c r="O214" s="5" t="b">
        <v>0</v>
      </c>
      <c r="P214" s="5" t="b">
        <v>0</v>
      </c>
      <c r="Q214" s="5" t="s">
        <v>471</v>
      </c>
      <c r="R214" s="5" t="b">
        <v>0</v>
      </c>
    </row>
    <row r="215" spans="1:18" x14ac:dyDescent="0.2">
      <c r="A215" s="6">
        <v>45965</v>
      </c>
      <c r="B215" s="7">
        <v>0</v>
      </c>
      <c r="C215" s="17">
        <v>0</v>
      </c>
      <c r="D215" s="17">
        <v>213.45</v>
      </c>
      <c r="E215" s="7">
        <v>651</v>
      </c>
      <c r="F215" s="7">
        <f t="shared" si="15"/>
        <v>405.05</v>
      </c>
      <c r="G215" s="7">
        <f t="shared" si="16"/>
        <v>101.2625</v>
      </c>
      <c r="H215" s="8">
        <f t="shared" si="17"/>
        <v>0</v>
      </c>
      <c r="I215" s="18">
        <f t="shared" si="18"/>
        <v>0</v>
      </c>
      <c r="J215" s="7">
        <f t="shared" si="19"/>
        <v>101.2625</v>
      </c>
      <c r="K215" s="5">
        <v>2025</v>
      </c>
      <c r="L215" s="5">
        <v>45</v>
      </c>
      <c r="M215" s="5" t="s">
        <v>481</v>
      </c>
      <c r="N215" s="5" t="b">
        <v>0</v>
      </c>
      <c r="O215" s="5" t="b">
        <v>0</v>
      </c>
      <c r="P215" s="5" t="b">
        <v>0</v>
      </c>
      <c r="Q215" s="5" t="s">
        <v>471</v>
      </c>
      <c r="R215" s="5" t="b">
        <v>0</v>
      </c>
    </row>
    <row r="216" spans="1:18" x14ac:dyDescent="0.2">
      <c r="A216" s="6">
        <v>45966</v>
      </c>
      <c r="B216" s="7">
        <v>0</v>
      </c>
      <c r="C216" s="17">
        <v>0</v>
      </c>
      <c r="D216" s="17">
        <v>205</v>
      </c>
      <c r="E216" s="7">
        <v>1881</v>
      </c>
      <c r="F216" s="7">
        <f t="shared" si="15"/>
        <v>436.15</v>
      </c>
      <c r="G216" s="7">
        <f t="shared" si="16"/>
        <v>109.03749999999999</v>
      </c>
      <c r="H216" s="8">
        <f t="shared" si="17"/>
        <v>0</v>
      </c>
      <c r="I216" s="18">
        <f t="shared" si="18"/>
        <v>0</v>
      </c>
      <c r="J216" s="7">
        <f t="shared" si="19"/>
        <v>109.03749999999999</v>
      </c>
      <c r="K216" s="5">
        <v>2025</v>
      </c>
      <c r="L216" s="5">
        <v>45</v>
      </c>
      <c r="M216" s="5" t="s">
        <v>481</v>
      </c>
      <c r="N216" s="5" t="b">
        <v>0</v>
      </c>
      <c r="O216" s="5" t="b">
        <v>0</v>
      </c>
      <c r="P216" s="5" t="b">
        <v>0</v>
      </c>
      <c r="Q216" s="5" t="s">
        <v>471</v>
      </c>
      <c r="R216" s="5" t="b">
        <v>0</v>
      </c>
    </row>
    <row r="217" spans="1:18" x14ac:dyDescent="0.2">
      <c r="A217" s="6">
        <v>45967</v>
      </c>
      <c r="B217" s="7">
        <v>0</v>
      </c>
      <c r="C217" s="17">
        <v>0</v>
      </c>
      <c r="D217" s="17">
        <v>212.05</v>
      </c>
      <c r="E217" s="7">
        <v>1071</v>
      </c>
      <c r="F217" s="7">
        <f t="shared" si="15"/>
        <v>525</v>
      </c>
      <c r="G217" s="7">
        <f t="shared" si="16"/>
        <v>131.25</v>
      </c>
      <c r="H217" s="8">
        <f t="shared" si="17"/>
        <v>0</v>
      </c>
      <c r="I217" s="18">
        <f t="shared" si="18"/>
        <v>0</v>
      </c>
      <c r="J217" s="7">
        <f t="shared" si="19"/>
        <v>131.25</v>
      </c>
      <c r="K217" s="5">
        <v>2025</v>
      </c>
      <c r="L217" s="5">
        <v>45</v>
      </c>
      <c r="M217" s="5" t="s">
        <v>481</v>
      </c>
      <c r="N217" s="5" t="b">
        <v>0</v>
      </c>
      <c r="O217" s="5" t="b">
        <v>0</v>
      </c>
      <c r="P217" s="5" t="b">
        <v>0</v>
      </c>
      <c r="Q217" s="5" t="s">
        <v>471</v>
      </c>
      <c r="R217" s="5" t="b">
        <v>0</v>
      </c>
    </row>
    <row r="218" spans="1:18" x14ac:dyDescent="0.2">
      <c r="A218" s="6">
        <v>45968</v>
      </c>
      <c r="B218" s="7">
        <v>0</v>
      </c>
      <c r="C218" s="17">
        <v>0</v>
      </c>
      <c r="D218" s="17">
        <v>219.95</v>
      </c>
      <c r="E218" s="7">
        <v>487</v>
      </c>
      <c r="F218" s="7">
        <f t="shared" si="15"/>
        <v>573.35</v>
      </c>
      <c r="G218" s="7">
        <f t="shared" si="16"/>
        <v>143.33750000000001</v>
      </c>
      <c r="H218" s="8">
        <f t="shared" si="17"/>
        <v>0</v>
      </c>
      <c r="I218" s="18">
        <f t="shared" si="18"/>
        <v>0</v>
      </c>
      <c r="J218" s="7">
        <f t="shared" si="19"/>
        <v>143.33750000000001</v>
      </c>
      <c r="K218" s="5">
        <v>2025</v>
      </c>
      <c r="L218" s="5">
        <v>45</v>
      </c>
      <c r="M218" s="5" t="s">
        <v>481</v>
      </c>
      <c r="N218" s="5" t="b">
        <v>0</v>
      </c>
      <c r="O218" s="5" t="b">
        <v>0</v>
      </c>
      <c r="P218" s="5" t="b">
        <v>0</v>
      </c>
      <c r="Q218" s="5" t="s">
        <v>471</v>
      </c>
      <c r="R218" s="5" t="b">
        <v>0</v>
      </c>
    </row>
    <row r="219" spans="1:18" x14ac:dyDescent="0.2">
      <c r="A219" s="6">
        <v>45971</v>
      </c>
      <c r="B219" s="7">
        <v>0</v>
      </c>
      <c r="C219" s="17">
        <v>0</v>
      </c>
      <c r="D219" s="17">
        <v>218</v>
      </c>
      <c r="E219" s="7">
        <v>180</v>
      </c>
      <c r="F219" s="7">
        <f t="shared" si="15"/>
        <v>591.15</v>
      </c>
      <c r="G219" s="7">
        <f t="shared" si="16"/>
        <v>147.78749999999999</v>
      </c>
      <c r="H219" s="8">
        <f t="shared" si="17"/>
        <v>0</v>
      </c>
      <c r="I219" s="18">
        <f t="shared" si="18"/>
        <v>0</v>
      </c>
      <c r="J219" s="7">
        <f t="shared" si="19"/>
        <v>147.78749999999999</v>
      </c>
      <c r="K219" s="5">
        <v>2025</v>
      </c>
      <c r="L219" s="5">
        <v>46</v>
      </c>
      <c r="M219" s="5" t="s">
        <v>482</v>
      </c>
      <c r="N219" s="5" t="b">
        <v>0</v>
      </c>
      <c r="O219" s="5" t="b">
        <v>0</v>
      </c>
      <c r="P219" s="5" t="b">
        <v>0</v>
      </c>
      <c r="Q219" s="5" t="s">
        <v>471</v>
      </c>
      <c r="R219" s="5" t="b">
        <v>0</v>
      </c>
    </row>
    <row r="220" spans="1:18" x14ac:dyDescent="0.2">
      <c r="A220" s="6">
        <v>45972</v>
      </c>
      <c r="B220" s="7">
        <v>0</v>
      </c>
      <c r="C220" s="17">
        <v>0</v>
      </c>
      <c r="D220" s="17">
        <v>218.9</v>
      </c>
      <c r="E220" s="7">
        <v>1</v>
      </c>
      <c r="F220" s="7">
        <f t="shared" si="15"/>
        <v>563</v>
      </c>
      <c r="G220" s="7">
        <f t="shared" si="16"/>
        <v>140.75</v>
      </c>
      <c r="H220" s="8">
        <f t="shared" si="17"/>
        <v>0</v>
      </c>
      <c r="I220" s="18">
        <f t="shared" si="18"/>
        <v>0</v>
      </c>
      <c r="J220" s="7">
        <f t="shared" si="19"/>
        <v>140.75</v>
      </c>
      <c r="K220" s="5">
        <v>2025</v>
      </c>
      <c r="L220" s="5">
        <v>46</v>
      </c>
      <c r="M220" s="5" t="s">
        <v>482</v>
      </c>
      <c r="N220" s="5" t="b">
        <v>0</v>
      </c>
      <c r="O220" s="5" t="b">
        <v>0</v>
      </c>
      <c r="P220" s="5" t="b">
        <v>0</v>
      </c>
      <c r="Q220" s="5" t="s">
        <v>471</v>
      </c>
      <c r="R220" s="5" t="b">
        <v>0</v>
      </c>
    </row>
    <row r="221" spans="1:18" x14ac:dyDescent="0.2">
      <c r="A221" s="6">
        <v>45973</v>
      </c>
      <c r="B221" s="7">
        <v>0</v>
      </c>
      <c r="C221" s="17">
        <v>0</v>
      </c>
      <c r="D221" s="17">
        <v>220</v>
      </c>
      <c r="E221" s="7">
        <v>644</v>
      </c>
      <c r="F221" s="7">
        <f t="shared" si="15"/>
        <v>539.79999999999995</v>
      </c>
      <c r="G221" s="7">
        <f t="shared" si="16"/>
        <v>134.94999999999999</v>
      </c>
      <c r="H221" s="8">
        <f t="shared" si="17"/>
        <v>0</v>
      </c>
      <c r="I221" s="18">
        <f t="shared" si="18"/>
        <v>0</v>
      </c>
      <c r="J221" s="7">
        <f t="shared" si="19"/>
        <v>134.94999999999999</v>
      </c>
      <c r="K221" s="5">
        <v>2025</v>
      </c>
      <c r="L221" s="5">
        <v>46</v>
      </c>
      <c r="M221" s="5" t="s">
        <v>482</v>
      </c>
      <c r="N221" s="5" t="b">
        <v>0</v>
      </c>
      <c r="O221" s="5" t="b">
        <v>0</v>
      </c>
      <c r="P221" s="5" t="b">
        <v>0</v>
      </c>
      <c r="Q221" s="5" t="s">
        <v>471</v>
      </c>
      <c r="R221" s="5" t="b">
        <v>0</v>
      </c>
    </row>
    <row r="222" spans="1:18" x14ac:dyDescent="0.2">
      <c r="A222" s="6">
        <v>45974</v>
      </c>
      <c r="B222" s="7">
        <v>0</v>
      </c>
      <c r="C222" s="17">
        <v>0</v>
      </c>
      <c r="D222" s="17">
        <v>210</v>
      </c>
      <c r="E222" s="7">
        <v>658</v>
      </c>
      <c r="F222" s="7">
        <f t="shared" si="15"/>
        <v>526.29999999999995</v>
      </c>
      <c r="G222" s="7">
        <f t="shared" si="16"/>
        <v>131.57499999999999</v>
      </c>
      <c r="H222" s="8">
        <f t="shared" si="17"/>
        <v>0</v>
      </c>
      <c r="I222" s="18">
        <f t="shared" si="18"/>
        <v>0</v>
      </c>
      <c r="J222" s="7">
        <f t="shared" si="19"/>
        <v>131.57499999999999</v>
      </c>
      <c r="K222" s="5">
        <v>2025</v>
      </c>
      <c r="L222" s="5">
        <v>46</v>
      </c>
      <c r="M222" s="5" t="s">
        <v>482</v>
      </c>
      <c r="N222" s="5" t="b">
        <v>0</v>
      </c>
      <c r="O222" s="5" t="b">
        <v>0</v>
      </c>
      <c r="P222" s="5" t="b">
        <v>0</v>
      </c>
      <c r="Q222" s="5" t="s">
        <v>471</v>
      </c>
      <c r="R222" s="5" t="b">
        <v>0</v>
      </c>
    </row>
    <row r="223" spans="1:18" x14ac:dyDescent="0.2">
      <c r="A223" s="6">
        <v>45975</v>
      </c>
      <c r="B223" s="7">
        <v>0</v>
      </c>
      <c r="C223" s="17">
        <v>0</v>
      </c>
      <c r="D223" s="17">
        <v>210</v>
      </c>
      <c r="E223" s="7">
        <v>19</v>
      </c>
      <c r="F223" s="7">
        <f t="shared" si="15"/>
        <v>523.29999999999995</v>
      </c>
      <c r="G223" s="7">
        <f t="shared" si="16"/>
        <v>130.82499999999999</v>
      </c>
      <c r="H223" s="8">
        <f t="shared" si="17"/>
        <v>0</v>
      </c>
      <c r="I223" s="18">
        <f t="shared" si="18"/>
        <v>0</v>
      </c>
      <c r="J223" s="7">
        <f t="shared" si="19"/>
        <v>130.82499999999999</v>
      </c>
      <c r="K223" s="5">
        <v>2025</v>
      </c>
      <c r="L223" s="5">
        <v>46</v>
      </c>
      <c r="M223" s="5" t="s">
        <v>482</v>
      </c>
      <c r="N223" s="5" t="b">
        <v>0</v>
      </c>
      <c r="O223" s="5" t="b">
        <v>0</v>
      </c>
      <c r="P223" s="5" t="b">
        <v>0</v>
      </c>
      <c r="Q223" s="5" t="s">
        <v>471</v>
      </c>
      <c r="R223" s="5" t="b">
        <v>0</v>
      </c>
    </row>
    <row r="224" spans="1:18" x14ac:dyDescent="0.2">
      <c r="A224" s="6">
        <v>45978</v>
      </c>
      <c r="B224" s="7">
        <v>0</v>
      </c>
      <c r="C224" s="17">
        <v>0</v>
      </c>
      <c r="D224" s="17">
        <v>210</v>
      </c>
      <c r="E224" s="7">
        <v>220</v>
      </c>
      <c r="F224" s="7">
        <f t="shared" si="15"/>
        <v>511.65</v>
      </c>
      <c r="G224" s="7">
        <f t="shared" si="16"/>
        <v>127.91249999999999</v>
      </c>
      <c r="H224" s="8">
        <f t="shared" si="17"/>
        <v>0</v>
      </c>
      <c r="I224" s="18">
        <f t="shared" si="18"/>
        <v>0</v>
      </c>
      <c r="J224" s="7">
        <f t="shared" si="19"/>
        <v>127.91249999999999</v>
      </c>
      <c r="K224" s="5">
        <v>2025</v>
      </c>
      <c r="L224" s="5">
        <v>47</v>
      </c>
      <c r="M224" s="5"/>
      <c r="N224" s="5"/>
      <c r="O224" s="5" t="b">
        <v>0</v>
      </c>
      <c r="P224" s="5"/>
      <c r="Q224" s="5" t="s">
        <v>106</v>
      </c>
      <c r="R224" s="5"/>
    </row>
    <row r="225" spans="1:18" x14ac:dyDescent="0.2">
      <c r="A225" s="6">
        <v>45979</v>
      </c>
      <c r="B225" s="7">
        <v>0</v>
      </c>
      <c r="C225" s="17">
        <v>0</v>
      </c>
      <c r="D225" s="17">
        <v>202.2</v>
      </c>
      <c r="E225" s="7">
        <v>598</v>
      </c>
      <c r="F225" s="7">
        <f t="shared" si="15"/>
        <v>504.35</v>
      </c>
      <c r="G225" s="7">
        <f t="shared" si="16"/>
        <v>126.08750000000001</v>
      </c>
      <c r="H225" s="8">
        <f t="shared" si="17"/>
        <v>0</v>
      </c>
      <c r="I225" s="18">
        <f t="shared" si="18"/>
        <v>0</v>
      </c>
      <c r="J225" s="7">
        <f t="shared" si="19"/>
        <v>126.08750000000001</v>
      </c>
      <c r="K225" s="5">
        <v>2025</v>
      </c>
      <c r="L225" s="5">
        <v>47</v>
      </c>
      <c r="M225" s="5"/>
      <c r="N225" s="5"/>
      <c r="O225" s="5" t="b">
        <v>0</v>
      </c>
      <c r="P225" s="5"/>
      <c r="Q225" s="5" t="s">
        <v>106</v>
      </c>
      <c r="R225" s="5"/>
    </row>
    <row r="226" spans="1:18" x14ac:dyDescent="0.2">
      <c r="A226" s="6">
        <v>45980</v>
      </c>
      <c r="B226" s="7">
        <v>126</v>
      </c>
      <c r="C226" s="17">
        <v>199.5</v>
      </c>
      <c r="D226" s="17">
        <v>199.5</v>
      </c>
      <c r="E226" s="7">
        <v>460</v>
      </c>
      <c r="F226" s="7">
        <f t="shared" si="15"/>
        <v>505.7</v>
      </c>
      <c r="G226" s="7">
        <f t="shared" si="16"/>
        <v>126.425</v>
      </c>
      <c r="H226" s="8">
        <f t="shared" si="17"/>
        <v>0.24915958077911807</v>
      </c>
      <c r="I226" s="18">
        <f t="shared" si="18"/>
        <v>0</v>
      </c>
      <c r="J226" s="7">
        <f t="shared" si="19"/>
        <v>0.42499999999999716</v>
      </c>
      <c r="K226" s="5">
        <v>2025</v>
      </c>
      <c r="L226" s="5">
        <v>47</v>
      </c>
      <c r="M226" s="5" t="s">
        <v>483</v>
      </c>
      <c r="N226" s="5" t="b">
        <v>0</v>
      </c>
      <c r="O226" s="5" t="b">
        <v>0</v>
      </c>
      <c r="P226" s="5" t="b">
        <v>0</v>
      </c>
      <c r="Q226" s="5"/>
      <c r="R226" s="5" t="b">
        <v>0</v>
      </c>
    </row>
    <row r="227" spans="1:18" x14ac:dyDescent="0.2">
      <c r="A227" s="6">
        <v>45981</v>
      </c>
      <c r="B227" s="7">
        <v>130</v>
      </c>
      <c r="C227" s="17">
        <v>199.52</v>
      </c>
      <c r="D227" s="17">
        <v>199</v>
      </c>
      <c r="E227" s="7">
        <v>718</v>
      </c>
      <c r="F227" s="7">
        <f t="shared" si="15"/>
        <v>520.35</v>
      </c>
      <c r="G227" s="7">
        <f t="shared" si="16"/>
        <v>130.08750000000001</v>
      </c>
      <c r="H227" s="8">
        <f t="shared" si="17"/>
        <v>0.24983184395118668</v>
      </c>
      <c r="I227" s="18">
        <f t="shared" si="18"/>
        <v>0</v>
      </c>
      <c r="J227" s="7">
        <f t="shared" si="19"/>
        <v>8.7500000000005684E-2</v>
      </c>
      <c r="K227" s="5">
        <v>2025</v>
      </c>
      <c r="L227" s="5">
        <v>47</v>
      </c>
      <c r="M227" s="5" t="s">
        <v>483</v>
      </c>
      <c r="N227" s="5" t="b">
        <v>0</v>
      </c>
      <c r="O227" s="5" t="b">
        <v>0</v>
      </c>
      <c r="P227" s="5" t="b">
        <v>0</v>
      </c>
      <c r="Q227" s="5"/>
      <c r="R227" s="5" t="b">
        <v>0</v>
      </c>
    </row>
    <row r="228" spans="1:18" x14ac:dyDescent="0.2">
      <c r="A228" s="6">
        <v>45982</v>
      </c>
      <c r="B228" s="7">
        <v>132</v>
      </c>
      <c r="C228" s="17">
        <v>199.02</v>
      </c>
      <c r="D228" s="17">
        <v>199</v>
      </c>
      <c r="E228" s="7">
        <v>136</v>
      </c>
      <c r="F228" s="7">
        <f t="shared" si="15"/>
        <v>531.5</v>
      </c>
      <c r="G228" s="7">
        <f t="shared" si="16"/>
        <v>132.875</v>
      </c>
      <c r="H228" s="8">
        <f t="shared" si="17"/>
        <v>0.24835371589840075</v>
      </c>
      <c r="I228" s="18">
        <f t="shared" si="18"/>
        <v>0</v>
      </c>
      <c r="J228" s="7">
        <f t="shared" si="19"/>
        <v>0.875</v>
      </c>
      <c r="K228" s="5">
        <v>2025</v>
      </c>
      <c r="L228" s="5">
        <v>47</v>
      </c>
      <c r="M228" s="5" t="s">
        <v>483</v>
      </c>
      <c r="N228" s="5" t="b">
        <v>0</v>
      </c>
      <c r="O228" s="5" t="b">
        <v>0</v>
      </c>
      <c r="P228" s="5" t="b">
        <v>0</v>
      </c>
      <c r="Q228" s="5"/>
      <c r="R228" s="5" t="b">
        <v>0</v>
      </c>
    </row>
    <row r="229" spans="1:18" x14ac:dyDescent="0.2">
      <c r="A229" s="6">
        <v>45985</v>
      </c>
      <c r="B229" s="7">
        <v>114</v>
      </c>
      <c r="C229" s="17">
        <v>199.02</v>
      </c>
      <c r="D229" s="17">
        <v>195</v>
      </c>
      <c r="E229" s="7">
        <v>532</v>
      </c>
      <c r="F229" s="7">
        <f t="shared" si="15"/>
        <v>456.45</v>
      </c>
      <c r="G229" s="7">
        <f t="shared" si="16"/>
        <v>114.1125</v>
      </c>
      <c r="H229" s="8">
        <f t="shared" si="17"/>
        <v>0.24975353269799541</v>
      </c>
      <c r="I229" s="18">
        <f t="shared" si="18"/>
        <v>0</v>
      </c>
      <c r="J229" s="7">
        <f t="shared" si="19"/>
        <v>0.11249999999999716</v>
      </c>
      <c r="K229" s="5">
        <v>2025</v>
      </c>
      <c r="L229" s="5">
        <v>48</v>
      </c>
      <c r="M229" s="5" t="s">
        <v>484</v>
      </c>
      <c r="N229" s="5" t="b">
        <v>0</v>
      </c>
      <c r="O229" s="5" t="b">
        <v>0</v>
      </c>
      <c r="P229" s="5" t="b">
        <v>0</v>
      </c>
      <c r="Q229" s="5"/>
      <c r="R229" s="5" t="b">
        <v>0</v>
      </c>
    </row>
    <row r="230" spans="1:18" x14ac:dyDescent="0.2">
      <c r="A230" s="6">
        <v>45986</v>
      </c>
      <c r="B230" s="7">
        <v>118</v>
      </c>
      <c r="C230" s="17">
        <v>195</v>
      </c>
      <c r="D230" s="17">
        <v>195.34</v>
      </c>
      <c r="E230" s="7">
        <v>414</v>
      </c>
      <c r="F230" s="7">
        <f t="shared" si="15"/>
        <v>475.5</v>
      </c>
      <c r="G230" s="7">
        <f t="shared" si="16"/>
        <v>118.875</v>
      </c>
      <c r="H230" s="8">
        <f t="shared" si="17"/>
        <v>0.24815983175604628</v>
      </c>
      <c r="I230" s="18">
        <f t="shared" si="18"/>
        <v>0</v>
      </c>
      <c r="J230" s="7">
        <f t="shared" si="19"/>
        <v>0.875</v>
      </c>
      <c r="K230" s="5">
        <v>2025</v>
      </c>
      <c r="L230" s="5">
        <v>48</v>
      </c>
      <c r="M230" s="5" t="s">
        <v>484</v>
      </c>
      <c r="N230" s="5" t="b">
        <v>0</v>
      </c>
      <c r="O230" s="5" t="b">
        <v>0</v>
      </c>
      <c r="P230" s="5" t="b">
        <v>0</v>
      </c>
      <c r="Q230" s="5"/>
      <c r="R230" s="5" t="b">
        <v>0</v>
      </c>
    </row>
    <row r="231" spans="1:18" x14ac:dyDescent="0.2">
      <c r="A231" s="6">
        <v>45987</v>
      </c>
      <c r="B231" s="7">
        <v>117</v>
      </c>
      <c r="C231" s="17">
        <v>194.5</v>
      </c>
      <c r="D231" s="17">
        <v>191</v>
      </c>
      <c r="E231" s="7">
        <v>544</v>
      </c>
      <c r="F231" s="7">
        <f t="shared" si="15"/>
        <v>469.15</v>
      </c>
      <c r="G231" s="7">
        <f t="shared" si="16"/>
        <v>117.28749999999999</v>
      </c>
      <c r="H231" s="8">
        <f t="shared" si="17"/>
        <v>0.24938718959820955</v>
      </c>
      <c r="I231" s="18">
        <f t="shared" si="18"/>
        <v>0</v>
      </c>
      <c r="J231" s="7">
        <f t="shared" si="19"/>
        <v>0.28749999999999432</v>
      </c>
      <c r="K231" s="5">
        <v>2025</v>
      </c>
      <c r="L231" s="5">
        <v>48</v>
      </c>
      <c r="M231" s="5" t="s">
        <v>484</v>
      </c>
      <c r="N231" s="5" t="b">
        <v>0</v>
      </c>
      <c r="O231" s="5" t="b">
        <v>0</v>
      </c>
      <c r="P231" s="5" t="b">
        <v>0</v>
      </c>
      <c r="Q231" s="5"/>
      <c r="R231" s="5" t="b">
        <v>0</v>
      </c>
    </row>
    <row r="232" spans="1:18" x14ac:dyDescent="0.2">
      <c r="A232" s="6">
        <v>45988</v>
      </c>
      <c r="B232" s="7">
        <v>122</v>
      </c>
      <c r="C232" s="17">
        <v>191.88934399999999</v>
      </c>
      <c r="D232" s="17">
        <v>192</v>
      </c>
      <c r="E232" s="7">
        <v>195</v>
      </c>
      <c r="F232" s="7">
        <f t="shared" si="15"/>
        <v>491.25</v>
      </c>
      <c r="G232" s="7">
        <f t="shared" si="16"/>
        <v>122.8125</v>
      </c>
      <c r="H232" s="8">
        <f t="shared" si="17"/>
        <v>0.24834605597964376</v>
      </c>
      <c r="I232" s="18">
        <f t="shared" si="18"/>
        <v>0</v>
      </c>
      <c r="J232" s="7">
        <f t="shared" si="19"/>
        <v>0.8125</v>
      </c>
      <c r="K232" s="5">
        <v>2025</v>
      </c>
      <c r="L232" s="5">
        <v>48</v>
      </c>
      <c r="M232" s="5" t="s">
        <v>484</v>
      </c>
      <c r="N232" s="5" t="b">
        <v>0</v>
      </c>
      <c r="O232" s="5" t="b">
        <v>0</v>
      </c>
      <c r="P232" s="5" t="b">
        <v>0</v>
      </c>
      <c r="Q232" s="5"/>
      <c r="R232" s="5" t="b">
        <v>0</v>
      </c>
    </row>
    <row r="233" spans="1:18" x14ac:dyDescent="0.2">
      <c r="A233" s="6">
        <v>45989</v>
      </c>
      <c r="B233" s="7">
        <v>117</v>
      </c>
      <c r="C233" s="17">
        <v>192.98</v>
      </c>
      <c r="D233" s="17">
        <v>187.3</v>
      </c>
      <c r="E233" s="7">
        <v>826</v>
      </c>
      <c r="F233" s="7">
        <f t="shared" si="15"/>
        <v>471.3</v>
      </c>
      <c r="G233" s="7">
        <f t="shared" si="16"/>
        <v>117.825</v>
      </c>
      <c r="H233" s="8">
        <f t="shared" si="17"/>
        <v>0.24824952259707192</v>
      </c>
      <c r="I233" s="18">
        <f t="shared" si="18"/>
        <v>0</v>
      </c>
      <c r="J233" s="7">
        <f t="shared" si="19"/>
        <v>0.82500000000000284</v>
      </c>
      <c r="K233" s="5">
        <v>2025</v>
      </c>
      <c r="L233" s="5">
        <v>48</v>
      </c>
      <c r="M233" s="5" t="s">
        <v>484</v>
      </c>
      <c r="N233" s="5" t="b">
        <v>0</v>
      </c>
      <c r="O233" s="5" t="b">
        <v>0</v>
      </c>
      <c r="P233" s="5" t="b">
        <v>0</v>
      </c>
      <c r="Q233" s="5"/>
      <c r="R233" s="5" t="b">
        <v>0</v>
      </c>
    </row>
    <row r="234" spans="1:18" x14ac:dyDescent="0.2">
      <c r="A234" s="6">
        <v>45992</v>
      </c>
      <c r="B234" s="7">
        <v>53</v>
      </c>
      <c r="C234" s="17">
        <v>187.643396</v>
      </c>
      <c r="D234" s="17">
        <v>188</v>
      </c>
      <c r="E234" s="7">
        <v>110</v>
      </c>
      <c r="F234" s="7">
        <f t="shared" si="15"/>
        <v>511.9</v>
      </c>
      <c r="G234" s="7">
        <f t="shared" si="16"/>
        <v>127.97499999999999</v>
      </c>
      <c r="H234" s="8">
        <f t="shared" si="17"/>
        <v>0.10353584684508693</v>
      </c>
      <c r="I234" s="18">
        <f t="shared" si="18"/>
        <v>0</v>
      </c>
      <c r="J234" s="7">
        <f t="shared" si="19"/>
        <v>74.974999999999994</v>
      </c>
      <c r="K234" s="5">
        <v>2025</v>
      </c>
      <c r="L234" s="5">
        <v>49</v>
      </c>
      <c r="M234" s="5" t="s">
        <v>485</v>
      </c>
      <c r="N234" s="5" t="b">
        <v>0</v>
      </c>
      <c r="O234" s="5" t="b">
        <v>0</v>
      </c>
      <c r="P234" s="5" t="b">
        <v>0</v>
      </c>
      <c r="Q234" s="5"/>
      <c r="R234" s="5" t="b">
        <v>0</v>
      </c>
    </row>
    <row r="235" spans="1:18" x14ac:dyDescent="0.2">
      <c r="A235" s="6">
        <v>45993</v>
      </c>
      <c r="B235" s="7">
        <v>129</v>
      </c>
      <c r="C235" s="17">
        <v>188.02</v>
      </c>
      <c r="D235" s="17">
        <v>186.5</v>
      </c>
      <c r="E235" s="7">
        <v>375</v>
      </c>
      <c r="F235" s="7">
        <f t="shared" si="15"/>
        <v>517.25</v>
      </c>
      <c r="G235" s="7">
        <f t="shared" si="16"/>
        <v>129.3125</v>
      </c>
      <c r="H235" s="8">
        <f t="shared" si="17"/>
        <v>0.24939584340260995</v>
      </c>
      <c r="I235" s="18">
        <f t="shared" si="18"/>
        <v>0</v>
      </c>
      <c r="J235" s="7">
        <f t="shared" si="19"/>
        <v>0.3125</v>
      </c>
      <c r="K235" s="5">
        <v>2025</v>
      </c>
      <c r="L235" s="5">
        <v>49</v>
      </c>
      <c r="M235" s="5" t="s">
        <v>485</v>
      </c>
      <c r="N235" s="5" t="b">
        <v>0</v>
      </c>
      <c r="O235" s="5" t="b">
        <v>0</v>
      </c>
      <c r="P235" s="5" t="b">
        <v>0</v>
      </c>
      <c r="Q235" s="5"/>
      <c r="R235" s="5" t="b">
        <v>0</v>
      </c>
    </row>
    <row r="236" spans="1:18" x14ac:dyDescent="0.2">
      <c r="A236" s="6">
        <v>45994</v>
      </c>
      <c r="B236" s="7">
        <v>125</v>
      </c>
      <c r="C236" s="17">
        <v>186.52</v>
      </c>
      <c r="D236" s="17">
        <v>186.5</v>
      </c>
      <c r="E236" s="7">
        <v>162</v>
      </c>
      <c r="F236" s="7">
        <f t="shared" si="15"/>
        <v>503.45</v>
      </c>
      <c r="G236" s="7">
        <f t="shared" si="16"/>
        <v>125.8625</v>
      </c>
      <c r="H236" s="8">
        <f t="shared" si="17"/>
        <v>0.24828682093554474</v>
      </c>
      <c r="I236" s="18">
        <f t="shared" si="18"/>
        <v>0</v>
      </c>
      <c r="J236" s="7">
        <f t="shared" si="19"/>
        <v>0.86249999999999716</v>
      </c>
      <c r="K236" s="5">
        <v>2025</v>
      </c>
      <c r="L236" s="5">
        <v>49</v>
      </c>
      <c r="M236" s="5" t="s">
        <v>485</v>
      </c>
      <c r="N236" s="5" t="b">
        <v>0</v>
      </c>
      <c r="O236" s="5" t="b">
        <v>0</v>
      </c>
      <c r="P236" s="5" t="b">
        <v>0</v>
      </c>
      <c r="Q236" s="5"/>
      <c r="R236" s="5" t="b">
        <v>0</v>
      </c>
    </row>
    <row r="237" spans="1:18" x14ac:dyDescent="0.2">
      <c r="A237" s="6">
        <v>45995</v>
      </c>
      <c r="B237" s="7">
        <v>46</v>
      </c>
      <c r="C237" s="17">
        <v>187.771739</v>
      </c>
      <c r="D237" s="17">
        <v>188</v>
      </c>
      <c r="E237" s="7">
        <v>76</v>
      </c>
      <c r="F237" s="7">
        <f t="shared" si="15"/>
        <v>417.5</v>
      </c>
      <c r="G237" s="7">
        <f t="shared" si="16"/>
        <v>104.375</v>
      </c>
      <c r="H237" s="8">
        <f t="shared" si="17"/>
        <v>0.11017964071856287</v>
      </c>
      <c r="I237" s="18">
        <f t="shared" si="18"/>
        <v>0</v>
      </c>
      <c r="J237" s="7">
        <f t="shared" si="19"/>
        <v>58.375</v>
      </c>
      <c r="K237" s="5">
        <v>2025</v>
      </c>
      <c r="L237" s="5">
        <v>49</v>
      </c>
      <c r="M237" s="5" t="s">
        <v>485</v>
      </c>
      <c r="N237" s="5" t="b">
        <v>0</v>
      </c>
      <c r="O237" s="5" t="b">
        <v>0</v>
      </c>
      <c r="P237" s="5" t="b">
        <v>0</v>
      </c>
      <c r="Q237" s="5"/>
      <c r="R237" s="5" t="b">
        <v>0</v>
      </c>
    </row>
    <row r="238" spans="1:18" x14ac:dyDescent="0.2">
      <c r="A238" s="6">
        <v>45996</v>
      </c>
      <c r="B238" s="7">
        <v>91</v>
      </c>
      <c r="C238" s="17">
        <v>193.9</v>
      </c>
      <c r="D238" s="17">
        <v>196</v>
      </c>
      <c r="E238" s="7">
        <v>1129</v>
      </c>
      <c r="F238" s="7">
        <f t="shared" si="15"/>
        <v>367.75</v>
      </c>
      <c r="G238" s="7">
        <f t="shared" si="16"/>
        <v>91.9375</v>
      </c>
      <c r="H238" s="8">
        <f t="shared" si="17"/>
        <v>0.24745071380013597</v>
      </c>
      <c r="I238" s="18">
        <f t="shared" si="18"/>
        <v>0</v>
      </c>
      <c r="J238" s="7">
        <f t="shared" si="19"/>
        <v>0.9375</v>
      </c>
      <c r="K238" s="5">
        <v>2025</v>
      </c>
      <c r="L238" s="5">
        <v>49</v>
      </c>
      <c r="M238" s="5" t="s">
        <v>485</v>
      </c>
      <c r="N238" s="5" t="b">
        <v>0</v>
      </c>
      <c r="O238" s="5" t="b">
        <v>0</v>
      </c>
      <c r="P238" s="5" t="b">
        <v>0</v>
      </c>
      <c r="Q238" s="5"/>
      <c r="R238" s="5" t="b">
        <v>0</v>
      </c>
    </row>
    <row r="239" spans="1:18" x14ac:dyDescent="0.2">
      <c r="A239" s="6">
        <v>45999</v>
      </c>
      <c r="B239" s="7">
        <v>99</v>
      </c>
      <c r="C239" s="17">
        <v>195</v>
      </c>
      <c r="D239" s="17">
        <v>193</v>
      </c>
      <c r="E239" s="7">
        <v>214</v>
      </c>
      <c r="F239" s="7">
        <f t="shared" si="15"/>
        <v>399.85</v>
      </c>
      <c r="G239" s="7">
        <f t="shared" si="16"/>
        <v>99.962500000000006</v>
      </c>
      <c r="H239" s="8">
        <f t="shared" si="17"/>
        <v>0.24759284731774414</v>
      </c>
      <c r="I239" s="18">
        <f t="shared" si="18"/>
        <v>0</v>
      </c>
      <c r="J239" s="7">
        <f t="shared" si="19"/>
        <v>0.96250000000000568</v>
      </c>
      <c r="K239" s="5">
        <v>2025</v>
      </c>
      <c r="L239" s="5">
        <v>50</v>
      </c>
      <c r="M239" s="5" t="s">
        <v>486</v>
      </c>
      <c r="N239" s="5" t="b">
        <v>0</v>
      </c>
      <c r="O239" s="5" t="b">
        <v>0</v>
      </c>
      <c r="P239" s="5" t="b">
        <v>0</v>
      </c>
      <c r="Q239" s="5"/>
      <c r="R239" s="5" t="b">
        <v>0</v>
      </c>
    </row>
    <row r="240" spans="1:18" x14ac:dyDescent="0.2">
      <c r="A240" s="6">
        <v>46000</v>
      </c>
      <c r="B240" s="7">
        <v>100</v>
      </c>
      <c r="C240" s="17">
        <v>193.02</v>
      </c>
      <c r="D240" s="17">
        <v>190</v>
      </c>
      <c r="E240" s="7">
        <v>397</v>
      </c>
      <c r="F240" s="7">
        <f t="shared" si="15"/>
        <v>401.55</v>
      </c>
      <c r="G240" s="7">
        <f t="shared" si="16"/>
        <v>100.3875</v>
      </c>
      <c r="H240" s="8">
        <f t="shared" si="17"/>
        <v>0.24903498941601293</v>
      </c>
      <c r="I240" s="18">
        <f t="shared" si="18"/>
        <v>0</v>
      </c>
      <c r="J240" s="7">
        <f t="shared" si="19"/>
        <v>0.38750000000000284</v>
      </c>
      <c r="K240" s="5">
        <v>2025</v>
      </c>
      <c r="L240" s="5">
        <v>50</v>
      </c>
      <c r="M240" s="5" t="s">
        <v>486</v>
      </c>
      <c r="N240" s="5" t="b">
        <v>0</v>
      </c>
      <c r="O240" s="5" t="b">
        <v>0</v>
      </c>
      <c r="P240" s="5" t="b">
        <v>0</v>
      </c>
      <c r="Q240" s="5"/>
      <c r="R240" s="5" t="b">
        <v>0</v>
      </c>
    </row>
    <row r="241" spans="1:18" x14ac:dyDescent="0.2">
      <c r="A241" s="6">
        <v>46001</v>
      </c>
      <c r="B241" s="7">
        <v>105</v>
      </c>
      <c r="C241" s="17">
        <v>190</v>
      </c>
      <c r="D241" s="17">
        <v>189.5</v>
      </c>
      <c r="E241" s="7">
        <v>121</v>
      </c>
      <c r="F241" s="7">
        <f t="shared" si="15"/>
        <v>421.35</v>
      </c>
      <c r="G241" s="7">
        <f t="shared" si="16"/>
        <v>105.33750000000001</v>
      </c>
      <c r="H241" s="8">
        <f t="shared" si="17"/>
        <v>0.24919900320398716</v>
      </c>
      <c r="I241" s="18">
        <f t="shared" si="18"/>
        <v>0</v>
      </c>
      <c r="J241" s="7">
        <f t="shared" si="19"/>
        <v>0.33750000000000568</v>
      </c>
      <c r="K241" s="5">
        <v>2025</v>
      </c>
      <c r="L241" s="5">
        <v>50</v>
      </c>
      <c r="M241" s="5" t="s">
        <v>486</v>
      </c>
      <c r="N241" s="5" t="b">
        <v>0</v>
      </c>
      <c r="O241" s="5" t="b">
        <v>0</v>
      </c>
      <c r="P241" s="5" t="b">
        <v>0</v>
      </c>
      <c r="Q241" s="5"/>
      <c r="R241" s="5" t="b">
        <v>0</v>
      </c>
    </row>
    <row r="242" spans="1:18" x14ac:dyDescent="0.2">
      <c r="A242" s="6">
        <v>46002</v>
      </c>
      <c r="B242" s="7">
        <v>98</v>
      </c>
      <c r="C242" s="17">
        <v>189.52</v>
      </c>
      <c r="D242" s="17">
        <v>189.5</v>
      </c>
      <c r="E242" s="7">
        <v>171</v>
      </c>
      <c r="F242" s="7">
        <f t="shared" si="15"/>
        <v>395.2</v>
      </c>
      <c r="G242" s="7">
        <f t="shared" si="16"/>
        <v>98.8</v>
      </c>
      <c r="H242" s="8">
        <f t="shared" si="17"/>
        <v>0.2479757085020243</v>
      </c>
      <c r="I242" s="18">
        <f t="shared" si="18"/>
        <v>0</v>
      </c>
      <c r="J242" s="7">
        <f t="shared" si="19"/>
        <v>0.79999999999999716</v>
      </c>
      <c r="K242" s="5">
        <v>2025</v>
      </c>
      <c r="L242" s="5">
        <v>50</v>
      </c>
      <c r="M242" s="5" t="s">
        <v>486</v>
      </c>
      <c r="N242" s="5" t="b">
        <v>0</v>
      </c>
      <c r="O242" s="5" t="b">
        <v>0</v>
      </c>
      <c r="P242" s="5" t="b">
        <v>0</v>
      </c>
      <c r="Q242" s="5"/>
      <c r="R242" s="5" t="b">
        <v>0</v>
      </c>
    </row>
    <row r="243" spans="1:18" x14ac:dyDescent="0.2">
      <c r="A243" s="6">
        <v>46003</v>
      </c>
      <c r="B243" s="7">
        <v>98</v>
      </c>
      <c r="C243" s="17">
        <v>189.5</v>
      </c>
      <c r="D243" s="17">
        <v>194.8</v>
      </c>
      <c r="E243" s="7">
        <v>1102</v>
      </c>
      <c r="F243" s="7">
        <f t="shared" si="15"/>
        <v>370.85</v>
      </c>
      <c r="G243" s="7">
        <f t="shared" si="16"/>
        <v>92.712500000000006</v>
      </c>
      <c r="H243" s="8">
        <f t="shared" si="17"/>
        <v>0.26425778616691381</v>
      </c>
      <c r="I243" s="18">
        <f t="shared" si="18"/>
        <v>1</v>
      </c>
      <c r="J243" s="7">
        <f t="shared" si="19"/>
        <v>0</v>
      </c>
      <c r="K243" s="5">
        <v>2025</v>
      </c>
      <c r="L243" s="5">
        <v>50</v>
      </c>
      <c r="M243" s="5" t="s">
        <v>486</v>
      </c>
      <c r="N243" s="5" t="b">
        <v>0</v>
      </c>
      <c r="O243" s="5" t="b">
        <v>0</v>
      </c>
      <c r="P243" s="5" t="b">
        <v>0</v>
      </c>
      <c r="Q243" s="5"/>
      <c r="R243" s="5" t="b">
        <v>0</v>
      </c>
    </row>
    <row r="244" spans="1:18" x14ac:dyDescent="0.2">
      <c r="A244" s="6">
        <v>46006</v>
      </c>
      <c r="B244" s="7">
        <v>106</v>
      </c>
      <c r="C244" s="17">
        <v>193.52</v>
      </c>
      <c r="D244" s="17">
        <v>189</v>
      </c>
      <c r="E244" s="7">
        <v>1015</v>
      </c>
      <c r="F244" s="7">
        <f t="shared" si="15"/>
        <v>425</v>
      </c>
      <c r="G244" s="7">
        <f t="shared" si="16"/>
        <v>106.25</v>
      </c>
      <c r="H244" s="8">
        <f t="shared" si="17"/>
        <v>0.24941176470588236</v>
      </c>
      <c r="I244" s="18">
        <f t="shared" si="18"/>
        <v>0</v>
      </c>
      <c r="J244" s="7">
        <f t="shared" si="19"/>
        <v>0.25</v>
      </c>
      <c r="K244" s="5">
        <v>2025</v>
      </c>
      <c r="L244" s="5">
        <v>51</v>
      </c>
      <c r="M244" s="5" t="s">
        <v>487</v>
      </c>
      <c r="N244" s="5" t="b">
        <v>0</v>
      </c>
      <c r="O244" s="5" t="b">
        <v>0</v>
      </c>
      <c r="P244" s="5" t="b">
        <v>0</v>
      </c>
      <c r="Q244" s="5"/>
      <c r="R244" s="5" t="b">
        <v>0</v>
      </c>
    </row>
    <row r="245" spans="1:18" x14ac:dyDescent="0.2">
      <c r="A245" s="6">
        <v>46007</v>
      </c>
      <c r="B245" s="7">
        <v>3</v>
      </c>
      <c r="C245" s="17">
        <v>189</v>
      </c>
      <c r="D245" s="17">
        <v>189</v>
      </c>
      <c r="E245" s="7">
        <v>366</v>
      </c>
      <c r="F245" s="7">
        <f t="shared" si="15"/>
        <v>464.75</v>
      </c>
      <c r="G245" s="7">
        <f t="shared" si="16"/>
        <v>116.1875</v>
      </c>
      <c r="H245" s="8">
        <f t="shared" si="17"/>
        <v>6.4550833781603012E-3</v>
      </c>
      <c r="I245" s="18">
        <f t="shared" si="18"/>
        <v>0</v>
      </c>
      <c r="J245" s="7">
        <f t="shared" si="19"/>
        <v>113.1875</v>
      </c>
      <c r="K245" s="5">
        <v>2025</v>
      </c>
      <c r="L245" s="5">
        <v>51</v>
      </c>
      <c r="M245" s="5" t="s">
        <v>487</v>
      </c>
      <c r="N245" s="5" t="b">
        <v>0</v>
      </c>
      <c r="O245" s="5" t="b">
        <v>0</v>
      </c>
      <c r="P245" s="5" t="b">
        <v>0</v>
      </c>
      <c r="Q245" s="5"/>
      <c r="R245" s="5" t="b">
        <v>0</v>
      </c>
    </row>
    <row r="246" spans="1:18" x14ac:dyDescent="0.2">
      <c r="A246" s="6">
        <v>46008</v>
      </c>
      <c r="B246" s="7">
        <v>113</v>
      </c>
      <c r="C246" s="17">
        <v>188.02</v>
      </c>
      <c r="D246" s="17">
        <v>187</v>
      </c>
      <c r="E246" s="7">
        <v>613</v>
      </c>
      <c r="F246" s="7">
        <f t="shared" si="15"/>
        <v>453.15</v>
      </c>
      <c r="G246" s="7">
        <f t="shared" si="16"/>
        <v>113.28749999999999</v>
      </c>
      <c r="H246" s="8">
        <f t="shared" si="17"/>
        <v>0.24936555224539336</v>
      </c>
      <c r="I246" s="18">
        <f t="shared" si="18"/>
        <v>0</v>
      </c>
      <c r="J246" s="7">
        <f t="shared" si="19"/>
        <v>0.28749999999999432</v>
      </c>
      <c r="K246" s="5">
        <v>2025</v>
      </c>
      <c r="L246" s="5">
        <v>51</v>
      </c>
      <c r="M246" s="5" t="s">
        <v>487</v>
      </c>
      <c r="N246" s="5" t="b">
        <v>0</v>
      </c>
      <c r="O246" s="5" t="b">
        <v>0</v>
      </c>
      <c r="P246" s="5" t="b">
        <v>0</v>
      </c>
      <c r="Q246" s="5"/>
      <c r="R246" s="5" t="b">
        <v>0</v>
      </c>
    </row>
    <row r="247" spans="1:18" x14ac:dyDescent="0.2">
      <c r="A247" s="6">
        <v>46009</v>
      </c>
      <c r="B247" s="7">
        <v>115</v>
      </c>
      <c r="C247" s="17">
        <v>184.73912999999999</v>
      </c>
      <c r="D247" s="17">
        <v>184</v>
      </c>
      <c r="E247" s="7">
        <v>650</v>
      </c>
      <c r="F247" s="7">
        <f t="shared" si="15"/>
        <v>460.8</v>
      </c>
      <c r="G247" s="7">
        <f t="shared" si="16"/>
        <v>115.2</v>
      </c>
      <c r="H247" s="8">
        <f t="shared" si="17"/>
        <v>0.24956597222222221</v>
      </c>
      <c r="I247" s="18">
        <f t="shared" si="18"/>
        <v>0</v>
      </c>
      <c r="J247" s="7">
        <f t="shared" si="19"/>
        <v>0.20000000000000284</v>
      </c>
      <c r="K247" s="5">
        <v>2025</v>
      </c>
      <c r="L247" s="5">
        <v>51</v>
      </c>
      <c r="M247" s="5" t="s">
        <v>487</v>
      </c>
      <c r="N247" s="5" t="b">
        <v>0</v>
      </c>
      <c r="O247" s="5" t="b">
        <v>0</v>
      </c>
      <c r="P247" s="5" t="b">
        <v>0</v>
      </c>
      <c r="Q247" s="5"/>
      <c r="R247" s="5" t="b">
        <v>0</v>
      </c>
    </row>
    <row r="248" spans="1:18" x14ac:dyDescent="0.2">
      <c r="A248" s="6">
        <v>46010</v>
      </c>
      <c r="B248" s="7">
        <v>114</v>
      </c>
      <c r="C248" s="17">
        <v>184</v>
      </c>
      <c r="D248" s="17">
        <v>190</v>
      </c>
      <c r="E248" s="7">
        <v>1083</v>
      </c>
      <c r="F248" s="7">
        <f t="shared" si="15"/>
        <v>457.4</v>
      </c>
      <c r="G248" s="7">
        <f t="shared" si="16"/>
        <v>114.35</v>
      </c>
      <c r="H248" s="8">
        <f t="shared" si="17"/>
        <v>0.24923480542195017</v>
      </c>
      <c r="I248" s="18">
        <f t="shared" si="18"/>
        <v>0</v>
      </c>
      <c r="J248" s="7">
        <f t="shared" si="19"/>
        <v>0.34999999999999432</v>
      </c>
      <c r="K248" s="5">
        <v>2025</v>
      </c>
      <c r="L248" s="5">
        <v>51</v>
      </c>
      <c r="M248" s="5" t="s">
        <v>487</v>
      </c>
      <c r="N248" s="5" t="b">
        <v>0</v>
      </c>
      <c r="O248" s="5" t="b">
        <v>0</v>
      </c>
      <c r="P248" s="5" t="b">
        <v>0</v>
      </c>
      <c r="Q248" s="5"/>
      <c r="R248" s="5" t="b">
        <v>0</v>
      </c>
    </row>
    <row r="249" spans="1:18" x14ac:dyDescent="0.2">
      <c r="A249" s="6">
        <v>46013</v>
      </c>
      <c r="B249" s="7">
        <v>126</v>
      </c>
      <c r="C249" s="17">
        <v>193.406508</v>
      </c>
      <c r="D249" s="17">
        <v>192</v>
      </c>
      <c r="E249" s="7">
        <v>458</v>
      </c>
      <c r="F249" s="7">
        <f t="shared" si="15"/>
        <v>504.75</v>
      </c>
      <c r="G249" s="7">
        <f t="shared" si="16"/>
        <v>126.1875</v>
      </c>
      <c r="H249" s="8">
        <f t="shared" si="17"/>
        <v>0.24962852897473997</v>
      </c>
      <c r="I249" s="18">
        <f t="shared" si="18"/>
        <v>0</v>
      </c>
      <c r="J249" s="7">
        <f t="shared" si="19"/>
        <v>0.1875</v>
      </c>
      <c r="K249" s="5">
        <v>2025</v>
      </c>
      <c r="L249" s="5">
        <v>52</v>
      </c>
      <c r="M249" s="5" t="s">
        <v>488</v>
      </c>
      <c r="N249" s="5" t="b">
        <v>0</v>
      </c>
      <c r="O249" s="5" t="b">
        <v>0</v>
      </c>
      <c r="P249" s="5" t="b">
        <v>0</v>
      </c>
      <c r="Q249" s="5"/>
      <c r="R249" s="5" t="b">
        <v>0</v>
      </c>
    </row>
    <row r="250" spans="1:18" x14ac:dyDescent="0.2">
      <c r="A250" s="6">
        <v>46014</v>
      </c>
      <c r="B250" s="7">
        <v>125</v>
      </c>
      <c r="C250" s="17">
        <v>193</v>
      </c>
      <c r="D250" s="17">
        <v>192</v>
      </c>
      <c r="E250" s="7">
        <v>197</v>
      </c>
      <c r="F250" s="7">
        <f t="shared" si="15"/>
        <v>501.05</v>
      </c>
      <c r="G250" s="7">
        <f t="shared" si="16"/>
        <v>125.2625</v>
      </c>
      <c r="H250" s="8">
        <f t="shared" si="17"/>
        <v>0.24947610018960184</v>
      </c>
      <c r="I250" s="18">
        <f t="shared" si="18"/>
        <v>0</v>
      </c>
      <c r="J250" s="7">
        <f t="shared" si="19"/>
        <v>0.26250000000000284</v>
      </c>
      <c r="K250" s="5">
        <v>2025</v>
      </c>
      <c r="L250" s="5">
        <v>52</v>
      </c>
      <c r="M250" s="5" t="s">
        <v>488</v>
      </c>
      <c r="N250" s="5" t="b">
        <v>0</v>
      </c>
      <c r="O250" s="5" t="b">
        <v>0</v>
      </c>
      <c r="P250" s="5" t="b">
        <v>0</v>
      </c>
      <c r="Q250" s="5"/>
      <c r="R250" s="5" t="b">
        <v>0</v>
      </c>
    </row>
    <row r="251" spans="1:18" x14ac:dyDescent="0.2">
      <c r="A251" s="6">
        <v>46015</v>
      </c>
      <c r="B251" s="7">
        <v>122</v>
      </c>
      <c r="C251" s="17">
        <v>192.02</v>
      </c>
      <c r="D251" s="17">
        <v>192</v>
      </c>
      <c r="E251" s="7">
        <v>331</v>
      </c>
      <c r="F251" s="7">
        <f t="shared" si="15"/>
        <v>490.2</v>
      </c>
      <c r="G251" s="7">
        <f t="shared" si="16"/>
        <v>122.55</v>
      </c>
      <c r="H251" s="8">
        <f t="shared" si="17"/>
        <v>0.24887800897592821</v>
      </c>
      <c r="I251" s="18">
        <f t="shared" si="18"/>
        <v>0</v>
      </c>
      <c r="J251" s="7">
        <f t="shared" si="19"/>
        <v>0.54999999999999716</v>
      </c>
      <c r="K251" s="5">
        <v>2025</v>
      </c>
      <c r="L251" s="5">
        <v>52</v>
      </c>
      <c r="M251" s="5" t="s">
        <v>488</v>
      </c>
      <c r="N251" s="5" t="b">
        <v>0</v>
      </c>
      <c r="O251" s="5" t="b">
        <v>0</v>
      </c>
      <c r="P251" s="5" t="b">
        <v>0</v>
      </c>
      <c r="Q251" s="5"/>
      <c r="R251" s="5" t="b">
        <v>0</v>
      </c>
    </row>
    <row r="252" spans="1:18" x14ac:dyDescent="0.2">
      <c r="A252" s="6">
        <v>46020</v>
      </c>
      <c r="B252" s="7">
        <v>119</v>
      </c>
      <c r="C252" s="17">
        <v>190.9983</v>
      </c>
      <c r="D252" s="17">
        <v>191.98</v>
      </c>
      <c r="E252" s="7">
        <v>272</v>
      </c>
      <c r="F252" s="7">
        <f t="shared" si="15"/>
        <v>479.55</v>
      </c>
      <c r="G252" s="7">
        <f t="shared" si="16"/>
        <v>119.8875</v>
      </c>
      <c r="H252" s="8">
        <f t="shared" si="17"/>
        <v>0.2481493066416432</v>
      </c>
      <c r="I252" s="18">
        <f t="shared" si="18"/>
        <v>0</v>
      </c>
      <c r="J252" s="7">
        <f t="shared" si="19"/>
        <v>0.88750000000000284</v>
      </c>
      <c r="K252" s="5">
        <v>2026</v>
      </c>
      <c r="L252" s="5">
        <v>1</v>
      </c>
      <c r="M252" s="5" t="s">
        <v>489</v>
      </c>
      <c r="N252" s="5" t="b">
        <v>0</v>
      </c>
      <c r="O252" s="5" t="b">
        <v>0</v>
      </c>
      <c r="P252" s="5" t="b">
        <v>0</v>
      </c>
      <c r="Q252" s="5"/>
      <c r="R252" s="5" t="b">
        <v>0</v>
      </c>
    </row>
    <row r="253" spans="1:18" x14ac:dyDescent="0.2">
      <c r="A253" s="6">
        <v>46021</v>
      </c>
      <c r="B253" s="7">
        <v>120</v>
      </c>
      <c r="C253" s="17">
        <v>191.98</v>
      </c>
      <c r="D253" s="17">
        <v>188.4</v>
      </c>
      <c r="E253" s="7">
        <v>578</v>
      </c>
      <c r="F253" s="7">
        <f t="shared" si="15"/>
        <v>483.4</v>
      </c>
      <c r="G253" s="7">
        <f t="shared" si="16"/>
        <v>120.85</v>
      </c>
      <c r="H253" s="8">
        <f t="shared" si="17"/>
        <v>0.24824162184526274</v>
      </c>
      <c r="I253" s="18">
        <f t="shared" si="18"/>
        <v>0</v>
      </c>
      <c r="J253" s="7">
        <f t="shared" si="19"/>
        <v>0.84999999999999432</v>
      </c>
      <c r="K253" s="5">
        <v>2026</v>
      </c>
      <c r="L253" s="5">
        <v>1</v>
      </c>
      <c r="M253" s="5" t="s">
        <v>489</v>
      </c>
      <c r="N253" s="5" t="b">
        <v>0</v>
      </c>
      <c r="O253" s="5" t="b">
        <v>0</v>
      </c>
      <c r="P253" s="5" t="b">
        <v>0</v>
      </c>
      <c r="Q253" s="5"/>
      <c r="R253" s="5" t="b">
        <v>0</v>
      </c>
    </row>
    <row r="254" spans="1:18" x14ac:dyDescent="0.2">
      <c r="A254" s="6">
        <v>46022</v>
      </c>
      <c r="B254" s="7">
        <v>0</v>
      </c>
      <c r="C254" s="17">
        <v>0</v>
      </c>
      <c r="D254" s="17">
        <v>189.02</v>
      </c>
      <c r="E254" s="7">
        <v>1</v>
      </c>
      <c r="F254" s="7">
        <f t="shared" si="15"/>
        <v>471</v>
      </c>
      <c r="G254" s="7">
        <f t="shared" si="16"/>
        <v>117.75</v>
      </c>
      <c r="H254" s="8">
        <f t="shared" si="17"/>
        <v>0</v>
      </c>
      <c r="I254" s="18">
        <f t="shared" si="18"/>
        <v>0</v>
      </c>
      <c r="J254" s="7">
        <f t="shared" si="19"/>
        <v>117.75</v>
      </c>
      <c r="K254" s="5">
        <v>2025</v>
      </c>
      <c r="L254" s="5">
        <v>1</v>
      </c>
      <c r="M254" s="5"/>
      <c r="N254" s="5"/>
      <c r="O254" s="5" t="b">
        <v>0</v>
      </c>
      <c r="P254" s="5"/>
      <c r="Q254" s="5" t="s">
        <v>106</v>
      </c>
      <c r="R254" s="5"/>
    </row>
    <row r="255" spans="1:18" x14ac:dyDescent="0.2">
      <c r="A255" s="6">
        <v>46024</v>
      </c>
      <c r="B255" s="7">
        <v>0</v>
      </c>
      <c r="C255" s="17">
        <v>0</v>
      </c>
      <c r="D255" s="17">
        <v>190.72</v>
      </c>
      <c r="E255" s="7">
        <v>67</v>
      </c>
      <c r="F255" s="7">
        <f t="shared" si="15"/>
        <v>465.55</v>
      </c>
      <c r="G255" s="7">
        <f t="shared" si="16"/>
        <v>116.3875</v>
      </c>
      <c r="H255" s="8">
        <f t="shared" si="17"/>
        <v>0</v>
      </c>
      <c r="I255" s="18">
        <f t="shared" si="18"/>
        <v>0</v>
      </c>
      <c r="J255" s="7">
        <f t="shared" si="19"/>
        <v>116.3875</v>
      </c>
      <c r="K255" s="5">
        <v>2026</v>
      </c>
      <c r="L255" s="5">
        <v>1</v>
      </c>
      <c r="M255" s="5"/>
      <c r="N255" s="5"/>
      <c r="O255" s="5" t="b">
        <v>0</v>
      </c>
      <c r="P255" s="5"/>
      <c r="Q255" s="5" t="s">
        <v>106</v>
      </c>
      <c r="R255" s="5"/>
    </row>
    <row r="256" spans="1:18" x14ac:dyDescent="0.2">
      <c r="A256" s="6">
        <v>46027</v>
      </c>
      <c r="B256" s="7">
        <v>77</v>
      </c>
      <c r="C256" s="17">
        <v>196.017662</v>
      </c>
      <c r="D256" s="17">
        <v>199</v>
      </c>
      <c r="E256" s="7">
        <v>514</v>
      </c>
      <c r="F256" s="7">
        <f t="shared" si="15"/>
        <v>450.15</v>
      </c>
      <c r="G256" s="7">
        <f t="shared" si="16"/>
        <v>112.53749999999999</v>
      </c>
      <c r="H256" s="8">
        <f t="shared" si="17"/>
        <v>0.17105409308008443</v>
      </c>
      <c r="I256" s="18">
        <f t="shared" si="18"/>
        <v>0</v>
      </c>
      <c r="J256" s="7">
        <f t="shared" si="19"/>
        <v>35.537499999999994</v>
      </c>
      <c r="K256" s="5">
        <v>2026</v>
      </c>
      <c r="L256" s="5">
        <v>2</v>
      </c>
      <c r="M256" s="5" t="s">
        <v>490</v>
      </c>
      <c r="N256" s="5" t="b">
        <v>0</v>
      </c>
      <c r="O256" s="5" t="b">
        <v>0</v>
      </c>
      <c r="P256" s="5" t="b">
        <v>0</v>
      </c>
      <c r="Q256" s="5"/>
      <c r="R256" s="5" t="b">
        <v>0</v>
      </c>
    </row>
    <row r="257" spans="1:18" x14ac:dyDescent="0.2">
      <c r="A257" s="6">
        <v>46028</v>
      </c>
      <c r="B257" s="7">
        <v>116</v>
      </c>
      <c r="C257" s="17">
        <v>199</v>
      </c>
      <c r="D257" s="17">
        <v>193.5</v>
      </c>
      <c r="E257" s="7">
        <v>830</v>
      </c>
      <c r="F257" s="7">
        <f t="shared" si="15"/>
        <v>467.75</v>
      </c>
      <c r="G257" s="7">
        <f t="shared" si="16"/>
        <v>116.9375</v>
      </c>
      <c r="H257" s="8">
        <f t="shared" si="17"/>
        <v>0.24799572421165153</v>
      </c>
      <c r="I257" s="18">
        <f t="shared" si="18"/>
        <v>0</v>
      </c>
      <c r="J257" s="7">
        <f t="shared" si="19"/>
        <v>0.9375</v>
      </c>
      <c r="K257" s="5">
        <v>2026</v>
      </c>
      <c r="L257" s="5">
        <v>2</v>
      </c>
      <c r="M257" s="5" t="s">
        <v>490</v>
      </c>
      <c r="N257" s="5" t="b">
        <v>0</v>
      </c>
      <c r="O257" s="5" t="b">
        <v>0</v>
      </c>
      <c r="P257" s="5" t="b">
        <v>0</v>
      </c>
      <c r="Q257" s="5"/>
      <c r="R257" s="5" t="b">
        <v>0</v>
      </c>
    </row>
    <row r="258" spans="1:18" x14ac:dyDescent="0.2">
      <c r="A258" s="6">
        <v>46029</v>
      </c>
      <c r="B258" s="7">
        <v>126</v>
      </c>
      <c r="C258" s="17">
        <v>193.98</v>
      </c>
      <c r="D258" s="17">
        <v>194.5</v>
      </c>
      <c r="E258" s="7">
        <v>166</v>
      </c>
      <c r="F258" s="7">
        <f t="shared" si="15"/>
        <v>505.45</v>
      </c>
      <c r="G258" s="7">
        <f t="shared" si="16"/>
        <v>126.3625</v>
      </c>
      <c r="H258" s="8">
        <f t="shared" si="17"/>
        <v>0.24928281729152241</v>
      </c>
      <c r="I258" s="18">
        <f t="shared" si="18"/>
        <v>0</v>
      </c>
      <c r="J258" s="7">
        <f t="shared" si="19"/>
        <v>0.36249999999999716</v>
      </c>
      <c r="K258" s="5">
        <v>2026</v>
      </c>
      <c r="L258" s="5">
        <v>2</v>
      </c>
      <c r="M258" s="5" t="s">
        <v>490</v>
      </c>
      <c r="N258" s="5" t="b">
        <v>0</v>
      </c>
      <c r="O258" s="5" t="b">
        <v>0</v>
      </c>
      <c r="P258" s="5" t="b">
        <v>0</v>
      </c>
      <c r="Q258" s="5"/>
      <c r="R258" s="5" t="b">
        <v>0</v>
      </c>
    </row>
    <row r="259" spans="1:18" x14ac:dyDescent="0.2">
      <c r="A259" s="6">
        <v>46030</v>
      </c>
      <c r="B259" s="7">
        <v>82</v>
      </c>
      <c r="C259" s="17">
        <v>194.5</v>
      </c>
      <c r="D259" s="17">
        <v>194.5</v>
      </c>
      <c r="E259" s="7">
        <v>142</v>
      </c>
      <c r="F259" s="7">
        <f t="shared" si="15"/>
        <v>457.3</v>
      </c>
      <c r="G259" s="7">
        <f t="shared" si="16"/>
        <v>114.325</v>
      </c>
      <c r="H259" s="8">
        <f t="shared" si="17"/>
        <v>0.17931336103214521</v>
      </c>
      <c r="I259" s="18">
        <f t="shared" si="18"/>
        <v>0</v>
      </c>
      <c r="J259" s="7">
        <f t="shared" si="19"/>
        <v>32.325000000000003</v>
      </c>
      <c r="K259" s="5">
        <v>2026</v>
      </c>
      <c r="L259" s="5">
        <v>2</v>
      </c>
      <c r="M259" s="5" t="s">
        <v>490</v>
      </c>
      <c r="N259" s="5" t="b">
        <v>0</v>
      </c>
      <c r="O259" s="5" t="b">
        <v>0</v>
      </c>
      <c r="P259" s="5" t="b">
        <v>0</v>
      </c>
      <c r="Q259" s="5"/>
      <c r="R259" s="5" t="b">
        <v>0</v>
      </c>
    </row>
    <row r="260" spans="1:18" x14ac:dyDescent="0.2">
      <c r="A260" s="6">
        <v>46031</v>
      </c>
      <c r="B260" s="7">
        <v>0</v>
      </c>
      <c r="C260" s="17">
        <v>0</v>
      </c>
      <c r="D260" s="17">
        <v>209.9</v>
      </c>
      <c r="E260" s="7">
        <v>509</v>
      </c>
      <c r="F260" s="7">
        <f t="shared" si="15"/>
        <v>453.7</v>
      </c>
      <c r="G260" s="7">
        <f t="shared" si="16"/>
        <v>113.425</v>
      </c>
      <c r="H260" s="8">
        <f t="shared" si="17"/>
        <v>0</v>
      </c>
      <c r="I260" s="18">
        <f t="shared" si="18"/>
        <v>0</v>
      </c>
      <c r="J260" s="7">
        <f t="shared" si="19"/>
        <v>113.425</v>
      </c>
      <c r="K260" s="5">
        <v>2026</v>
      </c>
      <c r="L260" s="5">
        <v>2</v>
      </c>
      <c r="M260" s="5"/>
      <c r="N260" s="5"/>
      <c r="O260" s="5" t="b">
        <v>0</v>
      </c>
      <c r="P260" s="5"/>
      <c r="Q260" s="5" t="s">
        <v>106</v>
      </c>
      <c r="R260" s="5"/>
    </row>
    <row r="261" spans="1:18" x14ac:dyDescent="0.2">
      <c r="A261" s="6">
        <v>46034</v>
      </c>
      <c r="B261" s="7">
        <v>29</v>
      </c>
      <c r="C261" s="17">
        <v>200</v>
      </c>
      <c r="D261" s="17">
        <v>204</v>
      </c>
      <c r="E261" s="7">
        <v>580</v>
      </c>
      <c r="F261" s="7">
        <f t="shared" si="15"/>
        <v>459.3</v>
      </c>
      <c r="G261" s="7">
        <f t="shared" si="16"/>
        <v>114.825</v>
      </c>
      <c r="H261" s="8">
        <f t="shared" si="17"/>
        <v>6.3139560200304812E-2</v>
      </c>
      <c r="I261" s="18">
        <f t="shared" si="18"/>
        <v>0</v>
      </c>
      <c r="J261" s="7">
        <f t="shared" si="19"/>
        <v>85.825000000000003</v>
      </c>
      <c r="K261" s="5">
        <v>2026</v>
      </c>
      <c r="L261" s="5">
        <v>3</v>
      </c>
      <c r="M261" s="5" t="s">
        <v>491</v>
      </c>
      <c r="N261" s="5" t="b">
        <v>0</v>
      </c>
      <c r="O261" s="5" t="b">
        <v>0</v>
      </c>
      <c r="P261" s="5" t="b">
        <v>0</v>
      </c>
      <c r="Q261" s="5"/>
      <c r="R261" s="5" t="b">
        <v>0</v>
      </c>
    </row>
    <row r="262" spans="1:18" x14ac:dyDescent="0.2">
      <c r="A262" s="6">
        <v>46035</v>
      </c>
      <c r="B262" s="7">
        <v>0</v>
      </c>
      <c r="C262" s="17">
        <v>0</v>
      </c>
      <c r="D262" s="17">
        <v>201.1</v>
      </c>
      <c r="E262" s="7">
        <v>146</v>
      </c>
      <c r="F262" s="7">
        <f t="shared" si="15"/>
        <v>482.25</v>
      </c>
      <c r="G262" s="7">
        <f t="shared" si="16"/>
        <v>120.5625</v>
      </c>
      <c r="H262" s="8">
        <f t="shared" si="17"/>
        <v>0</v>
      </c>
      <c r="I262" s="18">
        <f t="shared" si="18"/>
        <v>0</v>
      </c>
      <c r="J262" s="7">
        <f t="shared" si="19"/>
        <v>120.5625</v>
      </c>
      <c r="K262" s="5">
        <v>2026</v>
      </c>
      <c r="L262" s="5">
        <v>3</v>
      </c>
      <c r="M262" s="5"/>
      <c r="N262" s="5"/>
      <c r="O262" s="5" t="b">
        <v>0</v>
      </c>
      <c r="P262" s="5"/>
      <c r="Q262" s="5" t="s">
        <v>106</v>
      </c>
      <c r="R262" s="5"/>
    </row>
    <row r="263" spans="1:18" x14ac:dyDescent="0.2">
      <c r="A263" s="6">
        <v>46036</v>
      </c>
      <c r="B263" s="7">
        <v>23</v>
      </c>
      <c r="C263" s="17">
        <v>200</v>
      </c>
      <c r="D263" s="17">
        <v>204.2</v>
      </c>
      <c r="E263" s="7">
        <v>1088</v>
      </c>
      <c r="F263" s="7">
        <f t="shared" si="15"/>
        <v>481</v>
      </c>
      <c r="G263" s="7">
        <f t="shared" si="16"/>
        <v>120.25</v>
      </c>
      <c r="H263" s="8">
        <f t="shared" si="17"/>
        <v>4.781704781704782E-2</v>
      </c>
      <c r="I263" s="18">
        <f t="shared" si="18"/>
        <v>0</v>
      </c>
      <c r="J263" s="7">
        <f t="shared" si="19"/>
        <v>97.25</v>
      </c>
      <c r="K263" s="5">
        <v>2026</v>
      </c>
      <c r="L263" s="5">
        <v>3</v>
      </c>
      <c r="M263" s="5" t="s">
        <v>491</v>
      </c>
      <c r="N263" s="5" t="b">
        <v>0</v>
      </c>
      <c r="O263" s="5" t="b">
        <v>0</v>
      </c>
      <c r="P263" s="5" t="b">
        <v>0</v>
      </c>
      <c r="Q263" s="5"/>
      <c r="R263" s="5" t="b">
        <v>0</v>
      </c>
    </row>
    <row r="264" spans="1:18" x14ac:dyDescent="0.2">
      <c r="A264" s="6">
        <v>46037</v>
      </c>
      <c r="B264" s="7">
        <v>0</v>
      </c>
      <c r="C264" s="17">
        <v>0</v>
      </c>
      <c r="D264" s="17">
        <v>205</v>
      </c>
      <c r="E264" s="7">
        <v>103</v>
      </c>
      <c r="F264" s="7">
        <f t="shared" si="15"/>
        <v>480.3</v>
      </c>
      <c r="G264" s="7">
        <f t="shared" si="16"/>
        <v>120.075</v>
      </c>
      <c r="H264" s="8">
        <f t="shared" si="17"/>
        <v>0</v>
      </c>
      <c r="I264" s="18">
        <f t="shared" si="18"/>
        <v>0</v>
      </c>
      <c r="J264" s="7">
        <f t="shared" si="19"/>
        <v>120.075</v>
      </c>
      <c r="K264" s="5">
        <v>2026</v>
      </c>
      <c r="L264" s="5">
        <v>3</v>
      </c>
      <c r="M264" s="5"/>
      <c r="N264" s="5"/>
      <c r="O264" s="5" t="b">
        <v>0</v>
      </c>
      <c r="P264" s="5"/>
      <c r="Q264" s="5" t="s">
        <v>106</v>
      </c>
      <c r="R264" s="5"/>
    </row>
    <row r="265" spans="1:18" x14ac:dyDescent="0.2">
      <c r="A265" s="6">
        <v>46038</v>
      </c>
      <c r="B265" s="7">
        <v>0</v>
      </c>
      <c r="C265" s="17">
        <v>0</v>
      </c>
      <c r="D265" s="17">
        <v>204.9</v>
      </c>
      <c r="E265" s="7">
        <v>249</v>
      </c>
      <c r="F265" s="7">
        <f t="shared" si="15"/>
        <v>434.7</v>
      </c>
      <c r="G265" s="7">
        <f t="shared" si="16"/>
        <v>108.675</v>
      </c>
      <c r="H265" s="8">
        <f t="shared" si="17"/>
        <v>0</v>
      </c>
      <c r="I265" s="18">
        <f t="shared" si="18"/>
        <v>0</v>
      </c>
      <c r="J265" s="7">
        <f t="shared" si="19"/>
        <v>108.675</v>
      </c>
      <c r="K265" s="5">
        <v>2026</v>
      </c>
      <c r="L265" s="5">
        <v>3</v>
      </c>
      <c r="M265" s="5"/>
      <c r="N265" s="5"/>
      <c r="O265" s="5" t="b">
        <v>0</v>
      </c>
      <c r="P265" s="5"/>
      <c r="Q265" s="5" t="s">
        <v>106</v>
      </c>
      <c r="R265" s="5"/>
    </row>
    <row r="266" spans="1:18" x14ac:dyDescent="0.2">
      <c r="A266" s="6">
        <v>46041</v>
      </c>
      <c r="B266" s="7">
        <v>107</v>
      </c>
      <c r="C266" s="17">
        <v>200</v>
      </c>
      <c r="D266" s="17">
        <v>198.5</v>
      </c>
      <c r="E266" s="7">
        <v>988</v>
      </c>
      <c r="F266" s="7">
        <f t="shared" si="15"/>
        <v>428.85</v>
      </c>
      <c r="G266" s="7">
        <f t="shared" si="16"/>
        <v>107.21250000000001</v>
      </c>
      <c r="H266" s="8">
        <f t="shared" si="17"/>
        <v>0.24950448874897982</v>
      </c>
      <c r="I266" s="18">
        <f t="shared" si="18"/>
        <v>0</v>
      </c>
      <c r="J266" s="7">
        <f t="shared" si="19"/>
        <v>0.21250000000000568</v>
      </c>
      <c r="K266" s="5">
        <v>2026</v>
      </c>
      <c r="L266" s="5">
        <v>4</v>
      </c>
      <c r="M266" s="5" t="s">
        <v>492</v>
      </c>
      <c r="N266" s="5" t="b">
        <v>0</v>
      </c>
      <c r="O266" s="5" t="b">
        <v>0</v>
      </c>
      <c r="P266" s="5" t="b">
        <v>0</v>
      </c>
      <c r="Q266" s="5"/>
      <c r="R266" s="5" t="b">
        <v>0</v>
      </c>
    </row>
    <row r="267" spans="1:18" x14ac:dyDescent="0.2">
      <c r="A267" s="6">
        <v>46042</v>
      </c>
      <c r="B267" s="7">
        <v>111</v>
      </c>
      <c r="C267" s="17">
        <v>198.5</v>
      </c>
      <c r="D267" s="17">
        <v>197.48</v>
      </c>
      <c r="E267" s="7">
        <v>449</v>
      </c>
      <c r="F267" s="7">
        <f t="shared" si="15"/>
        <v>447.6</v>
      </c>
      <c r="G267" s="7">
        <f t="shared" si="16"/>
        <v>111.9</v>
      </c>
      <c r="H267" s="8">
        <f t="shared" si="17"/>
        <v>0.24798927613941019</v>
      </c>
      <c r="I267" s="18">
        <f t="shared" si="18"/>
        <v>0</v>
      </c>
      <c r="J267" s="7">
        <f t="shared" si="19"/>
        <v>0.90000000000000568</v>
      </c>
      <c r="K267" s="5">
        <v>2026</v>
      </c>
      <c r="L267" s="5">
        <v>4</v>
      </c>
      <c r="M267" s="5" t="s">
        <v>492</v>
      </c>
      <c r="N267" s="5" t="b">
        <v>0</v>
      </c>
      <c r="O267" s="5" t="b">
        <v>0</v>
      </c>
      <c r="P267" s="5" t="b">
        <v>0</v>
      </c>
      <c r="Q267" s="5"/>
      <c r="R267" s="5" t="b">
        <v>0</v>
      </c>
    </row>
    <row r="268" spans="1:18" x14ac:dyDescent="0.2">
      <c r="A268" s="6">
        <v>46043</v>
      </c>
      <c r="B268" s="7">
        <v>109</v>
      </c>
      <c r="C268" s="17">
        <v>197</v>
      </c>
      <c r="D268" s="17">
        <v>195.52</v>
      </c>
      <c r="E268" s="7">
        <v>822</v>
      </c>
      <c r="F268" s="7">
        <f t="shared" si="15"/>
        <v>437.55</v>
      </c>
      <c r="G268" s="7">
        <f t="shared" si="16"/>
        <v>109.3875</v>
      </c>
      <c r="H268" s="8">
        <f t="shared" si="17"/>
        <v>0.2491143869272083</v>
      </c>
      <c r="I268" s="18">
        <f t="shared" si="18"/>
        <v>0</v>
      </c>
      <c r="J268" s="7">
        <f t="shared" si="19"/>
        <v>0.38750000000000284</v>
      </c>
      <c r="K268" s="5">
        <v>2026</v>
      </c>
      <c r="L268" s="5">
        <v>4</v>
      </c>
      <c r="M268" s="5" t="s">
        <v>492</v>
      </c>
      <c r="N268" s="5" t="b">
        <v>0</v>
      </c>
      <c r="O268" s="5" t="b">
        <v>0</v>
      </c>
      <c r="P268" s="5" t="b">
        <v>0</v>
      </c>
      <c r="Q268" s="5"/>
      <c r="R268" s="5" t="b">
        <v>0</v>
      </c>
    </row>
    <row r="269" spans="1:18" x14ac:dyDescent="0.2">
      <c r="A269" s="6">
        <v>46044</v>
      </c>
      <c r="B269" s="7">
        <v>106</v>
      </c>
      <c r="C269" s="17">
        <v>198</v>
      </c>
      <c r="D269" s="17">
        <v>195</v>
      </c>
      <c r="E269" s="7">
        <v>722</v>
      </c>
      <c r="F269" s="7">
        <f t="shared" si="15"/>
        <v>424.5</v>
      </c>
      <c r="G269" s="7">
        <f t="shared" si="16"/>
        <v>106.125</v>
      </c>
      <c r="H269" s="8">
        <f t="shared" si="17"/>
        <v>0.24970553592461719</v>
      </c>
      <c r="I269" s="18">
        <f t="shared" si="18"/>
        <v>0</v>
      </c>
      <c r="J269" s="7">
        <f t="shared" si="19"/>
        <v>0.125</v>
      </c>
      <c r="K269" s="5">
        <v>2026</v>
      </c>
      <c r="L269" s="5">
        <v>4</v>
      </c>
      <c r="M269" s="5" t="s">
        <v>492</v>
      </c>
      <c r="N269" s="5" t="b">
        <v>0</v>
      </c>
      <c r="O269" s="5" t="b">
        <v>0</v>
      </c>
      <c r="P269" s="5" t="b">
        <v>0</v>
      </c>
      <c r="Q269" s="5"/>
      <c r="R269" s="5" t="b">
        <v>0</v>
      </c>
    </row>
    <row r="270" spans="1:18" x14ac:dyDescent="0.2">
      <c r="A270" s="6">
        <v>46045</v>
      </c>
      <c r="B270" s="7">
        <v>48</v>
      </c>
      <c r="C270" s="17">
        <v>196</v>
      </c>
      <c r="D270" s="17">
        <v>196</v>
      </c>
      <c r="E270" s="7">
        <v>97</v>
      </c>
      <c r="F270" s="7">
        <f t="shared" si="15"/>
        <v>437.7</v>
      </c>
      <c r="G270" s="7">
        <f t="shared" si="16"/>
        <v>109.425</v>
      </c>
      <c r="H270" s="8">
        <f t="shared" si="17"/>
        <v>0.10966415352981494</v>
      </c>
      <c r="I270" s="18">
        <f t="shared" si="18"/>
        <v>0</v>
      </c>
      <c r="J270" s="7">
        <f t="shared" si="19"/>
        <v>61.424999999999997</v>
      </c>
      <c r="K270" s="5">
        <v>2026</v>
      </c>
      <c r="L270" s="5">
        <v>4</v>
      </c>
      <c r="M270" s="5" t="s">
        <v>492</v>
      </c>
      <c r="N270" s="5" t="b">
        <v>0</v>
      </c>
      <c r="O270" s="5" t="b">
        <v>0</v>
      </c>
      <c r="P270" s="5" t="b">
        <v>0</v>
      </c>
      <c r="Q270" s="5"/>
      <c r="R270" s="5" t="b">
        <v>0</v>
      </c>
    </row>
    <row r="271" spans="1:18" x14ac:dyDescent="0.2">
      <c r="A271" s="6">
        <v>46048</v>
      </c>
      <c r="B271" s="7">
        <v>0</v>
      </c>
      <c r="C271" s="17">
        <v>0</v>
      </c>
      <c r="D271" s="17">
        <v>198.02</v>
      </c>
      <c r="E271" s="7">
        <v>180</v>
      </c>
      <c r="F271" s="7">
        <f t="shared" si="15"/>
        <v>432.7</v>
      </c>
      <c r="G271" s="7">
        <f t="shared" si="16"/>
        <v>108.175</v>
      </c>
      <c r="H271" s="8">
        <f t="shared" si="17"/>
        <v>0</v>
      </c>
      <c r="I271" s="18">
        <f t="shared" si="18"/>
        <v>0</v>
      </c>
      <c r="J271" s="7">
        <f t="shared" si="19"/>
        <v>108.175</v>
      </c>
      <c r="K271" s="5">
        <v>2026</v>
      </c>
      <c r="L271" s="5">
        <v>5</v>
      </c>
      <c r="M271" s="5"/>
      <c r="N271" s="5"/>
      <c r="O271" s="5" t="b">
        <v>0</v>
      </c>
      <c r="P271" s="5"/>
      <c r="Q271" s="5" t="s">
        <v>106</v>
      </c>
      <c r="R271" s="5"/>
    </row>
    <row r="272" spans="1:18" x14ac:dyDescent="0.2">
      <c r="A272" s="6">
        <v>46049</v>
      </c>
      <c r="B272" s="7">
        <v>40</v>
      </c>
      <c r="C272" s="17">
        <v>198.76</v>
      </c>
      <c r="D272" s="17">
        <v>199.5</v>
      </c>
      <c r="E272" s="7">
        <v>226</v>
      </c>
      <c r="F272" s="7">
        <f t="shared" si="15"/>
        <v>425.15</v>
      </c>
      <c r="G272" s="7">
        <f t="shared" si="16"/>
        <v>106.28749999999999</v>
      </c>
      <c r="H272" s="8">
        <f t="shared" si="17"/>
        <v>9.4084440785605086E-2</v>
      </c>
      <c r="I272" s="18">
        <f t="shared" si="18"/>
        <v>0</v>
      </c>
      <c r="J272" s="7">
        <f t="shared" si="19"/>
        <v>66.287499999999994</v>
      </c>
      <c r="K272" s="5">
        <v>2026</v>
      </c>
      <c r="L272" s="5">
        <v>5</v>
      </c>
      <c r="M272" s="5" t="s">
        <v>493</v>
      </c>
      <c r="N272" s="5" t="b">
        <v>0</v>
      </c>
      <c r="O272" s="5" t="b">
        <v>0</v>
      </c>
      <c r="P272" s="5" t="b">
        <v>0</v>
      </c>
      <c r="Q272" s="5"/>
      <c r="R272" s="5" t="b">
        <v>0</v>
      </c>
    </row>
    <row r="273" spans="1:18" x14ac:dyDescent="0.2">
      <c r="A273" s="6">
        <v>46050</v>
      </c>
      <c r="B273" s="7">
        <v>105</v>
      </c>
      <c r="C273" s="17">
        <v>198.6</v>
      </c>
      <c r="D273" s="17">
        <v>196.98</v>
      </c>
      <c r="E273" s="7">
        <v>1031</v>
      </c>
      <c r="F273" s="7">
        <f t="shared" si="15"/>
        <v>422.85</v>
      </c>
      <c r="G273" s="7">
        <f t="shared" si="16"/>
        <v>105.71250000000001</v>
      </c>
      <c r="H273" s="8">
        <f t="shared" si="17"/>
        <v>0.24831500532103581</v>
      </c>
      <c r="I273" s="18">
        <f t="shared" si="18"/>
        <v>0</v>
      </c>
      <c r="J273" s="7">
        <f t="shared" si="19"/>
        <v>0.71250000000000568</v>
      </c>
      <c r="K273" s="5">
        <v>2026</v>
      </c>
      <c r="L273" s="5">
        <v>5</v>
      </c>
      <c r="M273" s="5" t="s">
        <v>493</v>
      </c>
      <c r="N273" s="5" t="b">
        <v>0</v>
      </c>
      <c r="O273" s="5" t="b">
        <v>0</v>
      </c>
      <c r="P273" s="5" t="b">
        <v>0</v>
      </c>
      <c r="Q273" s="5"/>
      <c r="R273" s="5" t="b">
        <v>0</v>
      </c>
    </row>
    <row r="274" spans="1:18" x14ac:dyDescent="0.2">
      <c r="A274" s="6">
        <v>46051</v>
      </c>
      <c r="B274" s="7">
        <v>89</v>
      </c>
      <c r="C274" s="17">
        <v>196.983146</v>
      </c>
      <c r="D274" s="17">
        <v>197</v>
      </c>
      <c r="E274" s="7">
        <v>96</v>
      </c>
      <c r="F274" s="7">
        <f t="shared" si="15"/>
        <v>445.5</v>
      </c>
      <c r="G274" s="7">
        <f t="shared" si="16"/>
        <v>111.375</v>
      </c>
      <c r="H274" s="8">
        <f t="shared" si="17"/>
        <v>0.19977553310886645</v>
      </c>
      <c r="I274" s="18">
        <f t="shared" si="18"/>
        <v>0</v>
      </c>
      <c r="J274" s="7">
        <f t="shared" si="19"/>
        <v>22.375</v>
      </c>
      <c r="K274" s="5">
        <v>2026</v>
      </c>
      <c r="L274" s="5">
        <v>5</v>
      </c>
      <c r="M274" s="5" t="s">
        <v>493</v>
      </c>
      <c r="N274" s="5" t="b">
        <v>0</v>
      </c>
      <c r="O274" s="5" t="b">
        <v>0</v>
      </c>
      <c r="P274" s="5" t="b">
        <v>0</v>
      </c>
      <c r="Q274" s="5"/>
      <c r="R274" s="5" t="b">
        <v>0</v>
      </c>
    </row>
    <row r="275" spans="1:18" x14ac:dyDescent="0.2">
      <c r="A275" s="6">
        <v>46052</v>
      </c>
      <c r="B275" s="7">
        <v>112</v>
      </c>
      <c r="C275" s="17">
        <v>196.60214300000001</v>
      </c>
      <c r="D275" s="17">
        <v>197.98</v>
      </c>
      <c r="E275" s="7">
        <v>225</v>
      </c>
      <c r="F275" s="7">
        <f t="shared" si="15"/>
        <v>450.25</v>
      </c>
      <c r="G275" s="7">
        <f t="shared" si="16"/>
        <v>112.5625</v>
      </c>
      <c r="H275" s="8">
        <f t="shared" si="17"/>
        <v>0.24875069405885619</v>
      </c>
      <c r="I275" s="18">
        <f t="shared" si="18"/>
        <v>0</v>
      </c>
      <c r="J275" s="7">
        <f t="shared" si="19"/>
        <v>0.5625</v>
      </c>
      <c r="K275" s="5">
        <v>2026</v>
      </c>
      <c r="L275" s="5">
        <v>5</v>
      </c>
      <c r="M275" s="5" t="s">
        <v>493</v>
      </c>
      <c r="N275" s="5" t="b">
        <v>0</v>
      </c>
      <c r="O275" s="5" t="b">
        <v>0</v>
      </c>
      <c r="P275" s="5" t="b">
        <v>0</v>
      </c>
      <c r="Q275" s="5"/>
      <c r="R275" s="5" t="b">
        <v>0</v>
      </c>
    </row>
    <row r="276" spans="1:18" x14ac:dyDescent="0.2">
      <c r="A276" s="6">
        <v>46055</v>
      </c>
      <c r="B276" s="7">
        <v>58</v>
      </c>
      <c r="C276" s="17">
        <v>198.672414</v>
      </c>
      <c r="D276" s="17">
        <v>199</v>
      </c>
      <c r="E276" s="7">
        <v>64</v>
      </c>
      <c r="F276" s="7">
        <f t="shared" si="15"/>
        <v>458.15</v>
      </c>
      <c r="G276" s="7">
        <f t="shared" si="16"/>
        <v>114.53749999999999</v>
      </c>
      <c r="H276" s="8">
        <f t="shared" si="17"/>
        <v>0.12659609298264762</v>
      </c>
      <c r="I276" s="18">
        <f t="shared" si="18"/>
        <v>0</v>
      </c>
      <c r="J276" s="7">
        <f t="shared" si="19"/>
        <v>56.537499999999994</v>
      </c>
      <c r="K276" s="5">
        <v>2026</v>
      </c>
      <c r="L276" s="5">
        <v>6</v>
      </c>
      <c r="M276" s="5" t="s">
        <v>494</v>
      </c>
      <c r="N276" s="5" t="b">
        <v>0</v>
      </c>
      <c r="O276" s="5" t="b">
        <v>0</v>
      </c>
      <c r="P276" s="5" t="b">
        <v>0</v>
      </c>
      <c r="Q276" s="5"/>
      <c r="R276" s="5" t="b">
        <v>0</v>
      </c>
    </row>
    <row r="277" spans="1:18" x14ac:dyDescent="0.2">
      <c r="A277" s="6">
        <v>46056</v>
      </c>
      <c r="B277" s="7">
        <v>108</v>
      </c>
      <c r="C277" s="17">
        <v>199</v>
      </c>
      <c r="D277" s="17">
        <v>196</v>
      </c>
      <c r="E277" s="7">
        <v>679</v>
      </c>
      <c r="F277" s="7">
        <f t="shared" si="15"/>
        <v>435.65</v>
      </c>
      <c r="G277" s="7">
        <f t="shared" si="16"/>
        <v>108.91249999999999</v>
      </c>
      <c r="H277" s="8">
        <f t="shared" si="17"/>
        <v>0.24790542866980375</v>
      </c>
      <c r="I277" s="18">
        <f t="shared" si="18"/>
        <v>0</v>
      </c>
      <c r="J277" s="7">
        <f t="shared" si="19"/>
        <v>0.91249999999999432</v>
      </c>
      <c r="K277" s="5">
        <v>2026</v>
      </c>
      <c r="L277" s="5">
        <v>6</v>
      </c>
      <c r="M277" s="5" t="s">
        <v>494</v>
      </c>
      <c r="N277" s="5" t="b">
        <v>0</v>
      </c>
      <c r="O277" s="5" t="b">
        <v>0</v>
      </c>
      <c r="P277" s="5" t="b">
        <v>0</v>
      </c>
      <c r="Q277" s="5"/>
      <c r="R277" s="5" t="b">
        <v>0</v>
      </c>
    </row>
    <row r="278" spans="1:18" x14ac:dyDescent="0.2">
      <c r="A278" s="6">
        <v>46057</v>
      </c>
      <c r="B278" s="7">
        <v>107</v>
      </c>
      <c r="C278" s="17">
        <v>196</v>
      </c>
      <c r="D278" s="17">
        <v>196.5</v>
      </c>
      <c r="E278" s="7">
        <v>387</v>
      </c>
      <c r="F278" s="7">
        <f t="shared" ref="F278:F341" si="20">IFERROR(AVERAGE(E258:E277),"")</f>
        <v>428.1</v>
      </c>
      <c r="G278" s="7">
        <f t="shared" ref="G278:G341" si="21">IF(N(F278)=0,"",0.25*F278)</f>
        <v>107.02500000000001</v>
      </c>
      <c r="H278" s="8">
        <f t="shared" ref="H278:H341" si="22">IF(OR(N(F278)=0,NOT(ISNUMBER(B278))),"",B278/F278)</f>
        <v>0.24994160242933894</v>
      </c>
      <c r="I278" s="18">
        <f t="shared" ref="I278:I341" si="23">IF(OR(N(F278)=0,NOT(ISNUMBER(B278))),"",IF(B278/F278&gt;0.25,1,0))</f>
        <v>0</v>
      </c>
      <c r="J278" s="7">
        <f t="shared" ref="J278:J341" si="24">IF(OR(N(F278)=0,NOT(ISNUMBER(B278))),"",MAX(0,0.25*F278-B278))</f>
        <v>2.5000000000005684E-2</v>
      </c>
      <c r="K278" s="5">
        <v>2026</v>
      </c>
      <c r="L278" s="5">
        <v>6</v>
      </c>
      <c r="M278" s="5" t="s">
        <v>494</v>
      </c>
      <c r="N278" s="5" t="b">
        <v>0</v>
      </c>
      <c r="O278" s="5" t="b">
        <v>0</v>
      </c>
      <c r="P278" s="5" t="b">
        <v>0</v>
      </c>
      <c r="Q278" s="5"/>
      <c r="R278" s="5" t="b">
        <v>0</v>
      </c>
    </row>
    <row r="279" spans="1:18" x14ac:dyDescent="0.2">
      <c r="A279" s="6">
        <v>46058</v>
      </c>
      <c r="B279" s="7">
        <v>33</v>
      </c>
      <c r="C279" s="17">
        <v>196.52</v>
      </c>
      <c r="D279" s="17">
        <v>196.52</v>
      </c>
      <c r="E279" s="7">
        <v>95</v>
      </c>
      <c r="F279" s="7">
        <f t="shared" si="20"/>
        <v>439.15</v>
      </c>
      <c r="G279" s="7">
        <f t="shared" si="21"/>
        <v>109.78749999999999</v>
      </c>
      <c r="H279" s="8">
        <f t="shared" si="22"/>
        <v>7.5145166799499036E-2</v>
      </c>
      <c r="I279" s="18">
        <f t="shared" si="23"/>
        <v>0</v>
      </c>
      <c r="J279" s="7">
        <f t="shared" si="24"/>
        <v>76.787499999999994</v>
      </c>
      <c r="K279" s="5">
        <v>2026</v>
      </c>
      <c r="L279" s="5">
        <v>6</v>
      </c>
      <c r="M279" s="5" t="s">
        <v>494</v>
      </c>
      <c r="N279" s="5" t="b">
        <v>0</v>
      </c>
      <c r="O279" s="5" t="b">
        <v>0</v>
      </c>
      <c r="P279" s="5" t="b">
        <v>0</v>
      </c>
      <c r="Q279" s="5"/>
      <c r="R279" s="5" t="b">
        <v>0</v>
      </c>
    </row>
    <row r="280" spans="1:18" x14ac:dyDescent="0.2">
      <c r="A280" s="6">
        <v>46059</v>
      </c>
      <c r="B280" s="7">
        <v>108</v>
      </c>
      <c r="C280" s="17">
        <v>199.5</v>
      </c>
      <c r="D280" s="17">
        <v>199.96</v>
      </c>
      <c r="E280" s="7">
        <v>351</v>
      </c>
      <c r="F280" s="7">
        <f t="shared" si="20"/>
        <v>436.8</v>
      </c>
      <c r="G280" s="7">
        <f t="shared" si="21"/>
        <v>109.2</v>
      </c>
      <c r="H280" s="8">
        <f t="shared" si="22"/>
        <v>0.24725274725274723</v>
      </c>
      <c r="I280" s="18">
        <f t="shared" si="23"/>
        <v>0</v>
      </c>
      <c r="J280" s="7">
        <f t="shared" si="24"/>
        <v>1.2000000000000028</v>
      </c>
      <c r="K280" s="5">
        <v>2026</v>
      </c>
      <c r="L280" s="5">
        <v>6</v>
      </c>
      <c r="M280" s="5" t="s">
        <v>494</v>
      </c>
      <c r="N280" s="5" t="b">
        <v>0</v>
      </c>
      <c r="O280" s="5" t="b">
        <v>0</v>
      </c>
      <c r="P280" s="5" t="b">
        <v>0</v>
      </c>
      <c r="Q280" s="5"/>
      <c r="R280" s="5" t="b">
        <v>0</v>
      </c>
    </row>
    <row r="281" spans="1:18" x14ac:dyDescent="0.2">
      <c r="A281" s="6">
        <v>46062</v>
      </c>
      <c r="B281" s="7">
        <v>107</v>
      </c>
      <c r="C281" s="17">
        <v>199.96</v>
      </c>
      <c r="D281" s="17">
        <v>199.96</v>
      </c>
      <c r="E281" s="7">
        <v>108</v>
      </c>
      <c r="F281" s="7">
        <f t="shared" si="20"/>
        <v>428.9</v>
      </c>
      <c r="G281" s="7">
        <f t="shared" si="21"/>
        <v>107.22499999999999</v>
      </c>
      <c r="H281" s="8">
        <f t="shared" si="22"/>
        <v>0.24947540219165307</v>
      </c>
      <c r="I281" s="18">
        <f t="shared" si="23"/>
        <v>0</v>
      </c>
      <c r="J281" s="7">
        <f t="shared" si="24"/>
        <v>0.22499999999999432</v>
      </c>
      <c r="K281" s="5">
        <v>2026</v>
      </c>
      <c r="L281" s="5">
        <v>7</v>
      </c>
      <c r="M281" s="5" t="s">
        <v>495</v>
      </c>
      <c r="N281" s="5" t="b">
        <v>0</v>
      </c>
      <c r="O281" s="5" t="b">
        <v>0</v>
      </c>
      <c r="P281" s="5" t="b">
        <v>0</v>
      </c>
      <c r="Q281" s="5"/>
      <c r="R281" s="5" t="b">
        <v>0</v>
      </c>
    </row>
    <row r="282" spans="1:18" x14ac:dyDescent="0.2">
      <c r="A282" s="6">
        <v>46063</v>
      </c>
      <c r="B282" s="7">
        <v>101</v>
      </c>
      <c r="C282" s="17">
        <v>199.96990099999999</v>
      </c>
      <c r="D282" s="17">
        <v>199.02</v>
      </c>
      <c r="E282" s="7">
        <v>162</v>
      </c>
      <c r="F282" s="7">
        <f t="shared" si="20"/>
        <v>405.3</v>
      </c>
      <c r="G282" s="7">
        <f t="shared" si="21"/>
        <v>101.325</v>
      </c>
      <c r="H282" s="8">
        <f t="shared" si="22"/>
        <v>0.24919812484579323</v>
      </c>
      <c r="I282" s="18">
        <f t="shared" si="23"/>
        <v>0</v>
      </c>
      <c r="J282" s="7">
        <f t="shared" si="24"/>
        <v>0.32500000000000284</v>
      </c>
      <c r="K282" s="5">
        <v>2026</v>
      </c>
      <c r="L282" s="5">
        <v>7</v>
      </c>
      <c r="M282" s="5" t="s">
        <v>495</v>
      </c>
      <c r="N282" s="5" t="b">
        <v>0</v>
      </c>
      <c r="O282" s="5" t="b">
        <v>0</v>
      </c>
      <c r="P282" s="5" t="b">
        <v>0</v>
      </c>
      <c r="Q282" s="5"/>
      <c r="R282" s="5" t="b">
        <v>0</v>
      </c>
    </row>
    <row r="283" spans="1:18" x14ac:dyDescent="0.2">
      <c r="A283" s="6">
        <v>46064</v>
      </c>
      <c r="B283" s="7">
        <v>0</v>
      </c>
      <c r="C283" s="17">
        <v>0</v>
      </c>
      <c r="D283" s="17">
        <v>202.8</v>
      </c>
      <c r="E283" s="7">
        <v>452</v>
      </c>
      <c r="F283" s="7">
        <f t="shared" si="20"/>
        <v>406.1</v>
      </c>
      <c r="G283" s="7">
        <f t="shared" si="21"/>
        <v>101.52500000000001</v>
      </c>
      <c r="H283" s="8">
        <f t="shared" si="22"/>
        <v>0</v>
      </c>
      <c r="I283" s="18">
        <f t="shared" si="23"/>
        <v>0</v>
      </c>
      <c r="J283" s="7">
        <f t="shared" si="24"/>
        <v>101.52500000000001</v>
      </c>
      <c r="K283" s="5">
        <v>2026</v>
      </c>
      <c r="L283" s="5">
        <v>7</v>
      </c>
      <c r="M283" s="5"/>
      <c r="N283" s="5"/>
      <c r="O283" s="5" t="b">
        <v>0</v>
      </c>
      <c r="P283" s="5"/>
      <c r="Q283" s="5" t="s">
        <v>106</v>
      </c>
      <c r="R283" s="5"/>
    </row>
    <row r="284" spans="1:18" x14ac:dyDescent="0.2">
      <c r="A284" s="6">
        <v>46065</v>
      </c>
      <c r="B284" s="7">
        <v>21</v>
      </c>
      <c r="C284" s="17">
        <v>200</v>
      </c>
      <c r="D284" s="17">
        <v>201</v>
      </c>
      <c r="E284" s="7">
        <v>50</v>
      </c>
      <c r="F284" s="7">
        <f t="shared" si="20"/>
        <v>374.3</v>
      </c>
      <c r="G284" s="7">
        <f t="shared" si="21"/>
        <v>93.575000000000003</v>
      </c>
      <c r="H284" s="8">
        <f t="shared" si="22"/>
        <v>5.6104728827143999E-2</v>
      </c>
      <c r="I284" s="18">
        <f t="shared" si="23"/>
        <v>0</v>
      </c>
      <c r="J284" s="7">
        <f t="shared" si="24"/>
        <v>72.575000000000003</v>
      </c>
      <c r="K284" s="5">
        <v>2026</v>
      </c>
      <c r="L284" s="5">
        <v>7</v>
      </c>
      <c r="M284" s="5" t="s">
        <v>495</v>
      </c>
      <c r="N284" s="5" t="b">
        <v>0</v>
      </c>
      <c r="O284" s="5" t="b">
        <v>0</v>
      </c>
      <c r="P284" s="5" t="b">
        <v>0</v>
      </c>
      <c r="Q284" s="5"/>
      <c r="R284" s="5" t="b">
        <v>0</v>
      </c>
    </row>
    <row r="285" spans="1:18" x14ac:dyDescent="0.2">
      <c r="A285" s="6">
        <v>46066</v>
      </c>
      <c r="B285" s="7">
        <v>0</v>
      </c>
      <c r="C285" s="17">
        <v>0</v>
      </c>
      <c r="D285" s="17">
        <v>201.5</v>
      </c>
      <c r="E285" s="7">
        <v>50</v>
      </c>
      <c r="F285" s="7">
        <f t="shared" si="20"/>
        <v>371.65</v>
      </c>
      <c r="G285" s="7">
        <f t="shared" si="21"/>
        <v>92.912499999999994</v>
      </c>
      <c r="H285" s="8">
        <f t="shared" si="22"/>
        <v>0</v>
      </c>
      <c r="I285" s="18">
        <f t="shared" si="23"/>
        <v>0</v>
      </c>
      <c r="J285" s="7">
        <f t="shared" si="24"/>
        <v>92.912499999999994</v>
      </c>
      <c r="K285" s="5">
        <v>2026</v>
      </c>
      <c r="L285" s="5">
        <v>7</v>
      </c>
      <c r="M285" s="5"/>
      <c r="N285" s="5"/>
      <c r="O285" s="5" t="b">
        <v>0</v>
      </c>
      <c r="P285" s="5"/>
      <c r="Q285" s="5" t="s">
        <v>106</v>
      </c>
      <c r="R285" s="5"/>
    </row>
    <row r="286" spans="1:18" x14ac:dyDescent="0.2">
      <c r="A286" s="6">
        <v>46069</v>
      </c>
      <c r="B286" s="7">
        <v>90</v>
      </c>
      <c r="C286" s="17">
        <v>200</v>
      </c>
      <c r="D286" s="17">
        <v>199.5</v>
      </c>
      <c r="E286" s="7">
        <v>270</v>
      </c>
      <c r="F286" s="7">
        <f t="shared" si="20"/>
        <v>361.7</v>
      </c>
      <c r="G286" s="7">
        <f t="shared" si="21"/>
        <v>90.424999999999997</v>
      </c>
      <c r="H286" s="8">
        <f t="shared" si="22"/>
        <v>0.24882499308819464</v>
      </c>
      <c r="I286" s="18">
        <f t="shared" si="23"/>
        <v>0</v>
      </c>
      <c r="J286" s="7">
        <f t="shared" si="24"/>
        <v>0.42499999999999716</v>
      </c>
      <c r="K286" s="5">
        <v>2026</v>
      </c>
      <c r="L286" s="5">
        <v>8</v>
      </c>
      <c r="M286" s="5" t="s">
        <v>496</v>
      </c>
      <c r="N286" s="5" t="b">
        <v>0</v>
      </c>
      <c r="O286" s="5" t="b">
        <v>0</v>
      </c>
      <c r="P286" s="5" t="b">
        <v>0</v>
      </c>
      <c r="Q286" s="5"/>
      <c r="R286" s="5" t="b">
        <v>0</v>
      </c>
    </row>
    <row r="287" spans="1:18" x14ac:dyDescent="0.2">
      <c r="A287" s="6">
        <v>46070</v>
      </c>
      <c r="B287" s="7">
        <v>81</v>
      </c>
      <c r="C287" s="17">
        <v>198.5</v>
      </c>
      <c r="D287" s="17">
        <v>195.5</v>
      </c>
      <c r="E287" s="7">
        <v>921</v>
      </c>
      <c r="F287" s="7">
        <f t="shared" si="20"/>
        <v>325.8</v>
      </c>
      <c r="G287" s="7">
        <f t="shared" si="21"/>
        <v>81.45</v>
      </c>
      <c r="H287" s="8">
        <f t="shared" si="22"/>
        <v>0.24861878453038674</v>
      </c>
      <c r="I287" s="18">
        <f t="shared" si="23"/>
        <v>0</v>
      </c>
      <c r="J287" s="7">
        <f t="shared" si="24"/>
        <v>0.45000000000000284</v>
      </c>
      <c r="K287" s="5">
        <v>2026</v>
      </c>
      <c r="L287" s="5">
        <v>8</v>
      </c>
      <c r="M287" s="5" t="s">
        <v>496</v>
      </c>
      <c r="N287" s="5" t="b">
        <v>0</v>
      </c>
      <c r="O287" s="5" t="b">
        <v>0</v>
      </c>
      <c r="P287" s="5" t="b">
        <v>0</v>
      </c>
      <c r="Q287" s="5"/>
      <c r="R287" s="5" t="b">
        <v>0</v>
      </c>
    </row>
    <row r="288" spans="1:18" x14ac:dyDescent="0.2">
      <c r="A288" s="6">
        <v>46071</v>
      </c>
      <c r="B288" s="7">
        <v>39</v>
      </c>
      <c r="C288" s="17">
        <v>195.52</v>
      </c>
      <c r="D288" s="17">
        <v>196.5</v>
      </c>
      <c r="E288" s="7">
        <v>121</v>
      </c>
      <c r="F288" s="7">
        <f t="shared" si="20"/>
        <v>349.4</v>
      </c>
      <c r="G288" s="7">
        <f t="shared" si="21"/>
        <v>87.35</v>
      </c>
      <c r="H288" s="8">
        <f t="shared" si="22"/>
        <v>0.11161991986262164</v>
      </c>
      <c r="I288" s="18">
        <f t="shared" si="23"/>
        <v>0</v>
      </c>
      <c r="J288" s="7">
        <f t="shared" si="24"/>
        <v>48.349999999999994</v>
      </c>
      <c r="K288" s="5">
        <v>2026</v>
      </c>
      <c r="L288" s="5">
        <v>8</v>
      </c>
      <c r="M288" s="5" t="s">
        <v>496</v>
      </c>
      <c r="N288" s="5" t="b">
        <v>0</v>
      </c>
      <c r="O288" s="5" t="b">
        <v>0</v>
      </c>
      <c r="P288" s="5" t="b">
        <v>0</v>
      </c>
      <c r="Q288" s="5"/>
      <c r="R288" s="5" t="b">
        <v>0</v>
      </c>
    </row>
    <row r="289" spans="1:18" x14ac:dyDescent="0.2">
      <c r="A289" s="6">
        <v>46072</v>
      </c>
      <c r="B289" s="7">
        <v>74</v>
      </c>
      <c r="C289" s="17">
        <v>198.89054100000001</v>
      </c>
      <c r="D289" s="17">
        <v>199</v>
      </c>
      <c r="E289" s="7">
        <v>346</v>
      </c>
      <c r="F289" s="7">
        <f t="shared" si="20"/>
        <v>314.35000000000002</v>
      </c>
      <c r="G289" s="7">
        <f t="shared" si="21"/>
        <v>78.587500000000006</v>
      </c>
      <c r="H289" s="8">
        <f t="shared" si="22"/>
        <v>0.23540639414665179</v>
      </c>
      <c r="I289" s="18">
        <f t="shared" si="23"/>
        <v>0</v>
      </c>
      <c r="J289" s="7">
        <f t="shared" si="24"/>
        <v>4.5875000000000057</v>
      </c>
      <c r="K289" s="5">
        <v>2026</v>
      </c>
      <c r="L289" s="5">
        <v>8</v>
      </c>
      <c r="M289" s="5" t="s">
        <v>496</v>
      </c>
      <c r="N289" s="5" t="b">
        <v>0</v>
      </c>
      <c r="O289" s="5" t="b">
        <v>0</v>
      </c>
      <c r="P289" s="5" t="b">
        <v>0</v>
      </c>
      <c r="Q289" s="5"/>
      <c r="R289" s="5" t="b">
        <v>0</v>
      </c>
    </row>
    <row r="290" spans="1:18" x14ac:dyDescent="0.2">
      <c r="A290" s="6">
        <v>46073</v>
      </c>
      <c r="B290" s="7">
        <v>73</v>
      </c>
      <c r="C290" s="17">
        <v>199.66027399999999</v>
      </c>
      <c r="D290" s="17">
        <v>200</v>
      </c>
      <c r="E290" s="7">
        <v>259</v>
      </c>
      <c r="F290" s="7">
        <f t="shared" si="20"/>
        <v>295.55</v>
      </c>
      <c r="G290" s="7">
        <f t="shared" si="21"/>
        <v>73.887500000000003</v>
      </c>
      <c r="H290" s="8">
        <f t="shared" si="22"/>
        <v>0.24699712400609034</v>
      </c>
      <c r="I290" s="18">
        <f t="shared" si="23"/>
        <v>0</v>
      </c>
      <c r="J290" s="7">
        <f t="shared" si="24"/>
        <v>0.88750000000000284</v>
      </c>
      <c r="K290" s="5">
        <v>2026</v>
      </c>
      <c r="L290" s="5">
        <v>8</v>
      </c>
      <c r="M290" s="5" t="s">
        <v>496</v>
      </c>
      <c r="N290" s="5" t="b">
        <v>0</v>
      </c>
      <c r="O290" s="5" t="b">
        <v>0</v>
      </c>
      <c r="P290" s="5" t="b">
        <v>0</v>
      </c>
      <c r="Q290" s="5"/>
      <c r="R290" s="5" t="b">
        <v>0</v>
      </c>
    </row>
    <row r="291" spans="1:18" x14ac:dyDescent="0.2">
      <c r="A291" s="6">
        <v>46076</v>
      </c>
      <c r="B291" s="7">
        <v>75</v>
      </c>
      <c r="C291" s="17">
        <v>199.98</v>
      </c>
      <c r="D291" s="17">
        <v>200.5</v>
      </c>
      <c r="E291" s="7">
        <v>175</v>
      </c>
      <c r="F291" s="7">
        <f t="shared" si="20"/>
        <v>303.64999999999998</v>
      </c>
      <c r="G291" s="7">
        <f t="shared" si="21"/>
        <v>75.912499999999994</v>
      </c>
      <c r="H291" s="8">
        <f t="shared" si="22"/>
        <v>0.24699489543882761</v>
      </c>
      <c r="I291" s="18">
        <f t="shared" si="23"/>
        <v>0</v>
      </c>
      <c r="J291" s="7">
        <f t="shared" si="24"/>
        <v>0.91249999999999432</v>
      </c>
      <c r="K291" s="5">
        <v>2026</v>
      </c>
      <c r="L291" s="5">
        <v>9</v>
      </c>
      <c r="M291" s="5" t="s">
        <v>497</v>
      </c>
      <c r="N291" s="5" t="b">
        <v>0</v>
      </c>
      <c r="O291" s="5" t="b">
        <v>0</v>
      </c>
      <c r="P291" s="5" t="b">
        <v>0</v>
      </c>
      <c r="Q291" s="5"/>
      <c r="R291" s="5" t="b">
        <v>0</v>
      </c>
    </row>
    <row r="292" spans="1:18" x14ac:dyDescent="0.2">
      <c r="A292" s="6">
        <v>46077</v>
      </c>
      <c r="B292" s="7">
        <v>52</v>
      </c>
      <c r="C292" s="17">
        <v>199.909615</v>
      </c>
      <c r="D292" s="17">
        <v>200.2</v>
      </c>
      <c r="E292" s="7">
        <v>151</v>
      </c>
      <c r="F292" s="7">
        <f t="shared" si="20"/>
        <v>303.39999999999998</v>
      </c>
      <c r="G292" s="7">
        <f t="shared" si="21"/>
        <v>75.849999999999994</v>
      </c>
      <c r="H292" s="8">
        <f t="shared" si="22"/>
        <v>0.17139090309822019</v>
      </c>
      <c r="I292" s="18">
        <f t="shared" si="23"/>
        <v>0</v>
      </c>
      <c r="J292" s="7">
        <f t="shared" si="24"/>
        <v>23.849999999999994</v>
      </c>
      <c r="K292" s="5">
        <v>2026</v>
      </c>
      <c r="L292" s="5">
        <v>9</v>
      </c>
      <c r="M292" s="5" t="s">
        <v>497</v>
      </c>
      <c r="N292" s="5" t="b">
        <v>0</v>
      </c>
      <c r="O292" s="5" t="b">
        <v>0</v>
      </c>
      <c r="P292" s="5" t="b">
        <v>0</v>
      </c>
      <c r="Q292" s="5"/>
      <c r="R292" s="5" t="b">
        <v>0</v>
      </c>
    </row>
    <row r="293" spans="1:18" x14ac:dyDescent="0.2">
      <c r="A293" s="6">
        <v>46078</v>
      </c>
      <c r="B293" s="7">
        <v>0</v>
      </c>
      <c r="C293" s="17">
        <v>0</v>
      </c>
      <c r="D293" s="17">
        <v>199.98</v>
      </c>
      <c r="E293" s="7">
        <v>56</v>
      </c>
      <c r="F293" s="7">
        <f t="shared" si="20"/>
        <v>299.64999999999998</v>
      </c>
      <c r="G293" s="7">
        <f t="shared" si="21"/>
        <v>74.912499999999994</v>
      </c>
      <c r="H293" s="8">
        <f t="shared" si="22"/>
        <v>0</v>
      </c>
      <c r="I293" s="18">
        <f t="shared" si="23"/>
        <v>0</v>
      </c>
      <c r="J293" s="7">
        <f t="shared" si="24"/>
        <v>74.912499999999994</v>
      </c>
      <c r="K293" s="5">
        <v>2026</v>
      </c>
      <c r="L293" s="5">
        <v>9</v>
      </c>
      <c r="M293" s="5"/>
      <c r="N293" s="5"/>
      <c r="O293" s="5" t="b">
        <v>0</v>
      </c>
      <c r="P293" s="5"/>
      <c r="Q293" s="5" t="s">
        <v>106</v>
      </c>
      <c r="R293" s="5"/>
    </row>
    <row r="294" spans="1:18" x14ac:dyDescent="0.2">
      <c r="A294" s="6">
        <v>46079</v>
      </c>
      <c r="B294" s="7">
        <v>62</v>
      </c>
      <c r="C294" s="17">
        <v>198.90516099999999</v>
      </c>
      <c r="D294" s="17">
        <v>196</v>
      </c>
      <c r="E294" s="7">
        <v>306</v>
      </c>
      <c r="F294" s="7">
        <f t="shared" si="20"/>
        <v>250.9</v>
      </c>
      <c r="G294" s="7">
        <f t="shared" si="21"/>
        <v>62.725000000000001</v>
      </c>
      <c r="H294" s="8">
        <f t="shared" si="22"/>
        <v>0.24711040255081707</v>
      </c>
      <c r="I294" s="18">
        <f t="shared" si="23"/>
        <v>0</v>
      </c>
      <c r="J294" s="7">
        <f t="shared" si="24"/>
        <v>0.72500000000000142</v>
      </c>
      <c r="K294" s="5">
        <v>2026</v>
      </c>
      <c r="L294" s="5">
        <v>9</v>
      </c>
      <c r="M294" s="5" t="s">
        <v>497</v>
      </c>
      <c r="N294" s="5" t="b">
        <v>0</v>
      </c>
      <c r="O294" s="5" t="b">
        <v>0</v>
      </c>
      <c r="P294" s="5" t="b">
        <v>0</v>
      </c>
      <c r="Q294" s="5"/>
      <c r="R294" s="5" t="b">
        <v>0</v>
      </c>
    </row>
    <row r="295" spans="1:18" x14ac:dyDescent="0.2">
      <c r="A295" s="6">
        <v>46080</v>
      </c>
      <c r="B295" s="7">
        <v>62</v>
      </c>
      <c r="C295" s="17">
        <v>197.881935</v>
      </c>
      <c r="D295" s="17">
        <v>200</v>
      </c>
      <c r="E295" s="7">
        <v>403</v>
      </c>
      <c r="F295" s="7">
        <f t="shared" si="20"/>
        <v>261.39999999999998</v>
      </c>
      <c r="G295" s="7">
        <f t="shared" si="21"/>
        <v>65.349999999999994</v>
      </c>
      <c r="H295" s="8">
        <f t="shared" si="22"/>
        <v>0.23718439173680186</v>
      </c>
      <c r="I295" s="18">
        <f t="shared" si="23"/>
        <v>0</v>
      </c>
      <c r="J295" s="7">
        <f t="shared" si="24"/>
        <v>3.3499999999999943</v>
      </c>
      <c r="K295" s="5">
        <v>2026</v>
      </c>
      <c r="L295" s="5">
        <v>9</v>
      </c>
      <c r="M295" s="5" t="s">
        <v>497</v>
      </c>
      <c r="N295" s="5" t="b">
        <v>0</v>
      </c>
      <c r="O295" s="5" t="b">
        <v>0</v>
      </c>
      <c r="P295" s="5" t="b">
        <v>0</v>
      </c>
      <c r="Q295" s="5"/>
      <c r="R295" s="5" t="b">
        <v>0</v>
      </c>
    </row>
    <row r="296" spans="1:18" x14ac:dyDescent="0.2">
      <c r="A296" s="6">
        <v>46083</v>
      </c>
      <c r="B296" s="7">
        <v>67</v>
      </c>
      <c r="C296" s="17">
        <v>199.5</v>
      </c>
      <c r="D296" s="17">
        <v>200</v>
      </c>
      <c r="E296" s="7">
        <v>751</v>
      </c>
      <c r="F296" s="7">
        <f t="shared" si="20"/>
        <v>270.3</v>
      </c>
      <c r="G296" s="7">
        <f t="shared" si="21"/>
        <v>67.575000000000003</v>
      </c>
      <c r="H296" s="8">
        <f t="shared" si="22"/>
        <v>0.24787273399926008</v>
      </c>
      <c r="I296" s="18">
        <f t="shared" si="23"/>
        <v>0</v>
      </c>
      <c r="J296" s="7">
        <f t="shared" si="24"/>
        <v>0.57500000000000284</v>
      </c>
      <c r="K296" s="5">
        <v>2026</v>
      </c>
      <c r="L296" s="5">
        <v>10</v>
      </c>
      <c r="M296" s="5" t="s">
        <v>498</v>
      </c>
      <c r="N296" s="5" t="b">
        <v>0</v>
      </c>
      <c r="O296" s="5" t="b">
        <v>0</v>
      </c>
      <c r="P296" s="5" t="b">
        <v>0</v>
      </c>
      <c r="Q296" s="5"/>
      <c r="R296" s="5" t="b">
        <v>0</v>
      </c>
    </row>
    <row r="297" spans="1:18" x14ac:dyDescent="0.2">
      <c r="A297" s="6">
        <v>46084</v>
      </c>
      <c r="B297" s="7">
        <v>76</v>
      </c>
      <c r="C297" s="17">
        <v>200</v>
      </c>
      <c r="D297" s="17">
        <v>199.9</v>
      </c>
      <c r="E297" s="7">
        <v>415</v>
      </c>
      <c r="F297" s="7">
        <f t="shared" si="20"/>
        <v>304.64999999999998</v>
      </c>
      <c r="G297" s="7">
        <f t="shared" si="21"/>
        <v>76.162499999999994</v>
      </c>
      <c r="H297" s="8">
        <f t="shared" si="22"/>
        <v>0.24946660101756116</v>
      </c>
      <c r="I297" s="18">
        <f t="shared" si="23"/>
        <v>0</v>
      </c>
      <c r="J297" s="7">
        <f t="shared" si="24"/>
        <v>0.16249999999999432</v>
      </c>
      <c r="K297" s="5">
        <v>2026</v>
      </c>
      <c r="L297" s="5">
        <v>10</v>
      </c>
      <c r="M297" s="5" t="s">
        <v>498</v>
      </c>
      <c r="N297" s="5" t="b">
        <v>0</v>
      </c>
      <c r="O297" s="5" t="b">
        <v>0</v>
      </c>
      <c r="P297" s="5" t="b">
        <v>0</v>
      </c>
      <c r="Q297" s="5"/>
      <c r="R297" s="5" t="b">
        <v>0</v>
      </c>
    </row>
    <row r="298" spans="1:18" x14ac:dyDescent="0.2">
      <c r="A298" s="6">
        <v>46085</v>
      </c>
      <c r="B298" s="7">
        <v>72</v>
      </c>
      <c r="C298" s="17">
        <v>199.9</v>
      </c>
      <c r="D298" s="17">
        <v>197.5</v>
      </c>
      <c r="E298" s="7">
        <v>1487</v>
      </c>
      <c r="F298" s="7">
        <f t="shared" si="20"/>
        <v>291.45</v>
      </c>
      <c r="G298" s="7">
        <f t="shared" si="21"/>
        <v>72.862499999999997</v>
      </c>
      <c r="H298" s="8">
        <f t="shared" si="22"/>
        <v>0.24704065877509007</v>
      </c>
      <c r="I298" s="18">
        <f t="shared" si="23"/>
        <v>0</v>
      </c>
      <c r="J298" s="7">
        <f t="shared" si="24"/>
        <v>0.86249999999999716</v>
      </c>
      <c r="K298" s="5">
        <v>2026</v>
      </c>
      <c r="L298" s="5">
        <v>10</v>
      </c>
      <c r="M298" s="5" t="s">
        <v>498</v>
      </c>
      <c r="N298" s="5" t="b">
        <v>0</v>
      </c>
      <c r="O298" s="5" t="b">
        <v>0</v>
      </c>
      <c r="P298" s="5" t="b">
        <v>0</v>
      </c>
      <c r="Q298" s="5"/>
      <c r="R298" s="5" t="b">
        <v>0</v>
      </c>
    </row>
    <row r="299" spans="1:18" x14ac:dyDescent="0.2">
      <c r="A299" s="6">
        <v>46086</v>
      </c>
      <c r="B299" s="7">
        <v>86</v>
      </c>
      <c r="C299" s="17">
        <v>198</v>
      </c>
      <c r="D299" s="17">
        <v>197.5</v>
      </c>
      <c r="E299" s="7">
        <v>231</v>
      </c>
      <c r="F299" s="7">
        <f t="shared" si="20"/>
        <v>346.45</v>
      </c>
      <c r="G299" s="7">
        <f t="shared" si="21"/>
        <v>86.612499999999997</v>
      </c>
      <c r="H299" s="8">
        <f t="shared" si="22"/>
        <v>0.24823206811949777</v>
      </c>
      <c r="I299" s="18">
        <f t="shared" si="23"/>
        <v>0</v>
      </c>
      <c r="J299" s="7">
        <f t="shared" si="24"/>
        <v>0.61249999999999716</v>
      </c>
      <c r="K299" s="5">
        <v>2026</v>
      </c>
      <c r="L299" s="5">
        <v>10</v>
      </c>
      <c r="M299" s="5" t="s">
        <v>498</v>
      </c>
      <c r="N299" s="5" t="b">
        <v>0</v>
      </c>
      <c r="O299" s="5" t="b">
        <v>0</v>
      </c>
      <c r="P299" s="5" t="b">
        <v>0</v>
      </c>
      <c r="Q299" s="5"/>
      <c r="R299" s="5" t="b">
        <v>0</v>
      </c>
    </row>
    <row r="300" spans="1:18" x14ac:dyDescent="0.2">
      <c r="A300" s="6">
        <v>46087</v>
      </c>
      <c r="B300" s="7">
        <v>88</v>
      </c>
      <c r="C300" s="17">
        <v>197.52840900000001</v>
      </c>
      <c r="D300" s="17">
        <v>197</v>
      </c>
      <c r="E300" s="7">
        <v>110</v>
      </c>
      <c r="F300" s="7">
        <f t="shared" si="20"/>
        <v>353.25</v>
      </c>
      <c r="G300" s="7">
        <f t="shared" si="21"/>
        <v>88.3125</v>
      </c>
      <c r="H300" s="8">
        <f t="shared" si="22"/>
        <v>0.24911535739561216</v>
      </c>
      <c r="I300" s="18">
        <f t="shared" si="23"/>
        <v>0</v>
      </c>
      <c r="J300" s="7">
        <f t="shared" si="24"/>
        <v>0.3125</v>
      </c>
      <c r="K300" s="5">
        <v>2026</v>
      </c>
      <c r="L300" s="5">
        <v>10</v>
      </c>
      <c r="M300" s="5" t="s">
        <v>498</v>
      </c>
      <c r="N300" s="5" t="b">
        <v>0</v>
      </c>
      <c r="O300" s="5" t="b">
        <v>0</v>
      </c>
      <c r="P300" s="5" t="b">
        <v>0</v>
      </c>
      <c r="Q300" s="5"/>
      <c r="R300" s="5" t="b">
        <v>0</v>
      </c>
    </row>
    <row r="301" spans="1:18" x14ac:dyDescent="0.2">
      <c r="A301" s="6">
        <v>46090</v>
      </c>
      <c r="B301" s="7">
        <v>85</v>
      </c>
      <c r="C301" s="17">
        <v>196.5</v>
      </c>
      <c r="D301" s="17">
        <v>194.5</v>
      </c>
      <c r="E301" s="7">
        <v>736</v>
      </c>
      <c r="F301" s="7">
        <f t="shared" si="20"/>
        <v>341.2</v>
      </c>
      <c r="G301" s="7">
        <f t="shared" si="21"/>
        <v>85.3</v>
      </c>
      <c r="H301" s="8">
        <f t="shared" si="22"/>
        <v>0.24912075029308325</v>
      </c>
      <c r="I301" s="18">
        <f t="shared" si="23"/>
        <v>0</v>
      </c>
      <c r="J301" s="7">
        <f t="shared" si="24"/>
        <v>0.29999999999999716</v>
      </c>
      <c r="K301" s="5">
        <v>2026</v>
      </c>
      <c r="L301" s="5">
        <v>11</v>
      </c>
      <c r="M301" s="5" t="s">
        <v>499</v>
      </c>
      <c r="N301" s="5" t="b">
        <v>0</v>
      </c>
      <c r="O301" s="5" t="b">
        <v>0</v>
      </c>
      <c r="P301" s="5" t="b">
        <v>0</v>
      </c>
      <c r="Q301" s="5"/>
      <c r="R301" s="5" t="b">
        <v>0</v>
      </c>
    </row>
    <row r="302" spans="1:18" x14ac:dyDescent="0.2">
      <c r="A302" s="6">
        <v>46091</v>
      </c>
      <c r="B302" s="7">
        <v>93</v>
      </c>
      <c r="C302" s="17">
        <v>195.53225800000001</v>
      </c>
      <c r="D302" s="17">
        <v>197</v>
      </c>
      <c r="E302" s="7">
        <v>207</v>
      </c>
      <c r="F302" s="7">
        <f t="shared" si="20"/>
        <v>372.6</v>
      </c>
      <c r="G302" s="7">
        <f t="shared" si="21"/>
        <v>93.15</v>
      </c>
      <c r="H302" s="8">
        <f t="shared" si="22"/>
        <v>0.24959742351046699</v>
      </c>
      <c r="I302" s="18">
        <f t="shared" si="23"/>
        <v>0</v>
      </c>
      <c r="J302" s="7">
        <f t="shared" si="24"/>
        <v>0.15000000000000568</v>
      </c>
      <c r="K302" s="5">
        <v>2026</v>
      </c>
      <c r="L302" s="5">
        <v>11</v>
      </c>
      <c r="M302" s="5" t="s">
        <v>499</v>
      </c>
      <c r="N302" s="5" t="b">
        <v>0</v>
      </c>
      <c r="O302" s="5" t="b">
        <v>0</v>
      </c>
      <c r="P302" s="5" t="b">
        <v>0</v>
      </c>
      <c r="Q302" s="5"/>
      <c r="R302" s="5" t="b">
        <v>0</v>
      </c>
    </row>
    <row r="303" spans="1:18" x14ac:dyDescent="0.2">
      <c r="A303" s="6">
        <v>46092</v>
      </c>
      <c r="B303" s="7">
        <v>93</v>
      </c>
      <c r="C303" s="17">
        <v>197</v>
      </c>
      <c r="D303" s="17">
        <v>197</v>
      </c>
      <c r="E303" s="7">
        <v>95</v>
      </c>
      <c r="F303" s="7">
        <f t="shared" si="20"/>
        <v>374.85</v>
      </c>
      <c r="G303" s="7">
        <f t="shared" si="21"/>
        <v>93.712500000000006</v>
      </c>
      <c r="H303" s="8">
        <f t="shared" si="22"/>
        <v>0.24809923969587833</v>
      </c>
      <c r="I303" s="18">
        <f t="shared" si="23"/>
        <v>0</v>
      </c>
      <c r="J303" s="7">
        <f t="shared" si="24"/>
        <v>0.71250000000000568</v>
      </c>
      <c r="K303" s="5">
        <v>2026</v>
      </c>
      <c r="L303" s="5">
        <v>11</v>
      </c>
      <c r="M303" s="5" t="s">
        <v>499</v>
      </c>
      <c r="N303" s="5" t="b">
        <v>0</v>
      </c>
      <c r="O303" s="5" t="b">
        <v>0</v>
      </c>
      <c r="P303" s="5" t="b">
        <v>0</v>
      </c>
      <c r="Q303" s="5"/>
      <c r="R303" s="5" t="b">
        <v>0</v>
      </c>
    </row>
    <row r="304" spans="1:18" x14ac:dyDescent="0.2">
      <c r="A304" s="6">
        <v>46093</v>
      </c>
      <c r="B304" s="7">
        <v>89</v>
      </c>
      <c r="C304" s="17">
        <v>197</v>
      </c>
      <c r="D304" s="17">
        <v>196</v>
      </c>
      <c r="E304" s="7">
        <v>272</v>
      </c>
      <c r="F304" s="7">
        <f t="shared" si="20"/>
        <v>357</v>
      </c>
      <c r="G304" s="7">
        <f t="shared" si="21"/>
        <v>89.25</v>
      </c>
      <c r="H304" s="8">
        <f t="shared" si="22"/>
        <v>0.24929971988795518</v>
      </c>
      <c r="I304" s="18">
        <f t="shared" si="23"/>
        <v>0</v>
      </c>
      <c r="J304" s="7">
        <f t="shared" si="24"/>
        <v>0.25</v>
      </c>
      <c r="K304" s="5">
        <v>2026</v>
      </c>
      <c r="L304" s="5">
        <v>11</v>
      </c>
      <c r="M304" s="5" t="s">
        <v>499</v>
      </c>
      <c r="N304" s="5" t="b">
        <v>0</v>
      </c>
      <c r="O304" s="5" t="b">
        <v>0</v>
      </c>
      <c r="P304" s="5" t="b">
        <v>0</v>
      </c>
      <c r="Q304" s="5"/>
      <c r="R304" s="5" t="b">
        <v>0</v>
      </c>
    </row>
    <row r="305" spans="1:18" x14ac:dyDescent="0.2">
      <c r="A305" s="6">
        <v>46094</v>
      </c>
      <c r="B305" s="7">
        <v>79</v>
      </c>
      <c r="C305" s="17">
        <v>197.76303799999999</v>
      </c>
      <c r="D305" s="17">
        <v>199</v>
      </c>
      <c r="E305" s="7">
        <v>160</v>
      </c>
      <c r="F305" s="7">
        <f t="shared" si="20"/>
        <v>368.1</v>
      </c>
      <c r="G305" s="7">
        <f t="shared" si="21"/>
        <v>92.025000000000006</v>
      </c>
      <c r="H305" s="8">
        <f t="shared" si="22"/>
        <v>0.21461559358869872</v>
      </c>
      <c r="I305" s="18">
        <f t="shared" si="23"/>
        <v>0</v>
      </c>
      <c r="J305" s="7">
        <f t="shared" si="24"/>
        <v>13.025000000000006</v>
      </c>
      <c r="K305" s="5">
        <v>2026</v>
      </c>
      <c r="L305" s="5">
        <v>11</v>
      </c>
      <c r="M305" s="5" t="s">
        <v>499</v>
      </c>
      <c r="N305" s="5" t="b">
        <v>0</v>
      </c>
      <c r="O305" s="5" t="b">
        <v>0</v>
      </c>
      <c r="P305" s="5" t="b">
        <v>0</v>
      </c>
      <c r="Q305" s="5"/>
      <c r="R305" s="5" t="b">
        <v>0</v>
      </c>
    </row>
    <row r="306" spans="1:18" x14ac:dyDescent="0.2">
      <c r="A306" s="6">
        <v>46097</v>
      </c>
      <c r="B306" s="7">
        <v>93</v>
      </c>
      <c r="C306" s="17">
        <v>199</v>
      </c>
      <c r="D306" s="17">
        <v>198</v>
      </c>
      <c r="E306" s="7">
        <v>182</v>
      </c>
      <c r="F306" s="7">
        <f t="shared" si="20"/>
        <v>373.6</v>
      </c>
      <c r="G306" s="7">
        <f t="shared" si="21"/>
        <v>93.4</v>
      </c>
      <c r="H306" s="8">
        <f t="shared" si="22"/>
        <v>0.24892933618843682</v>
      </c>
      <c r="I306" s="18">
        <f t="shared" si="23"/>
        <v>0</v>
      </c>
      <c r="J306" s="7">
        <f t="shared" si="24"/>
        <v>0.40000000000000568</v>
      </c>
      <c r="K306" s="5">
        <v>2026</v>
      </c>
      <c r="L306" s="5">
        <v>12</v>
      </c>
      <c r="M306" s="5" t="s">
        <v>500</v>
      </c>
      <c r="N306" s="5" t="b">
        <v>0</v>
      </c>
      <c r="O306" s="5" t="b">
        <v>0</v>
      </c>
      <c r="P306" s="5" t="b">
        <v>0</v>
      </c>
      <c r="Q306" s="5"/>
      <c r="R306" s="5" t="b">
        <v>0</v>
      </c>
    </row>
    <row r="307" spans="1:18" x14ac:dyDescent="0.2">
      <c r="A307" s="6">
        <v>46098</v>
      </c>
      <c r="B307" s="7">
        <v>92</v>
      </c>
      <c r="C307" s="17">
        <v>198.04</v>
      </c>
      <c r="D307" s="17">
        <v>198.48</v>
      </c>
      <c r="E307" s="7">
        <v>126</v>
      </c>
      <c r="F307" s="7">
        <f t="shared" si="20"/>
        <v>369.2</v>
      </c>
      <c r="G307" s="7">
        <f t="shared" si="21"/>
        <v>92.3</v>
      </c>
      <c r="H307" s="8">
        <f t="shared" si="22"/>
        <v>0.24918743228602383</v>
      </c>
      <c r="I307" s="18">
        <f t="shared" si="23"/>
        <v>0</v>
      </c>
      <c r="J307" s="7">
        <f t="shared" si="24"/>
        <v>0.29999999999999716</v>
      </c>
      <c r="K307" s="5">
        <v>2026</v>
      </c>
      <c r="L307" s="5">
        <v>12</v>
      </c>
      <c r="M307" s="5" t="s">
        <v>500</v>
      </c>
      <c r="N307" s="5" t="b">
        <v>0</v>
      </c>
      <c r="O307" s="5" t="b">
        <v>0</v>
      </c>
      <c r="P307" s="5" t="b">
        <v>0</v>
      </c>
      <c r="Q307" s="5"/>
      <c r="R307" s="5" t="b">
        <v>0</v>
      </c>
    </row>
    <row r="308" spans="1:18" x14ac:dyDescent="0.2">
      <c r="A308" s="6">
        <v>46099</v>
      </c>
      <c r="B308" s="7">
        <v>82</v>
      </c>
      <c r="C308" s="17">
        <v>197.5</v>
      </c>
      <c r="D308" s="17">
        <v>197</v>
      </c>
      <c r="E308" s="7">
        <v>169</v>
      </c>
      <c r="F308" s="7">
        <f t="shared" si="20"/>
        <v>329.45</v>
      </c>
      <c r="G308" s="7">
        <f t="shared" si="21"/>
        <v>82.362499999999997</v>
      </c>
      <c r="H308" s="8">
        <f t="shared" si="22"/>
        <v>0.2488996812869935</v>
      </c>
      <c r="I308" s="18">
        <f t="shared" si="23"/>
        <v>0</v>
      </c>
      <c r="J308" s="7">
        <f t="shared" si="24"/>
        <v>0.36249999999999716</v>
      </c>
      <c r="K308" s="5">
        <v>2026</v>
      </c>
      <c r="L308" s="5">
        <v>12</v>
      </c>
      <c r="M308" s="5" t="s">
        <v>500</v>
      </c>
      <c r="N308" s="5" t="b">
        <v>0</v>
      </c>
      <c r="O308" s="5" t="b">
        <v>0</v>
      </c>
      <c r="P308" s="5" t="b">
        <v>0</v>
      </c>
      <c r="Q308" s="5"/>
      <c r="R308" s="5" t="b">
        <v>0</v>
      </c>
    </row>
    <row r="309" spans="1:18" x14ac:dyDescent="0.2">
      <c r="A309" s="6">
        <v>46100</v>
      </c>
      <c r="B309" s="7">
        <v>56</v>
      </c>
      <c r="C309" s="17">
        <v>197.02</v>
      </c>
      <c r="D309" s="17">
        <v>197.02</v>
      </c>
      <c r="E309" s="7">
        <v>66</v>
      </c>
      <c r="F309" s="7">
        <f t="shared" si="20"/>
        <v>331.85</v>
      </c>
      <c r="G309" s="7">
        <f t="shared" si="21"/>
        <v>82.962500000000006</v>
      </c>
      <c r="H309" s="8">
        <f t="shared" si="22"/>
        <v>0.16875094169052282</v>
      </c>
      <c r="I309" s="18">
        <f t="shared" si="23"/>
        <v>0</v>
      </c>
      <c r="J309" s="7">
        <f t="shared" si="24"/>
        <v>26.962500000000006</v>
      </c>
      <c r="K309" s="5">
        <v>2026</v>
      </c>
      <c r="L309" s="5">
        <v>12</v>
      </c>
      <c r="M309" s="5" t="s">
        <v>500</v>
      </c>
      <c r="N309" s="5" t="b">
        <v>0</v>
      </c>
      <c r="O309" s="5" t="b">
        <v>0</v>
      </c>
      <c r="P309" s="5" t="b">
        <v>0</v>
      </c>
      <c r="Q309" s="5"/>
      <c r="R309" s="5" t="b">
        <v>0</v>
      </c>
    </row>
    <row r="310" spans="1:18" x14ac:dyDescent="0.2">
      <c r="A310" s="6">
        <v>46101</v>
      </c>
      <c r="B310" s="7">
        <v>79</v>
      </c>
      <c r="C310" s="17">
        <v>197.02</v>
      </c>
      <c r="D310" s="17">
        <v>193</v>
      </c>
      <c r="E310" s="7">
        <v>774</v>
      </c>
      <c r="F310" s="7">
        <f t="shared" si="20"/>
        <v>317.85000000000002</v>
      </c>
      <c r="G310" s="7">
        <f t="shared" si="21"/>
        <v>79.462500000000006</v>
      </c>
      <c r="H310" s="8">
        <f t="shared" si="22"/>
        <v>0.24854491112159821</v>
      </c>
      <c r="I310" s="18">
        <f t="shared" si="23"/>
        <v>0</v>
      </c>
      <c r="J310" s="7">
        <f t="shared" si="24"/>
        <v>0.46250000000000568</v>
      </c>
      <c r="K310" s="5">
        <v>2026</v>
      </c>
      <c r="L310" s="5">
        <v>12</v>
      </c>
      <c r="M310" s="5" t="s">
        <v>500</v>
      </c>
      <c r="N310" s="5" t="b">
        <v>0</v>
      </c>
      <c r="O310" s="5" t="b">
        <v>0</v>
      </c>
      <c r="P310" s="5" t="b">
        <v>0</v>
      </c>
      <c r="Q310" s="5"/>
      <c r="R310" s="5" t="b">
        <v>0</v>
      </c>
    </row>
    <row r="311" spans="1:18" x14ac:dyDescent="0.2">
      <c r="A311" s="6">
        <v>46104</v>
      </c>
      <c r="B311" s="7">
        <v>85</v>
      </c>
      <c r="C311" s="17">
        <v>193.02</v>
      </c>
      <c r="D311" s="17">
        <v>193.02</v>
      </c>
      <c r="E311" s="7">
        <v>268</v>
      </c>
      <c r="F311" s="7">
        <f t="shared" si="20"/>
        <v>343.6</v>
      </c>
      <c r="G311" s="7">
        <f t="shared" si="21"/>
        <v>85.9</v>
      </c>
      <c r="H311" s="8">
        <f t="shared" si="22"/>
        <v>0.24738067520372525</v>
      </c>
      <c r="I311" s="18">
        <f t="shared" si="23"/>
        <v>0</v>
      </c>
      <c r="J311" s="7">
        <f t="shared" si="24"/>
        <v>0.90000000000000568</v>
      </c>
      <c r="K311" s="5">
        <v>2026</v>
      </c>
      <c r="L311" s="5">
        <v>13</v>
      </c>
      <c r="M311" s="5" t="s">
        <v>501</v>
      </c>
      <c r="N311" s="5" t="b">
        <v>0</v>
      </c>
      <c r="O311" s="5" t="b">
        <v>0</v>
      </c>
      <c r="P311" s="5" t="b">
        <v>0</v>
      </c>
      <c r="Q311" s="5"/>
      <c r="R311" s="5" t="b">
        <v>0</v>
      </c>
    </row>
    <row r="312" spans="1:18" x14ac:dyDescent="0.2">
      <c r="A312" s="6">
        <v>46105</v>
      </c>
      <c r="B312" s="7">
        <v>84</v>
      </c>
      <c r="C312" s="17">
        <v>193</v>
      </c>
      <c r="D312" s="17">
        <v>193</v>
      </c>
      <c r="E312" s="7">
        <v>136</v>
      </c>
      <c r="F312" s="7">
        <f t="shared" si="20"/>
        <v>348.25</v>
      </c>
      <c r="G312" s="7">
        <f t="shared" si="21"/>
        <v>87.0625</v>
      </c>
      <c r="H312" s="8">
        <f t="shared" si="22"/>
        <v>0.24120603015075376</v>
      </c>
      <c r="I312" s="18">
        <f t="shared" si="23"/>
        <v>0</v>
      </c>
      <c r="J312" s="7">
        <f t="shared" si="24"/>
        <v>3.0625</v>
      </c>
      <c r="K312" s="5">
        <v>2026</v>
      </c>
      <c r="L312" s="5">
        <v>13</v>
      </c>
      <c r="M312" s="5" t="s">
        <v>501</v>
      </c>
      <c r="N312" s="5" t="b">
        <v>0</v>
      </c>
      <c r="O312" s="5" t="b">
        <v>0</v>
      </c>
      <c r="P312" s="5" t="b">
        <v>0</v>
      </c>
      <c r="Q312" s="5"/>
      <c r="R312" s="5" t="b">
        <v>0</v>
      </c>
    </row>
    <row r="313" spans="1:18" x14ac:dyDescent="0.2">
      <c r="A313" s="6">
        <v>46106</v>
      </c>
      <c r="B313" s="7">
        <v>89</v>
      </c>
      <c r="C313" s="17">
        <v>193</v>
      </c>
      <c r="D313" s="17">
        <v>193.28</v>
      </c>
      <c r="E313" s="7">
        <v>260</v>
      </c>
      <c r="F313" s="7">
        <f t="shared" si="20"/>
        <v>347.5</v>
      </c>
      <c r="G313" s="7">
        <f t="shared" si="21"/>
        <v>86.875</v>
      </c>
      <c r="H313" s="8">
        <f t="shared" si="22"/>
        <v>0.25611510791366904</v>
      </c>
      <c r="I313" s="18">
        <f t="shared" si="23"/>
        <v>1</v>
      </c>
      <c r="J313" s="7">
        <f t="shared" si="24"/>
        <v>0</v>
      </c>
      <c r="K313" s="5">
        <v>2026</v>
      </c>
      <c r="L313" s="5">
        <v>13</v>
      </c>
      <c r="M313" s="5" t="s">
        <v>501</v>
      </c>
      <c r="N313" s="5" t="b">
        <v>0</v>
      </c>
      <c r="O313" s="5" t="b">
        <v>0</v>
      </c>
      <c r="P313" s="5" t="b">
        <v>0</v>
      </c>
      <c r="Q313" s="5"/>
      <c r="R313" s="5" t="b">
        <v>0</v>
      </c>
    </row>
    <row r="314" spans="1:18" x14ac:dyDescent="0.2">
      <c r="A314" s="6">
        <v>46107</v>
      </c>
      <c r="B314" s="7">
        <v>89</v>
      </c>
      <c r="C314" s="17">
        <v>192.98</v>
      </c>
      <c r="D314" s="17">
        <v>195</v>
      </c>
      <c r="E314" s="7">
        <v>319</v>
      </c>
      <c r="F314" s="7">
        <f t="shared" si="20"/>
        <v>357.7</v>
      </c>
      <c r="G314" s="7">
        <f t="shared" si="21"/>
        <v>89.424999999999997</v>
      </c>
      <c r="H314" s="8">
        <f t="shared" si="22"/>
        <v>0.24881185350852669</v>
      </c>
      <c r="I314" s="18">
        <f t="shared" si="23"/>
        <v>0</v>
      </c>
      <c r="J314" s="7">
        <f t="shared" si="24"/>
        <v>0.42499999999999716</v>
      </c>
      <c r="K314" s="5">
        <v>2026</v>
      </c>
      <c r="L314" s="5">
        <v>13</v>
      </c>
      <c r="M314" s="5" t="s">
        <v>501</v>
      </c>
      <c r="N314" s="5" t="b">
        <v>0</v>
      </c>
      <c r="O314" s="5" t="b">
        <v>0</v>
      </c>
      <c r="P314" s="5" t="b">
        <v>0</v>
      </c>
      <c r="Q314" s="5"/>
      <c r="R314" s="5" t="b">
        <v>0</v>
      </c>
    </row>
    <row r="315" spans="1:18" x14ac:dyDescent="0.2">
      <c r="A315" s="6">
        <v>46108</v>
      </c>
      <c r="B315" s="7">
        <v>89</v>
      </c>
      <c r="C315" s="17">
        <v>195.02</v>
      </c>
      <c r="D315" s="17">
        <v>194.5</v>
      </c>
      <c r="E315" s="7">
        <v>198</v>
      </c>
      <c r="F315" s="7">
        <f t="shared" si="20"/>
        <v>358.35</v>
      </c>
      <c r="G315" s="7">
        <f t="shared" si="21"/>
        <v>89.587500000000006</v>
      </c>
      <c r="H315" s="8">
        <f t="shared" si="22"/>
        <v>0.2483605413701688</v>
      </c>
      <c r="I315" s="18">
        <f t="shared" si="23"/>
        <v>0</v>
      </c>
      <c r="J315" s="7">
        <f t="shared" si="24"/>
        <v>0.58750000000000568</v>
      </c>
      <c r="K315" s="5">
        <v>2026</v>
      </c>
      <c r="L315" s="5">
        <v>13</v>
      </c>
      <c r="M315" s="5" t="s">
        <v>501</v>
      </c>
      <c r="N315" s="5" t="b">
        <v>0</v>
      </c>
      <c r="O315" s="5" t="b">
        <v>0</v>
      </c>
      <c r="P315" s="5" t="b">
        <v>0</v>
      </c>
      <c r="Q315" s="5"/>
      <c r="R315" s="5" t="b">
        <v>0</v>
      </c>
    </row>
    <row r="316" spans="1:18" x14ac:dyDescent="0.2">
      <c r="A316" s="6">
        <v>46111</v>
      </c>
      <c r="B316" s="7">
        <v>83</v>
      </c>
      <c r="C316" s="17">
        <v>195.174699</v>
      </c>
      <c r="D316" s="17">
        <v>195.5</v>
      </c>
      <c r="E316" s="7">
        <v>159</v>
      </c>
      <c r="F316" s="7">
        <f t="shared" si="20"/>
        <v>348.1</v>
      </c>
      <c r="G316" s="7">
        <f t="shared" si="21"/>
        <v>87.025000000000006</v>
      </c>
      <c r="H316" s="8">
        <f t="shared" si="22"/>
        <v>0.23843723068083883</v>
      </c>
      <c r="I316" s="18">
        <f t="shared" si="23"/>
        <v>0</v>
      </c>
      <c r="J316" s="7">
        <f t="shared" si="24"/>
        <v>4.0250000000000057</v>
      </c>
      <c r="K316" s="5">
        <v>2026</v>
      </c>
      <c r="L316" s="5">
        <v>14</v>
      </c>
      <c r="M316" s="5" t="s">
        <v>502</v>
      </c>
      <c r="N316" s="5" t="b">
        <v>0</v>
      </c>
      <c r="O316" s="5" t="b">
        <v>0</v>
      </c>
      <c r="P316" s="5" t="b">
        <v>0</v>
      </c>
      <c r="Q316" s="5"/>
      <c r="R316" s="5" t="b">
        <v>0</v>
      </c>
    </row>
    <row r="317" spans="1:18" x14ac:dyDescent="0.2">
      <c r="A317" s="6">
        <v>46112</v>
      </c>
      <c r="B317" s="7">
        <v>18</v>
      </c>
      <c r="C317" s="17">
        <v>195.5</v>
      </c>
      <c r="D317" s="17">
        <v>197.5</v>
      </c>
      <c r="E317" s="7">
        <v>149</v>
      </c>
      <c r="F317" s="7">
        <f t="shared" si="20"/>
        <v>318.5</v>
      </c>
      <c r="G317" s="7">
        <f t="shared" si="21"/>
        <v>79.625</v>
      </c>
      <c r="H317" s="8">
        <f t="shared" si="22"/>
        <v>5.6514913657770803E-2</v>
      </c>
      <c r="I317" s="18">
        <f t="shared" si="23"/>
        <v>0</v>
      </c>
      <c r="J317" s="7">
        <f t="shared" si="24"/>
        <v>61.625</v>
      </c>
      <c r="K317" s="5">
        <v>2026</v>
      </c>
      <c r="L317" s="5">
        <v>14</v>
      </c>
      <c r="M317" s="5" t="s">
        <v>502</v>
      </c>
      <c r="N317" s="5" t="b">
        <v>0</v>
      </c>
      <c r="O317" s="5" t="b">
        <v>0</v>
      </c>
      <c r="P317" s="5" t="b">
        <v>0</v>
      </c>
      <c r="Q317" s="5"/>
      <c r="R317" s="5" t="b">
        <v>0</v>
      </c>
    </row>
    <row r="318" spans="1:18" x14ac:dyDescent="0.2">
      <c r="A318" s="6">
        <v>46113</v>
      </c>
      <c r="B318" s="7">
        <v>76</v>
      </c>
      <c r="C318" s="17">
        <v>199</v>
      </c>
      <c r="D318" s="17">
        <v>199</v>
      </c>
      <c r="E318" s="7">
        <v>356</v>
      </c>
      <c r="F318" s="7">
        <f t="shared" si="20"/>
        <v>305.2</v>
      </c>
      <c r="G318" s="7">
        <f t="shared" si="21"/>
        <v>76.3</v>
      </c>
      <c r="H318" s="8">
        <f t="shared" si="22"/>
        <v>0.24901703800786371</v>
      </c>
      <c r="I318" s="18">
        <f t="shared" si="23"/>
        <v>0</v>
      </c>
      <c r="J318" s="7">
        <f t="shared" si="24"/>
        <v>0.29999999999999716</v>
      </c>
      <c r="K318" s="5">
        <v>2026</v>
      </c>
      <c r="L318" s="5">
        <v>14</v>
      </c>
      <c r="M318" s="5" t="s">
        <v>502</v>
      </c>
      <c r="N318" s="5" t="b">
        <v>0</v>
      </c>
      <c r="O318" s="5" t="b">
        <v>0</v>
      </c>
      <c r="P318" s="5" t="b">
        <v>0</v>
      </c>
      <c r="Q318" s="5"/>
      <c r="R318" s="5" t="b">
        <v>0</v>
      </c>
    </row>
    <row r="319" spans="1:18" x14ac:dyDescent="0.2">
      <c r="A319" s="6">
        <v>46114</v>
      </c>
      <c r="B319" s="7">
        <v>62</v>
      </c>
      <c r="C319" s="17">
        <v>199.870968</v>
      </c>
      <c r="D319" s="17">
        <v>200.5</v>
      </c>
      <c r="E319" s="7">
        <v>426</v>
      </c>
      <c r="F319" s="7">
        <f t="shared" si="20"/>
        <v>248.65</v>
      </c>
      <c r="G319" s="7">
        <f t="shared" si="21"/>
        <v>62.162500000000001</v>
      </c>
      <c r="H319" s="8">
        <f t="shared" si="22"/>
        <v>0.2493464709430927</v>
      </c>
      <c r="I319" s="18">
        <f t="shared" si="23"/>
        <v>0</v>
      </c>
      <c r="J319" s="7">
        <f t="shared" si="24"/>
        <v>0.16250000000000142</v>
      </c>
      <c r="K319" s="5">
        <v>2026</v>
      </c>
      <c r="L319" s="5">
        <v>14</v>
      </c>
      <c r="M319" s="5" t="s">
        <v>502</v>
      </c>
      <c r="N319" s="5" t="b">
        <v>0</v>
      </c>
      <c r="O319" s="5" t="b">
        <v>0</v>
      </c>
      <c r="P319" s="5" t="b">
        <v>0</v>
      </c>
      <c r="Q319" s="5"/>
      <c r="R319" s="5" t="b">
        <v>0</v>
      </c>
    </row>
    <row r="320" spans="1:18" x14ac:dyDescent="0.2">
      <c r="A320" s="6">
        <v>46119</v>
      </c>
      <c r="B320" s="7">
        <v>20</v>
      </c>
      <c r="C320" s="17">
        <v>200</v>
      </c>
      <c r="D320" s="17">
        <v>202</v>
      </c>
      <c r="E320" s="7">
        <v>932</v>
      </c>
      <c r="F320" s="7">
        <f t="shared" si="20"/>
        <v>258.39999999999998</v>
      </c>
      <c r="G320" s="7">
        <f t="shared" si="21"/>
        <v>64.599999999999994</v>
      </c>
      <c r="H320" s="8">
        <f t="shared" si="22"/>
        <v>7.7399380804953566E-2</v>
      </c>
      <c r="I320" s="18">
        <f t="shared" si="23"/>
        <v>0</v>
      </c>
      <c r="J320" s="7">
        <f t="shared" si="24"/>
        <v>44.599999999999994</v>
      </c>
      <c r="K320" s="5">
        <v>2026</v>
      </c>
      <c r="L320" s="5">
        <v>15</v>
      </c>
      <c r="M320" s="5" t="s">
        <v>503</v>
      </c>
      <c r="N320" s="5" t="b">
        <v>0</v>
      </c>
      <c r="O320" s="5" t="b">
        <v>0</v>
      </c>
      <c r="P320" s="5" t="b">
        <v>0</v>
      </c>
      <c r="Q320" s="5"/>
      <c r="R320" s="5" t="b">
        <v>0</v>
      </c>
    </row>
    <row r="321" spans="1:18" x14ac:dyDescent="0.2">
      <c r="A321" s="6">
        <v>46120</v>
      </c>
      <c r="B321" s="7">
        <v>20</v>
      </c>
      <c r="C321" s="17">
        <v>200</v>
      </c>
      <c r="D321" s="17">
        <v>201.5</v>
      </c>
      <c r="E321" s="7">
        <v>67</v>
      </c>
      <c r="F321" s="7">
        <f t="shared" si="20"/>
        <v>299.5</v>
      </c>
      <c r="G321" s="7">
        <f t="shared" si="21"/>
        <v>74.875</v>
      </c>
      <c r="H321" s="8">
        <f t="shared" si="22"/>
        <v>6.6777963272120197E-2</v>
      </c>
      <c r="I321" s="18">
        <f t="shared" si="23"/>
        <v>0</v>
      </c>
      <c r="J321" s="7">
        <f t="shared" si="24"/>
        <v>54.875</v>
      </c>
      <c r="K321" s="5">
        <v>2026</v>
      </c>
      <c r="L321" s="5">
        <v>15</v>
      </c>
      <c r="M321" s="5" t="s">
        <v>503</v>
      </c>
      <c r="N321" s="5" t="b">
        <v>0</v>
      </c>
      <c r="O321" s="5" t="b">
        <v>0</v>
      </c>
      <c r="P321" s="5" t="b">
        <v>0</v>
      </c>
      <c r="Q321" s="5"/>
      <c r="R321" s="5" t="b">
        <v>0</v>
      </c>
    </row>
    <row r="322" spans="1:18" x14ac:dyDescent="0.2">
      <c r="A322" s="6">
        <v>46121</v>
      </c>
      <c r="B322" s="7">
        <v>0</v>
      </c>
      <c r="C322" s="17">
        <v>0</v>
      </c>
      <c r="D322" s="17">
        <v>200.5</v>
      </c>
      <c r="E322" s="7">
        <v>68</v>
      </c>
      <c r="F322" s="7">
        <f t="shared" si="20"/>
        <v>266.05</v>
      </c>
      <c r="G322" s="7">
        <f t="shared" si="21"/>
        <v>66.512500000000003</v>
      </c>
      <c r="H322" s="8">
        <f t="shared" si="22"/>
        <v>0</v>
      </c>
      <c r="I322" s="18">
        <f t="shared" si="23"/>
        <v>0</v>
      </c>
      <c r="J322" s="7">
        <f t="shared" si="24"/>
        <v>66.512500000000003</v>
      </c>
      <c r="K322" s="5">
        <v>2026</v>
      </c>
      <c r="L322" s="5">
        <v>15</v>
      </c>
      <c r="M322" s="5"/>
      <c r="N322" s="5"/>
      <c r="O322" s="5" t="b">
        <v>0</v>
      </c>
      <c r="P322" s="5"/>
      <c r="Q322" s="5" t="s">
        <v>106</v>
      </c>
      <c r="R322" s="5"/>
    </row>
    <row r="323" spans="1:18" x14ac:dyDescent="0.2">
      <c r="A323" s="6">
        <v>46122</v>
      </c>
      <c r="B323" s="7">
        <v>0</v>
      </c>
      <c r="C323" s="17">
        <v>0</v>
      </c>
      <c r="D323" s="17">
        <v>200.5</v>
      </c>
      <c r="E323" s="7">
        <v>36</v>
      </c>
      <c r="F323" s="7">
        <f t="shared" si="20"/>
        <v>259.10000000000002</v>
      </c>
      <c r="G323" s="7">
        <f t="shared" si="21"/>
        <v>64.775000000000006</v>
      </c>
      <c r="H323" s="8">
        <f t="shared" si="22"/>
        <v>0</v>
      </c>
      <c r="I323" s="18">
        <f t="shared" si="23"/>
        <v>0</v>
      </c>
      <c r="J323" s="7">
        <f t="shared" si="24"/>
        <v>64.775000000000006</v>
      </c>
      <c r="K323" s="5">
        <v>2026</v>
      </c>
      <c r="L323" s="5">
        <v>15</v>
      </c>
      <c r="M323" s="5"/>
      <c r="N323" s="5"/>
      <c r="O323" s="5" t="b">
        <v>0</v>
      </c>
      <c r="P323" s="5"/>
      <c r="Q323" s="5" t="s">
        <v>106</v>
      </c>
      <c r="R323" s="5"/>
    </row>
    <row r="324" spans="1:18" x14ac:dyDescent="0.2">
      <c r="A324" s="6">
        <v>46125</v>
      </c>
      <c r="B324" s="7">
        <v>0</v>
      </c>
      <c r="C324" s="17">
        <v>0</v>
      </c>
      <c r="D324" s="17">
        <v>200.5</v>
      </c>
      <c r="E324" s="7">
        <v>102</v>
      </c>
      <c r="F324" s="7">
        <f t="shared" si="20"/>
        <v>256.14999999999998</v>
      </c>
      <c r="G324" s="7">
        <f t="shared" si="21"/>
        <v>64.037499999999994</v>
      </c>
      <c r="H324" s="8">
        <f t="shared" si="22"/>
        <v>0</v>
      </c>
      <c r="I324" s="18">
        <f t="shared" si="23"/>
        <v>0</v>
      </c>
      <c r="J324" s="7">
        <f t="shared" si="24"/>
        <v>64.037499999999994</v>
      </c>
      <c r="K324" s="5">
        <v>2026</v>
      </c>
      <c r="L324" s="5">
        <v>16</v>
      </c>
      <c r="M324" s="5"/>
      <c r="N324" s="5"/>
      <c r="O324" s="5" t="b">
        <v>0</v>
      </c>
      <c r="P324" s="5"/>
      <c r="Q324" s="5" t="s">
        <v>106</v>
      </c>
      <c r="R324" s="5"/>
    </row>
    <row r="325" spans="1:18" x14ac:dyDescent="0.2">
      <c r="A325" s="6">
        <v>46126</v>
      </c>
      <c r="B325" s="7">
        <v>42</v>
      </c>
      <c r="C325" s="17">
        <v>200</v>
      </c>
      <c r="D325" s="17">
        <v>200</v>
      </c>
      <c r="E325" s="7">
        <v>206</v>
      </c>
      <c r="F325" s="7">
        <f t="shared" si="20"/>
        <v>247.65</v>
      </c>
      <c r="G325" s="7">
        <f t="shared" si="21"/>
        <v>61.912500000000001</v>
      </c>
      <c r="H325" s="8">
        <f t="shared" si="22"/>
        <v>0.16959418534221685</v>
      </c>
      <c r="I325" s="18">
        <f t="shared" si="23"/>
        <v>0</v>
      </c>
      <c r="J325" s="7">
        <f t="shared" si="24"/>
        <v>19.912500000000001</v>
      </c>
      <c r="K325" s="5">
        <v>2026</v>
      </c>
      <c r="L325" s="5">
        <v>16</v>
      </c>
      <c r="M325" s="5" t="s">
        <v>504</v>
      </c>
      <c r="N325" s="5" t="b">
        <v>0</v>
      </c>
      <c r="O325" s="5" t="b">
        <v>0</v>
      </c>
      <c r="P325" s="5" t="b">
        <v>0</v>
      </c>
      <c r="Q325" s="5"/>
      <c r="R325" s="5" t="b">
        <v>0</v>
      </c>
    </row>
    <row r="326" spans="1:18" x14ac:dyDescent="0.2">
      <c r="A326" s="6">
        <v>46127</v>
      </c>
      <c r="B326" s="7">
        <v>0</v>
      </c>
      <c r="C326" s="17">
        <v>0</v>
      </c>
      <c r="D326" s="17">
        <v>201</v>
      </c>
      <c r="E326" s="7">
        <v>122</v>
      </c>
      <c r="F326" s="7">
        <f t="shared" si="20"/>
        <v>249.95</v>
      </c>
      <c r="G326" s="7">
        <f t="shared" si="21"/>
        <v>62.487499999999997</v>
      </c>
      <c r="H326" s="8">
        <f t="shared" si="22"/>
        <v>0</v>
      </c>
      <c r="I326" s="18">
        <f t="shared" si="23"/>
        <v>0</v>
      </c>
      <c r="J326" s="7">
        <f t="shared" si="24"/>
        <v>62.487499999999997</v>
      </c>
      <c r="K326" s="5">
        <v>2026</v>
      </c>
      <c r="L326" s="5">
        <v>16</v>
      </c>
      <c r="M326" s="5"/>
      <c r="N326" s="5"/>
      <c r="O326" s="5" t="b">
        <v>0</v>
      </c>
      <c r="P326" s="5"/>
      <c r="Q326" s="5" t="s">
        <v>106</v>
      </c>
      <c r="R326" s="5"/>
    </row>
    <row r="327" spans="1:18" x14ac:dyDescent="0.2">
      <c r="A327" s="6">
        <v>46128</v>
      </c>
      <c r="B327" s="7">
        <v>6</v>
      </c>
      <c r="C327" s="17">
        <v>200</v>
      </c>
      <c r="D327" s="17">
        <v>201.4</v>
      </c>
      <c r="E327" s="7">
        <v>258</v>
      </c>
      <c r="F327" s="7">
        <f t="shared" si="20"/>
        <v>246.95</v>
      </c>
      <c r="G327" s="7">
        <f t="shared" si="21"/>
        <v>61.737499999999997</v>
      </c>
      <c r="H327" s="8">
        <f t="shared" si="22"/>
        <v>2.4296416278598909E-2</v>
      </c>
      <c r="I327" s="18">
        <f t="shared" si="23"/>
        <v>0</v>
      </c>
      <c r="J327" s="7">
        <f t="shared" si="24"/>
        <v>55.737499999999997</v>
      </c>
      <c r="K327" s="5">
        <v>2026</v>
      </c>
      <c r="L327" s="5">
        <v>16</v>
      </c>
      <c r="M327" s="5" t="s">
        <v>504</v>
      </c>
      <c r="N327" s="5" t="b">
        <v>0</v>
      </c>
      <c r="O327" s="5" t="b">
        <v>0</v>
      </c>
      <c r="P327" s="5" t="b">
        <v>0</v>
      </c>
      <c r="Q327" s="5"/>
      <c r="R327" s="5" t="b">
        <v>0</v>
      </c>
    </row>
    <row r="328" spans="1:18" x14ac:dyDescent="0.2">
      <c r="A328" s="6">
        <v>46129</v>
      </c>
      <c r="B328" s="7">
        <v>0</v>
      </c>
      <c r="C328" s="17">
        <v>0</v>
      </c>
      <c r="D328" s="17">
        <v>203</v>
      </c>
      <c r="E328" s="7">
        <v>181</v>
      </c>
      <c r="F328" s="7">
        <f t="shared" si="20"/>
        <v>253.55</v>
      </c>
      <c r="G328" s="7">
        <f t="shared" si="21"/>
        <v>63.387500000000003</v>
      </c>
      <c r="H328" s="8">
        <f t="shared" si="22"/>
        <v>0</v>
      </c>
      <c r="I328" s="18">
        <f t="shared" si="23"/>
        <v>0</v>
      </c>
      <c r="J328" s="7">
        <f t="shared" si="24"/>
        <v>63.387500000000003</v>
      </c>
      <c r="K328" s="5">
        <v>2026</v>
      </c>
      <c r="L328" s="5">
        <v>16</v>
      </c>
      <c r="M328" s="5"/>
      <c r="N328" s="5"/>
      <c r="O328" s="5" t="b">
        <v>0</v>
      </c>
      <c r="P328" s="5"/>
      <c r="Q328" s="5" t="s">
        <v>106</v>
      </c>
      <c r="R328" s="5"/>
    </row>
    <row r="329" spans="1:18" x14ac:dyDescent="0.2">
      <c r="A329" s="6">
        <v>46132</v>
      </c>
      <c r="B329" s="7">
        <v>0</v>
      </c>
      <c r="C329" s="17">
        <v>0</v>
      </c>
      <c r="D329" s="17">
        <v>205</v>
      </c>
      <c r="E329" s="7">
        <v>124</v>
      </c>
      <c r="F329" s="7">
        <f t="shared" si="20"/>
        <v>254.15</v>
      </c>
      <c r="G329" s="7">
        <f t="shared" si="21"/>
        <v>63.537500000000001</v>
      </c>
      <c r="H329" s="8">
        <f t="shared" si="22"/>
        <v>0</v>
      </c>
      <c r="I329" s="18">
        <f t="shared" si="23"/>
        <v>0</v>
      </c>
      <c r="J329" s="7">
        <f t="shared" si="24"/>
        <v>63.537500000000001</v>
      </c>
      <c r="K329" s="5">
        <v>2026</v>
      </c>
      <c r="L329" s="5">
        <v>17</v>
      </c>
      <c r="M329" s="5"/>
      <c r="N329" s="5"/>
      <c r="O329" s="5" t="b">
        <v>0</v>
      </c>
      <c r="P329" s="5"/>
      <c r="Q329" s="5" t="s">
        <v>106</v>
      </c>
      <c r="R329" s="5"/>
    </row>
    <row r="330" spans="1:18" x14ac:dyDescent="0.2">
      <c r="A330" s="6">
        <v>46133</v>
      </c>
      <c r="B330" s="7">
        <v>64</v>
      </c>
      <c r="C330" s="17">
        <v>207</v>
      </c>
      <c r="D330" s="17">
        <v>206</v>
      </c>
      <c r="E330" s="7">
        <v>671</v>
      </c>
      <c r="F330" s="7">
        <f t="shared" si="20"/>
        <v>257.05</v>
      </c>
      <c r="G330" s="7">
        <f t="shared" si="21"/>
        <v>64.262500000000003</v>
      </c>
      <c r="H330" s="8">
        <f t="shared" si="22"/>
        <v>0.24897879789924138</v>
      </c>
      <c r="I330" s="18">
        <f t="shared" si="23"/>
        <v>0</v>
      </c>
      <c r="J330" s="7">
        <f t="shared" si="24"/>
        <v>0.26250000000000284</v>
      </c>
      <c r="K330" s="5">
        <v>2026</v>
      </c>
      <c r="L330" s="5">
        <v>17</v>
      </c>
      <c r="M330" s="5" t="s">
        <v>505</v>
      </c>
      <c r="N330" s="5" t="b">
        <v>0</v>
      </c>
      <c r="O330" s="5" t="b">
        <v>0</v>
      </c>
      <c r="P330" s="5" t="b">
        <v>0</v>
      </c>
      <c r="Q330" s="5"/>
      <c r="R330" s="5" t="b">
        <v>0</v>
      </c>
    </row>
    <row r="331" spans="1:18" x14ac:dyDescent="0.2">
      <c r="A331" s="6">
        <v>46134</v>
      </c>
      <c r="B331" s="7">
        <v>62</v>
      </c>
      <c r="C331" s="17">
        <v>208</v>
      </c>
      <c r="D331" s="17">
        <v>208</v>
      </c>
      <c r="E331" s="7">
        <v>190</v>
      </c>
      <c r="F331" s="7">
        <f t="shared" si="20"/>
        <v>251.9</v>
      </c>
      <c r="G331" s="7">
        <f t="shared" si="21"/>
        <v>62.975000000000001</v>
      </c>
      <c r="H331" s="8">
        <f t="shared" si="22"/>
        <v>0.24612941643509328</v>
      </c>
      <c r="I331" s="18">
        <f t="shared" si="23"/>
        <v>0</v>
      </c>
      <c r="J331" s="7">
        <f t="shared" si="24"/>
        <v>0.97500000000000142</v>
      </c>
      <c r="K331" s="5">
        <v>2026</v>
      </c>
      <c r="L331" s="5">
        <v>17</v>
      </c>
      <c r="M331" s="5" t="s">
        <v>505</v>
      </c>
      <c r="N331" s="5" t="b">
        <v>0</v>
      </c>
      <c r="O331" s="5" t="b">
        <v>0</v>
      </c>
      <c r="P331" s="5" t="b">
        <v>0</v>
      </c>
      <c r="Q331" s="5"/>
      <c r="R331" s="5" t="b">
        <v>0</v>
      </c>
    </row>
    <row r="332" spans="1:18" x14ac:dyDescent="0.2">
      <c r="A332" s="6">
        <v>46135</v>
      </c>
      <c r="B332" s="7">
        <v>62</v>
      </c>
      <c r="C332" s="17">
        <v>210</v>
      </c>
      <c r="D332" s="17">
        <v>209.5</v>
      </c>
      <c r="E332" s="7">
        <v>273</v>
      </c>
      <c r="F332" s="7">
        <f t="shared" si="20"/>
        <v>248</v>
      </c>
      <c r="G332" s="7">
        <f t="shared" si="21"/>
        <v>62</v>
      </c>
      <c r="H332" s="8">
        <f t="shared" si="22"/>
        <v>0.25</v>
      </c>
      <c r="I332" s="18">
        <f t="shared" si="23"/>
        <v>0</v>
      </c>
      <c r="J332" s="7">
        <f t="shared" si="24"/>
        <v>0</v>
      </c>
      <c r="K332" s="5">
        <v>2026</v>
      </c>
      <c r="L332" s="5">
        <v>17</v>
      </c>
      <c r="M332" s="5" t="s">
        <v>505</v>
      </c>
      <c r="N332" s="5" t="b">
        <v>0</v>
      </c>
      <c r="O332" s="5" t="b">
        <v>0</v>
      </c>
      <c r="P332" s="5" t="b">
        <v>0</v>
      </c>
      <c r="Q332" s="5"/>
      <c r="R332" s="5" t="b">
        <v>0</v>
      </c>
    </row>
    <row r="333" spans="1:18" x14ac:dyDescent="0.2">
      <c r="A333" s="6">
        <v>46136</v>
      </c>
      <c r="B333" s="7">
        <v>63</v>
      </c>
      <c r="C333" s="17">
        <v>210.92857100000001</v>
      </c>
      <c r="D333" s="17">
        <v>211</v>
      </c>
      <c r="E333" s="7">
        <v>264</v>
      </c>
      <c r="F333" s="7">
        <f t="shared" si="20"/>
        <v>254.85</v>
      </c>
      <c r="G333" s="7">
        <f t="shared" si="21"/>
        <v>63.712499999999999</v>
      </c>
      <c r="H333" s="8">
        <f t="shared" si="22"/>
        <v>0.24720423778693348</v>
      </c>
      <c r="I333" s="18">
        <f t="shared" si="23"/>
        <v>0</v>
      </c>
      <c r="J333" s="7">
        <f t="shared" si="24"/>
        <v>0.71249999999999858</v>
      </c>
      <c r="K333" s="5">
        <v>2026</v>
      </c>
      <c r="L333" s="5">
        <v>17</v>
      </c>
      <c r="M333" s="5" t="s">
        <v>505</v>
      </c>
      <c r="N333" s="5" t="b">
        <v>0</v>
      </c>
      <c r="O333" s="5" t="b">
        <v>0</v>
      </c>
      <c r="P333" s="5" t="b">
        <v>0</v>
      </c>
      <c r="Q333" s="5"/>
      <c r="R333" s="5" t="b">
        <v>0</v>
      </c>
    </row>
    <row r="334" spans="1:18" x14ac:dyDescent="0.2">
      <c r="A334" s="6">
        <v>46139</v>
      </c>
      <c r="B334" s="7">
        <v>63</v>
      </c>
      <c r="C334" s="17">
        <v>211.21111099999999</v>
      </c>
      <c r="D334" s="17">
        <v>221</v>
      </c>
      <c r="E334" s="7">
        <v>1321</v>
      </c>
      <c r="F334" s="7">
        <f t="shared" si="20"/>
        <v>255.05</v>
      </c>
      <c r="G334" s="7">
        <f t="shared" si="21"/>
        <v>63.762500000000003</v>
      </c>
      <c r="H334" s="8">
        <f t="shared" si="22"/>
        <v>0.24701039011958439</v>
      </c>
      <c r="I334" s="18">
        <f t="shared" si="23"/>
        <v>0</v>
      </c>
      <c r="J334" s="7">
        <f t="shared" si="24"/>
        <v>0.76250000000000284</v>
      </c>
      <c r="K334" s="5">
        <v>2026</v>
      </c>
      <c r="L334" s="5">
        <v>18</v>
      </c>
      <c r="M334" s="5" t="s">
        <v>506</v>
      </c>
      <c r="N334" s="5" t="b">
        <v>0</v>
      </c>
      <c r="O334" s="5" t="b">
        <v>0</v>
      </c>
      <c r="P334" s="5" t="b">
        <v>0</v>
      </c>
      <c r="Q334" s="5"/>
      <c r="R334" s="5" t="b">
        <v>0</v>
      </c>
    </row>
    <row r="335" spans="1:18" x14ac:dyDescent="0.2">
      <c r="A335" s="6">
        <v>46140</v>
      </c>
      <c r="B335" s="7">
        <v>76</v>
      </c>
      <c r="C335" s="17">
        <v>222</v>
      </c>
      <c r="D335" s="17">
        <v>222</v>
      </c>
      <c r="E335" s="7">
        <v>227</v>
      </c>
      <c r="F335" s="7">
        <f t="shared" si="20"/>
        <v>305.14999999999998</v>
      </c>
      <c r="G335" s="7">
        <f t="shared" si="21"/>
        <v>76.287499999999994</v>
      </c>
      <c r="H335" s="8">
        <f t="shared" si="22"/>
        <v>0.24905784040635756</v>
      </c>
      <c r="I335" s="18">
        <f t="shared" si="23"/>
        <v>0</v>
      </c>
      <c r="J335" s="7">
        <f t="shared" si="24"/>
        <v>0.28749999999999432</v>
      </c>
      <c r="K335" s="5">
        <v>2026</v>
      </c>
      <c r="L335" s="5">
        <v>18</v>
      </c>
      <c r="M335" s="5" t="s">
        <v>506</v>
      </c>
      <c r="N335" s="5" t="b">
        <v>0</v>
      </c>
      <c r="O335" s="5" t="b">
        <v>0</v>
      </c>
      <c r="P335" s="5" t="b">
        <v>0</v>
      </c>
      <c r="Q335" s="5"/>
      <c r="R335" s="5" t="b">
        <v>0</v>
      </c>
    </row>
    <row r="336" spans="1:18" x14ac:dyDescent="0.2">
      <c r="A336" s="6">
        <v>46141</v>
      </c>
      <c r="B336" s="7">
        <v>76</v>
      </c>
      <c r="C336" s="17">
        <v>223</v>
      </c>
      <c r="D336" s="17">
        <v>221.45</v>
      </c>
      <c r="E336" s="7">
        <v>246</v>
      </c>
      <c r="F336" s="7">
        <f t="shared" si="20"/>
        <v>306.60000000000002</v>
      </c>
      <c r="G336" s="7">
        <f t="shared" si="21"/>
        <v>76.650000000000006</v>
      </c>
      <c r="H336" s="8">
        <f t="shared" si="22"/>
        <v>0.24787997390737115</v>
      </c>
      <c r="I336" s="18">
        <f t="shared" si="23"/>
        <v>0</v>
      </c>
      <c r="J336" s="7">
        <f t="shared" si="24"/>
        <v>0.65000000000000568</v>
      </c>
      <c r="K336" s="5">
        <v>2026</v>
      </c>
      <c r="L336" s="5">
        <v>18</v>
      </c>
      <c r="M336" s="5" t="s">
        <v>506</v>
      </c>
      <c r="N336" s="5" t="b">
        <v>0</v>
      </c>
      <c r="O336" s="5" t="b">
        <v>0</v>
      </c>
      <c r="P336" s="5" t="b">
        <v>0</v>
      </c>
      <c r="Q336" s="5"/>
      <c r="R336" s="5" t="b">
        <v>0</v>
      </c>
    </row>
    <row r="337" spans="1:18" x14ac:dyDescent="0.2">
      <c r="A337" s="6">
        <v>46142</v>
      </c>
      <c r="B337" s="7">
        <v>77</v>
      </c>
      <c r="C337" s="17">
        <v>218</v>
      </c>
      <c r="D337" s="17">
        <v>215</v>
      </c>
      <c r="E337" s="7">
        <v>587</v>
      </c>
      <c r="F337" s="7">
        <f t="shared" si="20"/>
        <v>310.95</v>
      </c>
      <c r="G337" s="7">
        <f t="shared" si="21"/>
        <v>77.737499999999997</v>
      </c>
      <c r="H337" s="8">
        <f t="shared" si="22"/>
        <v>0.24762823605081205</v>
      </c>
      <c r="I337" s="18">
        <f t="shared" si="23"/>
        <v>0</v>
      </c>
      <c r="J337" s="7">
        <f t="shared" si="24"/>
        <v>0.73749999999999716</v>
      </c>
      <c r="K337" s="5">
        <v>2026</v>
      </c>
      <c r="L337" s="5">
        <v>18</v>
      </c>
      <c r="M337" s="5" t="s">
        <v>506</v>
      </c>
      <c r="N337" s="5" t="b">
        <v>0</v>
      </c>
      <c r="O337" s="5" t="b">
        <v>0</v>
      </c>
      <c r="P337" s="5" t="b">
        <v>0</v>
      </c>
      <c r="Q337" s="5"/>
      <c r="R337" s="5" t="b">
        <v>0</v>
      </c>
    </row>
    <row r="338" spans="1:18" x14ac:dyDescent="0.2">
      <c r="A338" s="6">
        <v>46146</v>
      </c>
      <c r="B338" s="7">
        <v>83</v>
      </c>
      <c r="C338" s="17">
        <v>219.84337300000001</v>
      </c>
      <c r="D338" s="17">
        <v>218.1</v>
      </c>
      <c r="E338" s="7">
        <v>581</v>
      </c>
      <c r="F338" s="7">
        <f t="shared" si="20"/>
        <v>332.85</v>
      </c>
      <c r="G338" s="7">
        <f t="shared" si="21"/>
        <v>83.212500000000006</v>
      </c>
      <c r="H338" s="8">
        <f t="shared" si="22"/>
        <v>0.24936157428270991</v>
      </c>
      <c r="I338" s="18">
        <f t="shared" si="23"/>
        <v>0</v>
      </c>
      <c r="J338" s="7">
        <f t="shared" si="24"/>
        <v>0.21250000000000568</v>
      </c>
      <c r="K338" s="5">
        <v>2026</v>
      </c>
      <c r="L338" s="5">
        <v>19</v>
      </c>
      <c r="M338" s="5" t="s">
        <v>507</v>
      </c>
      <c r="N338" s="5" t="b">
        <v>0</v>
      </c>
      <c r="O338" s="5" t="b">
        <v>0</v>
      </c>
      <c r="P338" s="5" t="b">
        <v>0</v>
      </c>
      <c r="Q338" s="5"/>
      <c r="R338" s="5" t="b">
        <v>0</v>
      </c>
    </row>
    <row r="339" spans="1:18" x14ac:dyDescent="0.2">
      <c r="A339" s="6">
        <v>46147</v>
      </c>
      <c r="B339" s="7">
        <v>86</v>
      </c>
      <c r="C339" s="17">
        <v>218.1</v>
      </c>
      <c r="D339" s="17">
        <v>218</v>
      </c>
      <c r="E339" s="7">
        <v>168</v>
      </c>
      <c r="F339" s="7">
        <f t="shared" si="20"/>
        <v>344.1</v>
      </c>
      <c r="G339" s="7">
        <f t="shared" si="21"/>
        <v>86.025000000000006</v>
      </c>
      <c r="H339" s="8">
        <f t="shared" si="22"/>
        <v>0.24992734670154024</v>
      </c>
      <c r="I339" s="18">
        <f t="shared" si="23"/>
        <v>0</v>
      </c>
      <c r="J339" s="7">
        <f t="shared" si="24"/>
        <v>2.5000000000005684E-2</v>
      </c>
      <c r="K339" s="5">
        <v>2026</v>
      </c>
      <c r="L339" s="5">
        <v>19</v>
      </c>
      <c r="M339" s="5" t="s">
        <v>507</v>
      </c>
      <c r="N339" s="5" t="b">
        <v>0</v>
      </c>
      <c r="O339" s="5" t="b">
        <v>0</v>
      </c>
      <c r="P339" s="5" t="b">
        <v>0</v>
      </c>
      <c r="Q339" s="5"/>
      <c r="R339" s="5" t="b">
        <v>0</v>
      </c>
    </row>
    <row r="340" spans="1:18" x14ac:dyDescent="0.2">
      <c r="A340" s="6">
        <v>46148</v>
      </c>
      <c r="B340" s="7">
        <v>82</v>
      </c>
      <c r="C340" s="17">
        <v>222.20731699999999</v>
      </c>
      <c r="D340" s="17">
        <v>220.65</v>
      </c>
      <c r="E340" s="7">
        <v>1372</v>
      </c>
      <c r="F340" s="7">
        <f t="shared" si="20"/>
        <v>331.2</v>
      </c>
      <c r="G340" s="7">
        <f t="shared" si="21"/>
        <v>82.8</v>
      </c>
      <c r="H340" s="8">
        <f t="shared" si="22"/>
        <v>0.24758454106280195</v>
      </c>
      <c r="I340" s="18">
        <f t="shared" si="23"/>
        <v>0</v>
      </c>
      <c r="J340" s="7">
        <f t="shared" si="24"/>
        <v>0.79999999999999716</v>
      </c>
      <c r="K340" s="5">
        <v>2026</v>
      </c>
      <c r="L340" s="5">
        <v>19</v>
      </c>
      <c r="M340" s="5" t="s">
        <v>507</v>
      </c>
      <c r="N340" s="5" t="b">
        <v>0</v>
      </c>
      <c r="O340" s="5" t="b">
        <v>0</v>
      </c>
      <c r="P340" s="5" t="b">
        <v>0</v>
      </c>
      <c r="Q340" s="5"/>
      <c r="R340" s="5" t="b">
        <v>0</v>
      </c>
    </row>
    <row r="341" spans="1:18" x14ac:dyDescent="0.2">
      <c r="A341" s="6">
        <v>46149</v>
      </c>
      <c r="B341" s="7">
        <v>88</v>
      </c>
      <c r="C341" s="17">
        <v>222.727273</v>
      </c>
      <c r="D341" s="17">
        <v>223</v>
      </c>
      <c r="E341" s="7">
        <v>390</v>
      </c>
      <c r="F341" s="7">
        <f t="shared" si="20"/>
        <v>353.2</v>
      </c>
      <c r="G341" s="7">
        <f t="shared" si="21"/>
        <v>88.3</v>
      </c>
      <c r="H341" s="8">
        <f t="shared" si="22"/>
        <v>0.2491506228765572</v>
      </c>
      <c r="I341" s="18">
        <f t="shared" si="23"/>
        <v>0</v>
      </c>
      <c r="J341" s="7">
        <f t="shared" si="24"/>
        <v>0.29999999999999716</v>
      </c>
      <c r="K341" s="5">
        <v>2026</v>
      </c>
      <c r="L341" s="5">
        <v>19</v>
      </c>
      <c r="M341" s="5" t="s">
        <v>507</v>
      </c>
      <c r="N341" s="5" t="b">
        <v>0</v>
      </c>
      <c r="O341" s="5" t="b">
        <v>0</v>
      </c>
      <c r="P341" s="5" t="b">
        <v>0</v>
      </c>
      <c r="Q341" s="5"/>
      <c r="R341" s="5" t="b">
        <v>0</v>
      </c>
    </row>
    <row r="342" spans="1:18" x14ac:dyDescent="0.2">
      <c r="A342" s="6">
        <v>46150</v>
      </c>
      <c r="B342" s="7">
        <v>92</v>
      </c>
      <c r="C342" s="17">
        <v>223.5</v>
      </c>
      <c r="D342" s="17">
        <v>223.5</v>
      </c>
      <c r="E342" s="7">
        <v>97</v>
      </c>
      <c r="F342" s="7">
        <f t="shared" ref="F342:F405" si="25">IFERROR(AVERAGE(E322:E341),"")</f>
        <v>369.35</v>
      </c>
      <c r="G342" s="7">
        <f t="shared" ref="G342:G405" si="26">IF(N(F342)=0,"",0.25*F342)</f>
        <v>92.337500000000006</v>
      </c>
      <c r="H342" s="8">
        <f t="shared" ref="H342:H405" si="27">IF(OR(N(F342)=0,NOT(ISNUMBER(B342))),"",B342/F342)</f>
        <v>0.24908623257073234</v>
      </c>
      <c r="I342" s="18">
        <f t="shared" ref="I342:I405" si="28">IF(OR(N(F342)=0,NOT(ISNUMBER(B342))),"",IF(B342/F342&gt;0.25,1,0))</f>
        <v>0</v>
      </c>
      <c r="J342" s="7">
        <f t="shared" ref="J342:J405" si="29">IF(OR(N(F342)=0,NOT(ISNUMBER(B342))),"",MAX(0,0.25*F342-B342))</f>
        <v>0.33750000000000568</v>
      </c>
      <c r="K342" s="5">
        <v>2026</v>
      </c>
      <c r="L342" s="5">
        <v>19</v>
      </c>
      <c r="M342" s="5" t="s">
        <v>507</v>
      </c>
      <c r="N342" s="5" t="b">
        <v>0</v>
      </c>
      <c r="O342" s="5" t="b">
        <v>0</v>
      </c>
      <c r="P342" s="5" t="b">
        <v>0</v>
      </c>
      <c r="Q342" s="5"/>
      <c r="R342" s="5" t="b">
        <v>0</v>
      </c>
    </row>
    <row r="343" spans="1:18" x14ac:dyDescent="0.2">
      <c r="A343" s="6">
        <v>46153</v>
      </c>
      <c r="B343" s="7">
        <v>92</v>
      </c>
      <c r="C343" s="17">
        <v>224</v>
      </c>
      <c r="D343" s="17">
        <v>223.5</v>
      </c>
      <c r="E343" s="7">
        <v>153</v>
      </c>
      <c r="F343" s="7">
        <f t="shared" si="25"/>
        <v>370.8</v>
      </c>
      <c r="G343" s="7">
        <f t="shared" si="26"/>
        <v>92.7</v>
      </c>
      <c r="H343" s="8">
        <f t="shared" si="27"/>
        <v>0.24811218985976266</v>
      </c>
      <c r="I343" s="18">
        <f t="shared" si="28"/>
        <v>0</v>
      </c>
      <c r="J343" s="7">
        <f t="shared" si="29"/>
        <v>0.70000000000000284</v>
      </c>
      <c r="K343" s="5">
        <v>2026</v>
      </c>
      <c r="L343" s="5">
        <v>20</v>
      </c>
      <c r="M343" s="5" t="s">
        <v>508</v>
      </c>
      <c r="N343" s="5" t="b">
        <v>0</v>
      </c>
      <c r="O343" s="5" t="b">
        <v>0</v>
      </c>
      <c r="P343" s="5" t="b">
        <v>0</v>
      </c>
      <c r="Q343" s="5"/>
      <c r="R343" s="5" t="b">
        <v>0</v>
      </c>
    </row>
    <row r="344" spans="1:18" x14ac:dyDescent="0.2">
      <c r="A344" s="6">
        <v>46154</v>
      </c>
      <c r="B344" s="7">
        <v>94</v>
      </c>
      <c r="C344" s="17">
        <v>223.559574</v>
      </c>
      <c r="D344" s="17">
        <v>224.95</v>
      </c>
      <c r="E344" s="7">
        <v>389</v>
      </c>
      <c r="F344" s="7">
        <f t="shared" si="25"/>
        <v>376.65</v>
      </c>
      <c r="G344" s="7">
        <f t="shared" si="26"/>
        <v>94.162499999999994</v>
      </c>
      <c r="H344" s="8">
        <f t="shared" si="27"/>
        <v>0.24956856498075139</v>
      </c>
      <c r="I344" s="18">
        <f t="shared" si="28"/>
        <v>0</v>
      </c>
      <c r="J344" s="7">
        <f t="shared" si="29"/>
        <v>0.16249999999999432</v>
      </c>
      <c r="K344" s="5">
        <v>2026</v>
      </c>
      <c r="L344" s="5">
        <v>20</v>
      </c>
      <c r="M344" s="5" t="s">
        <v>508</v>
      </c>
      <c r="N344" s="5" t="b">
        <v>0</v>
      </c>
      <c r="O344" s="5" t="b">
        <v>0</v>
      </c>
      <c r="P344" s="5" t="b">
        <v>0</v>
      </c>
      <c r="Q344" s="5"/>
      <c r="R344" s="5" t="b">
        <v>0</v>
      </c>
    </row>
    <row r="345" spans="1:18" x14ac:dyDescent="0.2">
      <c r="A345" s="6">
        <v>46155</v>
      </c>
      <c r="B345" s="7">
        <v>97</v>
      </c>
      <c r="C345" s="17">
        <v>230.72113400000001</v>
      </c>
      <c r="D345" s="17">
        <v>229</v>
      </c>
      <c r="E345" s="7">
        <v>1452</v>
      </c>
      <c r="F345" s="7">
        <f t="shared" si="25"/>
        <v>391</v>
      </c>
      <c r="G345" s="7">
        <f t="shared" si="26"/>
        <v>97.75</v>
      </c>
      <c r="H345" s="8">
        <f t="shared" si="27"/>
        <v>0.24808184143222506</v>
      </c>
      <c r="I345" s="18">
        <f t="shared" si="28"/>
        <v>0</v>
      </c>
      <c r="J345" s="7">
        <f t="shared" si="29"/>
        <v>0.75</v>
      </c>
      <c r="K345" s="5">
        <v>2026</v>
      </c>
      <c r="L345" s="5">
        <v>20</v>
      </c>
      <c r="M345" s="5" t="s">
        <v>508</v>
      </c>
      <c r="N345" s="5" t="b">
        <v>0</v>
      </c>
      <c r="O345" s="5" t="b">
        <v>0</v>
      </c>
      <c r="P345" s="5" t="b">
        <v>0</v>
      </c>
      <c r="Q345" s="5"/>
      <c r="R345" s="5" t="b">
        <v>0</v>
      </c>
    </row>
    <row r="346" spans="1:18" x14ac:dyDescent="0.2">
      <c r="A346" s="6">
        <v>46156</v>
      </c>
      <c r="B346" s="7">
        <v>113</v>
      </c>
      <c r="C346" s="17">
        <v>231.85796500000001</v>
      </c>
      <c r="D346" s="17">
        <v>230</v>
      </c>
      <c r="E346" s="7">
        <v>267</v>
      </c>
      <c r="F346" s="7">
        <f t="shared" si="25"/>
        <v>453.3</v>
      </c>
      <c r="G346" s="7">
        <f t="shared" si="26"/>
        <v>113.325</v>
      </c>
      <c r="H346" s="8">
        <f t="shared" si="27"/>
        <v>0.24928303551731745</v>
      </c>
      <c r="I346" s="18">
        <f t="shared" si="28"/>
        <v>0</v>
      </c>
      <c r="J346" s="7">
        <f t="shared" si="29"/>
        <v>0.32500000000000284</v>
      </c>
      <c r="K346" s="5">
        <v>2026</v>
      </c>
      <c r="L346" s="5">
        <v>20</v>
      </c>
      <c r="M346" s="5" t="s">
        <v>508</v>
      </c>
      <c r="N346" s="5" t="b">
        <v>0</v>
      </c>
      <c r="O346" s="5" t="b">
        <v>0</v>
      </c>
      <c r="P346" s="5" t="b">
        <v>0</v>
      </c>
      <c r="Q346" s="5"/>
      <c r="R346" s="5" t="b">
        <v>0</v>
      </c>
    </row>
    <row r="347" spans="1:18" x14ac:dyDescent="0.2">
      <c r="A347" s="6">
        <v>46157</v>
      </c>
      <c r="B347" s="7">
        <v>115</v>
      </c>
      <c r="C347" s="17">
        <v>232.15739099999999</v>
      </c>
      <c r="D347" s="17">
        <v>232</v>
      </c>
      <c r="E347" s="7">
        <v>180</v>
      </c>
      <c r="F347" s="7">
        <f t="shared" si="25"/>
        <v>460.55</v>
      </c>
      <c r="G347" s="7">
        <f t="shared" si="26"/>
        <v>115.1375</v>
      </c>
      <c r="H347" s="8">
        <f t="shared" si="27"/>
        <v>0.24970144392574095</v>
      </c>
      <c r="I347" s="18">
        <f t="shared" si="28"/>
        <v>0</v>
      </c>
      <c r="J347" s="7">
        <f t="shared" si="29"/>
        <v>0.13750000000000284</v>
      </c>
      <c r="K347" s="5">
        <v>2026</v>
      </c>
      <c r="L347" s="5">
        <v>20</v>
      </c>
      <c r="M347" s="5" t="s">
        <v>508</v>
      </c>
      <c r="N347" s="5" t="b">
        <v>0</v>
      </c>
      <c r="O347" s="5" t="b">
        <v>0</v>
      </c>
      <c r="P347" s="5" t="b">
        <v>0</v>
      </c>
      <c r="Q347" s="5"/>
      <c r="R347" s="5" t="b">
        <v>0</v>
      </c>
    </row>
    <row r="348" spans="1:18" x14ac:dyDescent="0.2">
      <c r="A348" s="6">
        <v>46160</v>
      </c>
      <c r="B348" s="7">
        <v>114</v>
      </c>
      <c r="C348" s="17">
        <v>231.5</v>
      </c>
      <c r="D348" s="17">
        <v>231</v>
      </c>
      <c r="E348" s="7">
        <v>630</v>
      </c>
      <c r="F348" s="7">
        <f t="shared" si="25"/>
        <v>456.65</v>
      </c>
      <c r="G348" s="7">
        <f t="shared" si="26"/>
        <v>114.16249999999999</v>
      </c>
      <c r="H348" s="8">
        <f t="shared" si="27"/>
        <v>0.24964414759662762</v>
      </c>
      <c r="I348" s="18">
        <f t="shared" si="28"/>
        <v>0</v>
      </c>
      <c r="J348" s="7">
        <f t="shared" si="29"/>
        <v>0.16249999999999432</v>
      </c>
      <c r="K348" s="5">
        <v>2026</v>
      </c>
      <c r="L348" s="5">
        <v>21</v>
      </c>
      <c r="M348" s="5" t="s">
        <v>509</v>
      </c>
      <c r="N348" s="5" t="b">
        <v>0</v>
      </c>
      <c r="O348" s="5" t="b">
        <v>0</v>
      </c>
      <c r="P348" s="5" t="b">
        <v>0</v>
      </c>
      <c r="Q348" s="5"/>
      <c r="R348" s="5" t="b">
        <v>0</v>
      </c>
    </row>
    <row r="349" spans="1:18" x14ac:dyDescent="0.2">
      <c r="A349" s="6">
        <v>46161</v>
      </c>
      <c r="B349" s="7">
        <v>119</v>
      </c>
      <c r="C349" s="17">
        <v>233.20294100000001</v>
      </c>
      <c r="D349" s="17">
        <v>236</v>
      </c>
      <c r="E349" s="7">
        <v>554</v>
      </c>
      <c r="F349" s="7">
        <f t="shared" si="25"/>
        <v>479.1</v>
      </c>
      <c r="G349" s="7">
        <f t="shared" si="26"/>
        <v>119.77500000000001</v>
      </c>
      <c r="H349" s="8">
        <f t="shared" si="27"/>
        <v>0.24838238363598414</v>
      </c>
      <c r="I349" s="18">
        <f t="shared" si="28"/>
        <v>0</v>
      </c>
      <c r="J349" s="7">
        <f t="shared" si="29"/>
        <v>0.77500000000000568</v>
      </c>
      <c r="K349" s="5">
        <v>2026</v>
      </c>
      <c r="L349" s="5">
        <v>21</v>
      </c>
      <c r="M349" s="5" t="s">
        <v>509</v>
      </c>
      <c r="N349" s="5" t="b">
        <v>0</v>
      </c>
      <c r="O349" s="5" t="b">
        <v>0</v>
      </c>
      <c r="P349" s="5" t="b">
        <v>0</v>
      </c>
      <c r="Q349" s="5"/>
      <c r="R349" s="5" t="b">
        <v>0</v>
      </c>
    </row>
    <row r="350" spans="1:18" x14ac:dyDescent="0.2">
      <c r="A350" s="6">
        <v>46162</v>
      </c>
      <c r="B350" s="7">
        <v>125</v>
      </c>
      <c r="C350" s="17">
        <v>238.50040000000001</v>
      </c>
      <c r="D350" s="17">
        <v>245</v>
      </c>
      <c r="E350" s="7">
        <v>1432</v>
      </c>
      <c r="F350" s="7">
        <f t="shared" si="25"/>
        <v>500.6</v>
      </c>
      <c r="G350" s="7">
        <f t="shared" si="26"/>
        <v>125.15</v>
      </c>
      <c r="H350" s="8">
        <f t="shared" si="27"/>
        <v>0.24970035956851777</v>
      </c>
      <c r="I350" s="18">
        <f t="shared" si="28"/>
        <v>0</v>
      </c>
      <c r="J350" s="7">
        <f t="shared" si="29"/>
        <v>0.15000000000000568</v>
      </c>
      <c r="K350" s="5">
        <v>2026</v>
      </c>
      <c r="L350" s="5">
        <v>21</v>
      </c>
      <c r="M350" s="5" t="s">
        <v>509</v>
      </c>
      <c r="N350" s="5" t="b">
        <v>0</v>
      </c>
      <c r="O350" s="5" t="b">
        <v>0</v>
      </c>
      <c r="P350" s="5" t="b">
        <v>0</v>
      </c>
      <c r="Q350" s="5"/>
      <c r="R350" s="5" t="b">
        <v>0</v>
      </c>
    </row>
    <row r="351" spans="1:18" x14ac:dyDescent="0.2">
      <c r="A351" s="6">
        <v>46163</v>
      </c>
      <c r="B351" s="7">
        <v>134</v>
      </c>
      <c r="C351" s="17">
        <v>245</v>
      </c>
      <c r="D351" s="17">
        <v>244</v>
      </c>
      <c r="E351" s="7">
        <v>262</v>
      </c>
      <c r="F351" s="7">
        <f t="shared" si="25"/>
        <v>538.65</v>
      </c>
      <c r="G351" s="7">
        <f t="shared" si="26"/>
        <v>134.66249999999999</v>
      </c>
      <c r="H351" s="8">
        <f t="shared" si="27"/>
        <v>0.24877007333147685</v>
      </c>
      <c r="I351" s="18">
        <f t="shared" si="28"/>
        <v>0</v>
      </c>
      <c r="J351" s="7">
        <f t="shared" si="29"/>
        <v>0.66249999999999432</v>
      </c>
      <c r="K351" s="5">
        <v>2026</v>
      </c>
      <c r="L351" s="5">
        <v>21</v>
      </c>
      <c r="M351" s="5" t="s">
        <v>509</v>
      </c>
      <c r="N351" s="5" t="b">
        <v>0</v>
      </c>
      <c r="O351" s="5" t="b">
        <v>0</v>
      </c>
      <c r="P351" s="5" t="b">
        <v>0</v>
      </c>
      <c r="Q351" s="5"/>
      <c r="R351" s="5" t="b">
        <v>0</v>
      </c>
    </row>
    <row r="352" spans="1:18" x14ac:dyDescent="0.2">
      <c r="A352" s="6">
        <v>46164</v>
      </c>
      <c r="B352" s="7">
        <v>135</v>
      </c>
      <c r="C352" s="17">
        <v>244.97</v>
      </c>
      <c r="D352" s="17">
        <v>245.5</v>
      </c>
      <c r="E352" s="7">
        <v>365</v>
      </c>
      <c r="F352" s="7">
        <f t="shared" si="25"/>
        <v>542.25</v>
      </c>
      <c r="G352" s="7">
        <f t="shared" si="26"/>
        <v>135.5625</v>
      </c>
      <c r="H352" s="8">
        <f t="shared" si="27"/>
        <v>0.24896265560165975</v>
      </c>
      <c r="I352" s="18">
        <f t="shared" si="28"/>
        <v>0</v>
      </c>
      <c r="J352" s="7">
        <f t="shared" si="29"/>
        <v>0.5625</v>
      </c>
      <c r="K352" s="5">
        <v>2026</v>
      </c>
      <c r="L352" s="5">
        <v>21</v>
      </c>
      <c r="M352" s="5" t="s">
        <v>509</v>
      </c>
      <c r="N352" s="5" t="b">
        <v>0</v>
      </c>
      <c r="O352" s="5" t="b">
        <v>0</v>
      </c>
      <c r="P352" s="5" t="b">
        <v>0</v>
      </c>
      <c r="Q352" s="5"/>
      <c r="R352" s="5" t="b">
        <v>0</v>
      </c>
    </row>
    <row r="353" spans="1:18" x14ac:dyDescent="0.2">
      <c r="A353" s="6">
        <v>46167</v>
      </c>
      <c r="B353" s="7">
        <v>133</v>
      </c>
      <c r="C353" s="17">
        <v>245.96315799999999</v>
      </c>
      <c r="D353" s="17">
        <v>246</v>
      </c>
      <c r="E353" s="7">
        <v>279</v>
      </c>
      <c r="F353" s="7">
        <f t="shared" si="25"/>
        <v>546.85</v>
      </c>
      <c r="G353" s="7">
        <f t="shared" si="26"/>
        <v>136.71250000000001</v>
      </c>
      <c r="H353" s="8">
        <f t="shared" si="27"/>
        <v>0.24321111822254732</v>
      </c>
      <c r="I353" s="18">
        <f t="shared" si="28"/>
        <v>0</v>
      </c>
      <c r="J353" s="7">
        <f t="shared" si="29"/>
        <v>3.7125000000000057</v>
      </c>
      <c r="K353" s="5">
        <v>2026</v>
      </c>
      <c r="L353" s="5">
        <v>22</v>
      </c>
      <c r="M353" s="5" t="s">
        <v>510</v>
      </c>
      <c r="N353" s="5" t="b">
        <v>0</v>
      </c>
      <c r="O353" s="5" t="b">
        <v>0</v>
      </c>
      <c r="P353" s="5" t="b">
        <v>0</v>
      </c>
      <c r="Q353" s="5"/>
      <c r="R353" s="5" t="b">
        <v>0</v>
      </c>
    </row>
    <row r="354" spans="1:18" x14ac:dyDescent="0.2">
      <c r="A354" s="6">
        <v>46168</v>
      </c>
      <c r="B354" s="7">
        <v>50</v>
      </c>
      <c r="C354" s="17">
        <v>247.4</v>
      </c>
      <c r="D354" s="17">
        <v>248</v>
      </c>
      <c r="E354" s="7">
        <v>76</v>
      </c>
      <c r="F354" s="7">
        <f t="shared" si="25"/>
        <v>547.6</v>
      </c>
      <c r="G354" s="7">
        <f t="shared" si="26"/>
        <v>136.9</v>
      </c>
      <c r="H354" s="8">
        <f t="shared" si="27"/>
        <v>9.1307523739956167E-2</v>
      </c>
      <c r="I354" s="18">
        <f t="shared" si="28"/>
        <v>0</v>
      </c>
      <c r="J354" s="7">
        <f t="shared" si="29"/>
        <v>86.9</v>
      </c>
      <c r="K354" s="5">
        <v>2026</v>
      </c>
      <c r="L354" s="5">
        <v>22</v>
      </c>
      <c r="M354" s="5" t="s">
        <v>510</v>
      </c>
      <c r="N354" s="5" t="b">
        <v>0</v>
      </c>
      <c r="O354" s="5" t="b">
        <v>0</v>
      </c>
      <c r="P354" s="5" t="b">
        <v>0</v>
      </c>
      <c r="Q354" s="5"/>
      <c r="R354" s="5" t="b">
        <v>0</v>
      </c>
    </row>
    <row r="355" spans="1:18" x14ac:dyDescent="0.2">
      <c r="A355" s="6">
        <v>46169</v>
      </c>
      <c r="B355" s="7">
        <v>121</v>
      </c>
      <c r="C355" s="17">
        <v>247.95</v>
      </c>
      <c r="D355" s="17">
        <v>248</v>
      </c>
      <c r="E355" s="7">
        <v>229</v>
      </c>
      <c r="F355" s="7">
        <f t="shared" si="25"/>
        <v>485.35</v>
      </c>
      <c r="G355" s="7">
        <f t="shared" si="26"/>
        <v>121.33750000000001</v>
      </c>
      <c r="H355" s="8">
        <f t="shared" si="27"/>
        <v>0.2493046255279695</v>
      </c>
      <c r="I355" s="18">
        <f t="shared" si="28"/>
        <v>0</v>
      </c>
      <c r="J355" s="7">
        <f t="shared" si="29"/>
        <v>0.33750000000000568</v>
      </c>
      <c r="K355" s="5">
        <v>2026</v>
      </c>
      <c r="L355" s="5">
        <v>22</v>
      </c>
      <c r="M355" s="5" t="s">
        <v>510</v>
      </c>
      <c r="N355" s="5" t="b">
        <v>0</v>
      </c>
      <c r="O355" s="5" t="b">
        <v>0</v>
      </c>
      <c r="P355" s="5" t="b">
        <v>0</v>
      </c>
      <c r="Q355" s="5"/>
      <c r="R355" s="5" t="b">
        <v>0</v>
      </c>
    </row>
    <row r="356" spans="1:18" x14ac:dyDescent="0.2">
      <c r="A356" s="6">
        <v>46170</v>
      </c>
      <c r="B356" s="7">
        <v>121</v>
      </c>
      <c r="C356" s="17">
        <v>241.75</v>
      </c>
      <c r="D356" s="17">
        <v>235.05</v>
      </c>
      <c r="E356" s="7">
        <v>1411</v>
      </c>
      <c r="F356" s="7">
        <f t="shared" si="25"/>
        <v>485.45</v>
      </c>
      <c r="G356" s="7">
        <f t="shared" si="26"/>
        <v>121.3625</v>
      </c>
      <c r="H356" s="8">
        <f t="shared" si="27"/>
        <v>0.24925327016170565</v>
      </c>
      <c r="I356" s="18">
        <f t="shared" si="28"/>
        <v>0</v>
      </c>
      <c r="J356" s="7">
        <f t="shared" si="29"/>
        <v>0.36249999999999716</v>
      </c>
      <c r="K356" s="5">
        <v>2026</v>
      </c>
      <c r="L356" s="5">
        <v>22</v>
      </c>
      <c r="M356" s="5" t="s">
        <v>510</v>
      </c>
      <c r="N356" s="5" t="b">
        <v>0</v>
      </c>
      <c r="O356" s="5" t="b">
        <v>0</v>
      </c>
      <c r="P356" s="5" t="b">
        <v>0</v>
      </c>
      <c r="Q356" s="5"/>
      <c r="R356" s="5" t="b">
        <v>0</v>
      </c>
    </row>
    <row r="357" spans="1:18" x14ac:dyDescent="0.2">
      <c r="A357" s="6">
        <v>46171</v>
      </c>
      <c r="B357" s="7">
        <v>135</v>
      </c>
      <c r="C357" s="17">
        <v>240</v>
      </c>
      <c r="D357" s="17">
        <v>238.1</v>
      </c>
      <c r="E357" s="7">
        <v>332</v>
      </c>
      <c r="F357" s="7">
        <f t="shared" si="25"/>
        <v>543.70000000000005</v>
      </c>
      <c r="G357" s="7">
        <f t="shared" si="26"/>
        <v>135.92500000000001</v>
      </c>
      <c r="H357" s="8">
        <f t="shared" si="27"/>
        <v>0.24829869413279379</v>
      </c>
      <c r="I357" s="18">
        <f t="shared" si="28"/>
        <v>0</v>
      </c>
      <c r="J357" s="7">
        <f t="shared" si="29"/>
        <v>0.92500000000001137</v>
      </c>
      <c r="K357" s="5">
        <v>2026</v>
      </c>
      <c r="L357" s="5">
        <v>22</v>
      </c>
      <c r="M357" s="5" t="s">
        <v>510</v>
      </c>
      <c r="N357" s="5" t="b">
        <v>0</v>
      </c>
      <c r="O357" s="5" t="b">
        <v>0</v>
      </c>
      <c r="P357" s="5" t="b">
        <v>0</v>
      </c>
      <c r="Q357" s="5"/>
      <c r="R357" s="5" t="b">
        <v>0</v>
      </c>
    </row>
    <row r="358" spans="1:18" x14ac:dyDescent="0.2">
      <c r="A358" s="6">
        <v>46174</v>
      </c>
      <c r="B358" s="7">
        <v>0</v>
      </c>
      <c r="C358" s="17">
        <v>0</v>
      </c>
      <c r="D358" s="17">
        <v>238.55</v>
      </c>
      <c r="E358" s="7">
        <v>18</v>
      </c>
      <c r="F358" s="7">
        <f t="shared" si="25"/>
        <v>530.95000000000005</v>
      </c>
      <c r="G358" s="7">
        <f t="shared" si="26"/>
        <v>132.73750000000001</v>
      </c>
      <c r="H358" s="8">
        <f t="shared" si="27"/>
        <v>0</v>
      </c>
      <c r="I358" s="18">
        <f t="shared" si="28"/>
        <v>0</v>
      </c>
      <c r="J358" s="7">
        <f t="shared" si="29"/>
        <v>132.73750000000001</v>
      </c>
      <c r="K358" s="5">
        <v>2026</v>
      </c>
      <c r="L358" s="5">
        <v>23</v>
      </c>
      <c r="M358" s="5"/>
      <c r="N358" s="5"/>
      <c r="O358" s="5" t="b">
        <v>0</v>
      </c>
      <c r="P358" s="5"/>
      <c r="Q358" s="5" t="s">
        <v>106</v>
      </c>
      <c r="R358" s="5"/>
    </row>
    <row r="359" spans="1:18" x14ac:dyDescent="0.2">
      <c r="A359" s="6">
        <v>46175</v>
      </c>
      <c r="B359" s="7">
        <v>125</v>
      </c>
      <c r="C359" s="17">
        <v>243.5608</v>
      </c>
      <c r="D359" s="17">
        <v>247.95</v>
      </c>
      <c r="E359" s="7">
        <v>528</v>
      </c>
      <c r="F359" s="7">
        <f t="shared" si="25"/>
        <v>502.8</v>
      </c>
      <c r="G359" s="7">
        <f t="shared" si="26"/>
        <v>125.7</v>
      </c>
      <c r="H359" s="8">
        <f t="shared" si="27"/>
        <v>0.24860779634049324</v>
      </c>
      <c r="I359" s="18">
        <f t="shared" si="28"/>
        <v>0</v>
      </c>
      <c r="J359" s="7">
        <f t="shared" si="29"/>
        <v>0.70000000000000284</v>
      </c>
      <c r="K359" s="5">
        <v>2026</v>
      </c>
      <c r="L359" s="5">
        <v>23</v>
      </c>
      <c r="M359" s="5" t="s">
        <v>511</v>
      </c>
      <c r="N359" s="5" t="b">
        <v>0</v>
      </c>
      <c r="O359" s="5" t="b">
        <v>0</v>
      </c>
      <c r="P359" s="5" t="b">
        <v>0</v>
      </c>
      <c r="Q359" s="5"/>
      <c r="R359" s="5" t="b">
        <v>0</v>
      </c>
    </row>
    <row r="360" spans="1:18" x14ac:dyDescent="0.2">
      <c r="A360" s="6">
        <v>46176</v>
      </c>
      <c r="B360" s="7">
        <v>130</v>
      </c>
      <c r="C360" s="17">
        <v>251.54461499999999</v>
      </c>
      <c r="D360" s="17">
        <v>252.75</v>
      </c>
      <c r="E360" s="7">
        <v>358</v>
      </c>
      <c r="F360" s="7">
        <f t="shared" si="25"/>
        <v>520.79999999999995</v>
      </c>
      <c r="G360" s="7">
        <f t="shared" si="26"/>
        <v>130.19999999999999</v>
      </c>
      <c r="H360" s="8">
        <f t="shared" si="27"/>
        <v>0.24961597542242706</v>
      </c>
      <c r="I360" s="18">
        <f t="shared" si="28"/>
        <v>0</v>
      </c>
      <c r="J360" s="7">
        <f t="shared" si="29"/>
        <v>0.19999999999998863</v>
      </c>
      <c r="K360" s="5">
        <v>2026</v>
      </c>
      <c r="L360" s="5">
        <v>23</v>
      </c>
      <c r="M360" s="5" t="s">
        <v>511</v>
      </c>
      <c r="N360" s="5" t="b">
        <v>0</v>
      </c>
      <c r="O360" s="5" t="b">
        <v>0</v>
      </c>
      <c r="P360" s="5" t="b">
        <v>0</v>
      </c>
      <c r="Q360" s="5"/>
      <c r="R360" s="5" t="b">
        <v>0</v>
      </c>
    </row>
    <row r="361" spans="1:18" x14ac:dyDescent="0.2">
      <c r="A361" s="6">
        <v>46177</v>
      </c>
      <c r="B361" s="7">
        <v>117</v>
      </c>
      <c r="C361" s="17">
        <v>256.50427400000001</v>
      </c>
      <c r="D361" s="17">
        <v>258</v>
      </c>
      <c r="E361" s="7">
        <v>267</v>
      </c>
      <c r="F361" s="7">
        <f t="shared" si="25"/>
        <v>470.1</v>
      </c>
      <c r="G361" s="7">
        <f t="shared" si="26"/>
        <v>117.52500000000001</v>
      </c>
      <c r="H361" s="8">
        <f t="shared" si="27"/>
        <v>0.24888321633694957</v>
      </c>
      <c r="I361" s="18">
        <f t="shared" si="28"/>
        <v>0</v>
      </c>
      <c r="J361" s="7">
        <f t="shared" si="29"/>
        <v>0.52500000000000568</v>
      </c>
      <c r="K361" s="5">
        <v>2026</v>
      </c>
      <c r="L361" s="5">
        <v>23</v>
      </c>
      <c r="M361" s="5" t="s">
        <v>511</v>
      </c>
      <c r="N361" s="5" t="b">
        <v>0</v>
      </c>
      <c r="O361" s="5" t="b">
        <v>0</v>
      </c>
      <c r="P361" s="5" t="b">
        <v>0</v>
      </c>
      <c r="Q361" s="5"/>
      <c r="R361" s="5" t="b">
        <v>0</v>
      </c>
    </row>
    <row r="362" spans="1:18" x14ac:dyDescent="0.2">
      <c r="A362" s="6">
        <v>46178</v>
      </c>
      <c r="B362" s="7">
        <v>115</v>
      </c>
      <c r="C362" s="17">
        <v>259.53434800000002</v>
      </c>
      <c r="D362" s="17">
        <v>259.95</v>
      </c>
      <c r="E362" s="7">
        <v>153</v>
      </c>
      <c r="F362" s="7">
        <f t="shared" si="25"/>
        <v>463.95</v>
      </c>
      <c r="G362" s="7">
        <f t="shared" si="26"/>
        <v>115.9875</v>
      </c>
      <c r="H362" s="8">
        <f t="shared" si="27"/>
        <v>0.2478715378812372</v>
      </c>
      <c r="I362" s="18">
        <f t="shared" si="28"/>
        <v>0</v>
      </c>
      <c r="J362" s="7">
        <f t="shared" si="29"/>
        <v>0.98749999999999716</v>
      </c>
      <c r="K362" s="5">
        <v>2026</v>
      </c>
      <c r="L362" s="5">
        <v>23</v>
      </c>
      <c r="M362" s="5" t="s">
        <v>511</v>
      </c>
      <c r="N362" s="5" t="b">
        <v>0</v>
      </c>
      <c r="O362" s="5" t="b">
        <v>0</v>
      </c>
      <c r="P362" s="5" t="b">
        <v>0</v>
      </c>
      <c r="Q362" s="5"/>
      <c r="R362" s="5" t="b">
        <v>0</v>
      </c>
    </row>
    <row r="363" spans="1:18" x14ac:dyDescent="0.2">
      <c r="A363" s="6">
        <v>46181</v>
      </c>
      <c r="B363" s="7">
        <v>0</v>
      </c>
      <c r="C363" s="17">
        <v>0</v>
      </c>
      <c r="D363" s="17">
        <v>260</v>
      </c>
      <c r="E363" s="7">
        <v>226</v>
      </c>
      <c r="F363" s="7">
        <f t="shared" si="25"/>
        <v>466.75</v>
      </c>
      <c r="G363" s="7">
        <f t="shared" si="26"/>
        <v>116.6875</v>
      </c>
      <c r="H363" s="8">
        <f t="shared" si="27"/>
        <v>0</v>
      </c>
      <c r="I363" s="18">
        <f t="shared" si="28"/>
        <v>0</v>
      </c>
      <c r="J363" s="7">
        <f t="shared" si="29"/>
        <v>116.6875</v>
      </c>
      <c r="K363" s="5">
        <v>2026</v>
      </c>
      <c r="L363" s="5">
        <v>24</v>
      </c>
      <c r="M363" s="5"/>
      <c r="N363" s="5"/>
      <c r="O363" s="5" t="b">
        <v>0</v>
      </c>
      <c r="P363" s="5"/>
      <c r="Q363" s="5" t="s">
        <v>106</v>
      </c>
      <c r="R363" s="5"/>
    </row>
    <row r="364" spans="1:18" x14ac:dyDescent="0.2">
      <c r="A364" s="6">
        <v>46182</v>
      </c>
      <c r="B364" s="7">
        <v>117</v>
      </c>
      <c r="C364" s="17">
        <v>263.03632499999998</v>
      </c>
      <c r="D364" s="17">
        <v>262</v>
      </c>
      <c r="E364" s="7">
        <v>406</v>
      </c>
      <c r="F364" s="7">
        <f t="shared" si="25"/>
        <v>470.4</v>
      </c>
      <c r="G364" s="7">
        <f t="shared" si="26"/>
        <v>117.6</v>
      </c>
      <c r="H364" s="8">
        <f t="shared" si="27"/>
        <v>0.24872448979591838</v>
      </c>
      <c r="I364" s="18">
        <f t="shared" si="28"/>
        <v>0</v>
      </c>
      <c r="J364" s="7">
        <f t="shared" si="29"/>
        <v>0.59999999999999432</v>
      </c>
      <c r="K364" s="5">
        <v>2026</v>
      </c>
      <c r="L364" s="5">
        <v>24</v>
      </c>
      <c r="M364" s="5" t="s">
        <v>512</v>
      </c>
      <c r="N364" s="5" t="b">
        <v>0</v>
      </c>
      <c r="O364" s="5" t="b">
        <v>0</v>
      </c>
      <c r="P364" s="5" t="b">
        <v>0</v>
      </c>
      <c r="Q364" s="5"/>
      <c r="R364" s="5" t="b">
        <v>0</v>
      </c>
    </row>
    <row r="365" spans="1:18" x14ac:dyDescent="0.2">
      <c r="A365" s="6">
        <v>46183</v>
      </c>
      <c r="B365" s="7">
        <v>117</v>
      </c>
      <c r="C365" s="17">
        <v>262</v>
      </c>
      <c r="D365" s="17">
        <v>259</v>
      </c>
      <c r="E365" s="7">
        <v>257</v>
      </c>
      <c r="F365" s="7">
        <f t="shared" si="25"/>
        <v>471.25</v>
      </c>
      <c r="G365" s="7">
        <f t="shared" si="26"/>
        <v>117.8125</v>
      </c>
      <c r="H365" s="8">
        <f t="shared" si="27"/>
        <v>0.24827586206896551</v>
      </c>
      <c r="I365" s="18">
        <f t="shared" si="28"/>
        <v>0</v>
      </c>
      <c r="J365" s="7">
        <f t="shared" si="29"/>
        <v>0.8125</v>
      </c>
      <c r="K365" s="5">
        <v>2026</v>
      </c>
      <c r="L365" s="5">
        <v>24</v>
      </c>
      <c r="M365" s="5" t="s">
        <v>512</v>
      </c>
      <c r="N365" s="5" t="b">
        <v>0</v>
      </c>
      <c r="O365" s="5" t="b">
        <v>0</v>
      </c>
      <c r="P365" s="5" t="b">
        <v>0</v>
      </c>
      <c r="Q365" s="5"/>
      <c r="R365" s="5" t="b">
        <v>0</v>
      </c>
    </row>
    <row r="366" spans="1:18" x14ac:dyDescent="0.2">
      <c r="A366" s="6">
        <v>46184</v>
      </c>
      <c r="B366" s="7">
        <v>102</v>
      </c>
      <c r="C366" s="17">
        <v>259</v>
      </c>
      <c r="D366" s="17">
        <v>251</v>
      </c>
      <c r="E366" s="7">
        <v>373</v>
      </c>
      <c r="F366" s="7">
        <f t="shared" si="25"/>
        <v>411.5</v>
      </c>
      <c r="G366" s="7">
        <f t="shared" si="26"/>
        <v>102.875</v>
      </c>
      <c r="H366" s="8">
        <f t="shared" si="27"/>
        <v>0.24787363304981774</v>
      </c>
      <c r="I366" s="18">
        <f t="shared" si="28"/>
        <v>0</v>
      </c>
      <c r="J366" s="7">
        <f t="shared" si="29"/>
        <v>0.875</v>
      </c>
      <c r="K366" s="5">
        <v>2026</v>
      </c>
      <c r="L366" s="5">
        <v>24</v>
      </c>
      <c r="M366" s="5" t="s">
        <v>512</v>
      </c>
      <c r="N366" s="5" t="b">
        <v>0</v>
      </c>
      <c r="O366" s="5" t="b">
        <v>0</v>
      </c>
      <c r="P366" s="5" t="b">
        <v>0</v>
      </c>
      <c r="Q366" s="5"/>
      <c r="R366" s="5" t="b">
        <v>0</v>
      </c>
    </row>
    <row r="367" spans="1:18" x14ac:dyDescent="0.2">
      <c r="A367" s="6">
        <v>46185</v>
      </c>
      <c r="B367" s="7">
        <v>104</v>
      </c>
      <c r="C367" s="17">
        <v>252</v>
      </c>
      <c r="D367" s="17">
        <v>251</v>
      </c>
      <c r="E367" s="7">
        <v>423</v>
      </c>
      <c r="F367" s="7">
        <f t="shared" si="25"/>
        <v>416.8</v>
      </c>
      <c r="G367" s="7">
        <f t="shared" si="26"/>
        <v>104.2</v>
      </c>
      <c r="H367" s="8">
        <f t="shared" si="27"/>
        <v>0.24952015355086371</v>
      </c>
      <c r="I367" s="18">
        <f t="shared" si="28"/>
        <v>0</v>
      </c>
      <c r="J367" s="7">
        <f t="shared" si="29"/>
        <v>0.20000000000000284</v>
      </c>
      <c r="K367" s="5">
        <v>2026</v>
      </c>
      <c r="L367" s="5">
        <v>24</v>
      </c>
      <c r="M367" s="5" t="s">
        <v>512</v>
      </c>
      <c r="N367" s="5" t="b">
        <v>0</v>
      </c>
      <c r="O367" s="5" t="b">
        <v>0</v>
      </c>
      <c r="P367" s="5" t="b">
        <v>0</v>
      </c>
      <c r="Q367" s="5"/>
      <c r="R367" s="5" t="b">
        <v>0</v>
      </c>
    </row>
    <row r="368" spans="1:18" x14ac:dyDescent="0.2">
      <c r="A368" s="6">
        <v>46188</v>
      </c>
      <c r="B368" s="7">
        <v>107</v>
      </c>
      <c r="C368" s="17">
        <v>252.82243</v>
      </c>
      <c r="D368" s="17">
        <v>253</v>
      </c>
      <c r="E368" s="7">
        <v>198</v>
      </c>
      <c r="F368" s="7">
        <f t="shared" si="25"/>
        <v>428.95</v>
      </c>
      <c r="G368" s="7">
        <f t="shared" si="26"/>
        <v>107.2375</v>
      </c>
      <c r="H368" s="8">
        <f t="shared" si="27"/>
        <v>0.2494463224151999</v>
      </c>
      <c r="I368" s="18">
        <f t="shared" si="28"/>
        <v>0</v>
      </c>
      <c r="J368" s="7">
        <f t="shared" si="29"/>
        <v>0.23749999999999716</v>
      </c>
      <c r="K368" s="5">
        <v>2026</v>
      </c>
      <c r="L368" s="5">
        <v>25</v>
      </c>
      <c r="M368" s="5" t="s">
        <v>513</v>
      </c>
      <c r="N368" s="5" t="b">
        <v>0</v>
      </c>
      <c r="O368" s="5" t="b">
        <v>0</v>
      </c>
      <c r="P368" s="5" t="b">
        <v>0</v>
      </c>
      <c r="Q368" s="5"/>
      <c r="R368" s="5" t="b">
        <v>0</v>
      </c>
    </row>
    <row r="369" spans="1:18" x14ac:dyDescent="0.2">
      <c r="A369" s="6">
        <v>46189</v>
      </c>
      <c r="B369" s="7">
        <v>101</v>
      </c>
      <c r="C369" s="17">
        <v>254</v>
      </c>
      <c r="D369" s="17">
        <v>253.95</v>
      </c>
      <c r="E369" s="7">
        <v>263</v>
      </c>
      <c r="F369" s="7">
        <f t="shared" si="25"/>
        <v>407.35</v>
      </c>
      <c r="G369" s="7">
        <f t="shared" si="26"/>
        <v>101.83750000000001</v>
      </c>
      <c r="H369" s="8">
        <f t="shared" si="27"/>
        <v>0.24794402847673988</v>
      </c>
      <c r="I369" s="18">
        <f t="shared" si="28"/>
        <v>0</v>
      </c>
      <c r="J369" s="7">
        <f t="shared" si="29"/>
        <v>0.83750000000000568</v>
      </c>
      <c r="K369" s="5">
        <v>2026</v>
      </c>
      <c r="L369" s="5">
        <v>25</v>
      </c>
      <c r="M369" s="5" t="s">
        <v>513</v>
      </c>
      <c r="N369" s="5" t="b">
        <v>0</v>
      </c>
      <c r="O369" s="5" t="b">
        <v>0</v>
      </c>
      <c r="P369" s="5" t="b">
        <v>0</v>
      </c>
      <c r="Q369" s="5"/>
      <c r="R369" s="5" t="b">
        <v>0</v>
      </c>
    </row>
    <row r="370" spans="1:18" x14ac:dyDescent="0.2">
      <c r="A370" s="6">
        <v>46190</v>
      </c>
      <c r="B370" s="7">
        <v>98</v>
      </c>
      <c r="C370" s="17">
        <v>253</v>
      </c>
      <c r="D370" s="17">
        <v>250</v>
      </c>
      <c r="E370" s="7">
        <v>179</v>
      </c>
      <c r="F370" s="7">
        <f t="shared" si="25"/>
        <v>392.8</v>
      </c>
      <c r="G370" s="7">
        <f t="shared" si="26"/>
        <v>98.2</v>
      </c>
      <c r="H370" s="8">
        <f t="shared" si="27"/>
        <v>0.24949083503054989</v>
      </c>
      <c r="I370" s="18">
        <f t="shared" si="28"/>
        <v>0</v>
      </c>
      <c r="J370" s="7">
        <f t="shared" si="29"/>
        <v>0.20000000000000284</v>
      </c>
      <c r="K370" s="5">
        <v>2026</v>
      </c>
      <c r="L370" s="5">
        <v>25</v>
      </c>
      <c r="M370" s="5" t="s">
        <v>513</v>
      </c>
      <c r="N370" s="5" t="b">
        <v>0</v>
      </c>
      <c r="O370" s="5" t="b">
        <v>0</v>
      </c>
      <c r="P370" s="5" t="b">
        <v>0</v>
      </c>
      <c r="Q370" s="5"/>
      <c r="R370" s="5" t="b">
        <v>0</v>
      </c>
    </row>
    <row r="371" spans="1:18" x14ac:dyDescent="0.2">
      <c r="A371" s="6">
        <v>46191</v>
      </c>
      <c r="B371" s="7">
        <v>82</v>
      </c>
      <c r="C371" s="17">
        <v>252</v>
      </c>
      <c r="D371" s="17">
        <v>252.9</v>
      </c>
      <c r="E371" s="7">
        <v>180</v>
      </c>
      <c r="F371" s="7">
        <f t="shared" si="25"/>
        <v>330.15</v>
      </c>
      <c r="G371" s="7">
        <f t="shared" si="26"/>
        <v>82.537499999999994</v>
      </c>
      <c r="H371" s="8">
        <f t="shared" si="27"/>
        <v>0.24837195214296534</v>
      </c>
      <c r="I371" s="18">
        <f t="shared" si="28"/>
        <v>0</v>
      </c>
      <c r="J371" s="7">
        <f t="shared" si="29"/>
        <v>0.53749999999999432</v>
      </c>
      <c r="K371" s="5">
        <v>2026</v>
      </c>
      <c r="L371" s="5">
        <v>25</v>
      </c>
      <c r="M371" s="5" t="s">
        <v>513</v>
      </c>
      <c r="N371" s="5" t="b">
        <v>0</v>
      </c>
      <c r="O371" s="5" t="b">
        <v>0</v>
      </c>
      <c r="P371" s="5" t="b">
        <v>0</v>
      </c>
      <c r="Q371" s="5"/>
      <c r="R371" s="5" t="b">
        <v>0</v>
      </c>
    </row>
    <row r="372" spans="1:18" x14ac:dyDescent="0.2">
      <c r="A372" s="6">
        <v>46192</v>
      </c>
      <c r="B372" s="7">
        <v>81</v>
      </c>
      <c r="C372" s="17">
        <v>252.9</v>
      </c>
      <c r="D372" s="17">
        <v>250.05</v>
      </c>
      <c r="E372" s="7">
        <v>131</v>
      </c>
      <c r="F372" s="7">
        <f t="shared" si="25"/>
        <v>326.05</v>
      </c>
      <c r="G372" s="7">
        <f t="shared" si="26"/>
        <v>81.512500000000003</v>
      </c>
      <c r="H372" s="8">
        <f t="shared" si="27"/>
        <v>0.24842815519092162</v>
      </c>
      <c r="I372" s="18">
        <f t="shared" si="28"/>
        <v>0</v>
      </c>
      <c r="J372" s="7">
        <f t="shared" si="29"/>
        <v>0.51250000000000284</v>
      </c>
      <c r="K372" s="5">
        <v>2026</v>
      </c>
      <c r="L372" s="5">
        <v>25</v>
      </c>
      <c r="M372" s="5" t="s">
        <v>513</v>
      </c>
      <c r="N372" s="5" t="b">
        <v>0</v>
      </c>
      <c r="O372" s="5" t="b">
        <v>0</v>
      </c>
      <c r="P372" s="5" t="b">
        <v>0</v>
      </c>
      <c r="Q372" s="5"/>
      <c r="R372" s="5" t="b">
        <v>0</v>
      </c>
    </row>
    <row r="373" spans="1:18" x14ac:dyDescent="0.2">
      <c r="A373" s="6">
        <v>46195</v>
      </c>
      <c r="B373" s="7">
        <v>78</v>
      </c>
      <c r="C373" s="17">
        <v>251.95</v>
      </c>
      <c r="D373" s="17">
        <v>249</v>
      </c>
      <c r="E373" s="7">
        <v>130</v>
      </c>
      <c r="F373" s="7">
        <f t="shared" si="25"/>
        <v>314.35000000000002</v>
      </c>
      <c r="G373" s="7">
        <f t="shared" si="26"/>
        <v>78.587500000000006</v>
      </c>
      <c r="H373" s="8">
        <f t="shared" si="27"/>
        <v>0.24813106410052488</v>
      </c>
      <c r="I373" s="18">
        <f t="shared" si="28"/>
        <v>0</v>
      </c>
      <c r="J373" s="7">
        <f t="shared" si="29"/>
        <v>0.58750000000000568</v>
      </c>
      <c r="K373" s="5">
        <v>2026</v>
      </c>
      <c r="L373" s="5">
        <v>26</v>
      </c>
      <c r="M373" s="5" t="s">
        <v>514</v>
      </c>
      <c r="N373" s="5" t="b">
        <v>0</v>
      </c>
      <c r="O373" s="5" t="b">
        <v>0</v>
      </c>
      <c r="P373" s="5" t="b">
        <v>0</v>
      </c>
      <c r="Q373" s="5"/>
      <c r="R373" s="5" t="b">
        <v>0</v>
      </c>
    </row>
    <row r="374" spans="1:18" x14ac:dyDescent="0.2">
      <c r="A374" s="6">
        <v>46196</v>
      </c>
      <c r="B374" s="7">
        <v>76</v>
      </c>
      <c r="C374" s="17">
        <v>249.5</v>
      </c>
      <c r="D374" s="17">
        <v>246</v>
      </c>
      <c r="E374" s="7">
        <v>164</v>
      </c>
      <c r="F374" s="7">
        <f t="shared" si="25"/>
        <v>306.89999999999998</v>
      </c>
      <c r="G374" s="7">
        <f t="shared" si="26"/>
        <v>76.724999999999994</v>
      </c>
      <c r="H374" s="8">
        <f t="shared" si="27"/>
        <v>0.24763766699250572</v>
      </c>
      <c r="I374" s="18">
        <f t="shared" si="28"/>
        <v>0</v>
      </c>
      <c r="J374" s="7">
        <f t="shared" si="29"/>
        <v>0.72499999999999432</v>
      </c>
      <c r="K374" s="5">
        <v>2026</v>
      </c>
      <c r="L374" s="5">
        <v>26</v>
      </c>
      <c r="M374" s="5" t="s">
        <v>514</v>
      </c>
      <c r="N374" s="5" t="b">
        <v>0</v>
      </c>
      <c r="O374" s="5" t="b">
        <v>0</v>
      </c>
      <c r="P374" s="5" t="b">
        <v>0</v>
      </c>
      <c r="Q374" s="5"/>
      <c r="R374" s="5" t="b">
        <v>0</v>
      </c>
    </row>
    <row r="375" spans="1:18" x14ac:dyDescent="0.2">
      <c r="A375" s="6">
        <v>46197</v>
      </c>
      <c r="B375" s="7">
        <v>77</v>
      </c>
      <c r="C375" s="17">
        <v>246.05</v>
      </c>
      <c r="D375" s="17">
        <v>242.05</v>
      </c>
      <c r="E375" s="7">
        <v>155</v>
      </c>
      <c r="F375" s="7">
        <f t="shared" si="25"/>
        <v>311.3</v>
      </c>
      <c r="G375" s="7">
        <f t="shared" si="26"/>
        <v>77.825000000000003</v>
      </c>
      <c r="H375" s="8">
        <f t="shared" si="27"/>
        <v>0.24734982332155475</v>
      </c>
      <c r="I375" s="18">
        <f t="shared" si="28"/>
        <v>0</v>
      </c>
      <c r="J375" s="7">
        <f t="shared" si="29"/>
        <v>0.82500000000000284</v>
      </c>
      <c r="K375" s="5">
        <v>2026</v>
      </c>
      <c r="L375" s="5">
        <v>26</v>
      </c>
      <c r="M375" s="5" t="s">
        <v>514</v>
      </c>
      <c r="N375" s="5" t="b">
        <v>0</v>
      </c>
      <c r="O375" s="5" t="b">
        <v>0</v>
      </c>
      <c r="P375" s="5" t="b">
        <v>0</v>
      </c>
      <c r="Q375" s="5"/>
      <c r="R375" s="5" t="b">
        <v>0</v>
      </c>
    </row>
    <row r="376" spans="1:18" x14ac:dyDescent="0.2">
      <c r="A376" s="6">
        <v>46198</v>
      </c>
      <c r="B376" s="7">
        <v>76</v>
      </c>
      <c r="C376" s="17">
        <v>242</v>
      </c>
      <c r="D376" s="17">
        <v>238.5</v>
      </c>
      <c r="E376" s="7">
        <v>347</v>
      </c>
      <c r="F376" s="7">
        <f t="shared" si="25"/>
        <v>307.60000000000002</v>
      </c>
      <c r="G376" s="7">
        <f t="shared" si="26"/>
        <v>76.900000000000006</v>
      </c>
      <c r="H376" s="8">
        <f t="shared" si="27"/>
        <v>0.247074122236671</v>
      </c>
      <c r="I376" s="18">
        <f t="shared" si="28"/>
        <v>0</v>
      </c>
      <c r="J376" s="7">
        <f t="shared" si="29"/>
        <v>0.90000000000000568</v>
      </c>
      <c r="K376" s="5">
        <v>2026</v>
      </c>
      <c r="L376" s="5">
        <v>26</v>
      </c>
      <c r="M376" s="5" t="s">
        <v>514</v>
      </c>
      <c r="N376" s="5" t="b">
        <v>0</v>
      </c>
      <c r="O376" s="5" t="b">
        <v>0</v>
      </c>
      <c r="P376" s="5" t="b">
        <v>0</v>
      </c>
      <c r="Q376" s="5"/>
      <c r="R376" s="5" t="b">
        <v>0</v>
      </c>
    </row>
    <row r="377" spans="1:18" x14ac:dyDescent="0.2">
      <c r="A377" s="6">
        <v>46199</v>
      </c>
      <c r="B377" s="7">
        <v>63</v>
      </c>
      <c r="C377" s="17">
        <v>238.5</v>
      </c>
      <c r="D377" s="17">
        <v>238</v>
      </c>
      <c r="E377" s="7">
        <v>121</v>
      </c>
      <c r="F377" s="7">
        <f t="shared" si="25"/>
        <v>254.4</v>
      </c>
      <c r="G377" s="7">
        <f t="shared" si="26"/>
        <v>63.6</v>
      </c>
      <c r="H377" s="8">
        <f t="shared" si="27"/>
        <v>0.24764150943396226</v>
      </c>
      <c r="I377" s="18">
        <f t="shared" si="28"/>
        <v>0</v>
      </c>
      <c r="J377" s="7">
        <f t="shared" si="29"/>
        <v>0.60000000000000142</v>
      </c>
      <c r="K377" s="5">
        <v>2026</v>
      </c>
      <c r="L377" s="5">
        <v>26</v>
      </c>
      <c r="M377" s="5" t="s">
        <v>514</v>
      </c>
      <c r="N377" s="5" t="b">
        <v>0</v>
      </c>
      <c r="O377" s="5" t="b">
        <v>0</v>
      </c>
      <c r="P377" s="5" t="b">
        <v>0</v>
      </c>
      <c r="Q377" s="5"/>
      <c r="R377" s="5" t="b">
        <v>0</v>
      </c>
    </row>
    <row r="378" spans="1:18" x14ac:dyDescent="0.2">
      <c r="A378" s="6">
        <v>46202</v>
      </c>
      <c r="B378" s="7">
        <v>60</v>
      </c>
      <c r="C378" s="17">
        <v>238.05</v>
      </c>
      <c r="D378" s="17">
        <v>233</v>
      </c>
      <c r="E378" s="7">
        <v>172</v>
      </c>
      <c r="F378" s="7">
        <f t="shared" si="25"/>
        <v>243.85</v>
      </c>
      <c r="G378" s="7">
        <f t="shared" si="26"/>
        <v>60.962499999999999</v>
      </c>
      <c r="H378" s="8">
        <f t="shared" si="27"/>
        <v>0.24605290137379537</v>
      </c>
      <c r="I378" s="18">
        <f t="shared" si="28"/>
        <v>0</v>
      </c>
      <c r="J378" s="7">
        <f t="shared" si="29"/>
        <v>0.96249999999999858</v>
      </c>
      <c r="K378" s="5">
        <v>2026</v>
      </c>
      <c r="L378" s="5">
        <v>27</v>
      </c>
      <c r="M378" s="5" t="s">
        <v>515</v>
      </c>
      <c r="N378" s="5" t="b">
        <v>0</v>
      </c>
      <c r="O378" s="5" t="b">
        <v>0</v>
      </c>
      <c r="P378" s="5" t="b">
        <v>0</v>
      </c>
      <c r="Q378" s="5"/>
      <c r="R378" s="5" t="b">
        <v>0</v>
      </c>
    </row>
    <row r="379" spans="1:18" x14ac:dyDescent="0.2">
      <c r="A379" s="6">
        <v>46203</v>
      </c>
      <c r="B379" s="7">
        <v>62</v>
      </c>
      <c r="C379" s="17">
        <v>233</v>
      </c>
      <c r="D379" s="17">
        <v>230.5</v>
      </c>
      <c r="E379" s="7">
        <v>215</v>
      </c>
      <c r="F379" s="7">
        <f t="shared" si="25"/>
        <v>251.55</v>
      </c>
      <c r="G379" s="7">
        <f t="shared" si="26"/>
        <v>62.887500000000003</v>
      </c>
      <c r="H379" s="8">
        <f t="shared" si="27"/>
        <v>0.24647187437885112</v>
      </c>
      <c r="I379" s="18">
        <f t="shared" si="28"/>
        <v>0</v>
      </c>
      <c r="J379" s="7">
        <f t="shared" si="29"/>
        <v>0.88750000000000284</v>
      </c>
      <c r="K379" s="5">
        <v>2026</v>
      </c>
      <c r="L379" s="5">
        <v>27</v>
      </c>
      <c r="M379" s="5" t="s">
        <v>515</v>
      </c>
      <c r="N379" s="5" t="b">
        <v>0</v>
      </c>
      <c r="O379" s="5" t="b">
        <v>0</v>
      </c>
      <c r="P379" s="5" t="b">
        <v>0</v>
      </c>
      <c r="Q379" s="5"/>
      <c r="R379" s="5" t="b">
        <v>0</v>
      </c>
    </row>
    <row r="380" spans="1:18" x14ac:dyDescent="0.2">
      <c r="A380" s="6">
        <v>46204</v>
      </c>
      <c r="B380" s="7">
        <v>58</v>
      </c>
      <c r="C380" s="17">
        <v>230.55</v>
      </c>
      <c r="D380" s="17">
        <v>229</v>
      </c>
      <c r="E380" s="7">
        <v>138</v>
      </c>
      <c r="F380" s="7">
        <f t="shared" si="25"/>
        <v>235.9</v>
      </c>
      <c r="G380" s="7">
        <f t="shared" si="26"/>
        <v>58.975000000000001</v>
      </c>
      <c r="H380" s="8">
        <f t="shared" si="27"/>
        <v>0.24586689275116574</v>
      </c>
      <c r="I380" s="18">
        <f t="shared" si="28"/>
        <v>0</v>
      </c>
      <c r="J380" s="7">
        <f t="shared" si="29"/>
        <v>0.97500000000000142</v>
      </c>
      <c r="K380" s="5">
        <v>2026</v>
      </c>
      <c r="L380" s="5">
        <v>27</v>
      </c>
      <c r="M380" s="5" t="s">
        <v>515</v>
      </c>
      <c r="N380" s="5" t="b">
        <v>0</v>
      </c>
      <c r="O380" s="5" t="b">
        <v>0</v>
      </c>
      <c r="P380" s="5" t="b">
        <v>0</v>
      </c>
      <c r="Q380" s="5"/>
      <c r="R380" s="5" t="b">
        <v>0</v>
      </c>
    </row>
    <row r="381" spans="1:18" x14ac:dyDescent="0.2">
      <c r="A381" s="6">
        <v>46205</v>
      </c>
      <c r="B381" s="7">
        <v>56</v>
      </c>
      <c r="C381" s="17">
        <v>230</v>
      </c>
      <c r="D381" s="17">
        <v>226.05</v>
      </c>
      <c r="E381" s="7">
        <v>165</v>
      </c>
      <c r="F381" s="7">
        <f t="shared" si="25"/>
        <v>224.9</v>
      </c>
      <c r="G381" s="7">
        <f t="shared" si="26"/>
        <v>56.225000000000001</v>
      </c>
      <c r="H381" s="8">
        <f t="shared" si="27"/>
        <v>0.24899955535793686</v>
      </c>
      <c r="I381" s="18">
        <f t="shared" si="28"/>
        <v>0</v>
      </c>
      <c r="J381" s="7">
        <f t="shared" si="29"/>
        <v>0.22500000000000142</v>
      </c>
      <c r="K381" s="5">
        <v>2026</v>
      </c>
      <c r="L381" s="5">
        <v>27</v>
      </c>
      <c r="M381" s="5" t="s">
        <v>515</v>
      </c>
      <c r="N381" s="5" t="b">
        <v>0</v>
      </c>
      <c r="O381" s="5" t="b">
        <v>0</v>
      </c>
      <c r="P381" s="5" t="b">
        <v>0</v>
      </c>
      <c r="Q381" s="5"/>
      <c r="R381" s="5" t="b">
        <v>0</v>
      </c>
    </row>
    <row r="382" spans="1:18" x14ac:dyDescent="0.2">
      <c r="A382" s="6">
        <v>46206</v>
      </c>
      <c r="B382" s="7">
        <v>54</v>
      </c>
      <c r="C382" s="17">
        <v>226.05</v>
      </c>
      <c r="D382" s="17">
        <v>222.2</v>
      </c>
      <c r="E382" s="7">
        <v>264</v>
      </c>
      <c r="F382" s="7">
        <f t="shared" si="25"/>
        <v>219.8</v>
      </c>
      <c r="G382" s="7">
        <f t="shared" si="26"/>
        <v>54.95</v>
      </c>
      <c r="H382" s="8">
        <f t="shared" si="27"/>
        <v>0.24567788898999088</v>
      </c>
      <c r="I382" s="18">
        <f t="shared" si="28"/>
        <v>0</v>
      </c>
      <c r="J382" s="7">
        <f t="shared" si="29"/>
        <v>0.95000000000000284</v>
      </c>
      <c r="K382" s="5">
        <v>2026</v>
      </c>
      <c r="L382" s="5">
        <v>27</v>
      </c>
      <c r="M382" s="5" t="s">
        <v>515</v>
      </c>
      <c r="N382" s="5" t="b">
        <v>0</v>
      </c>
      <c r="O382" s="5" t="b">
        <v>0</v>
      </c>
      <c r="P382" s="5" t="b">
        <v>0</v>
      </c>
      <c r="Q382" s="5"/>
      <c r="R382" s="5" t="b">
        <v>0</v>
      </c>
    </row>
    <row r="383" spans="1:18" x14ac:dyDescent="0.2">
      <c r="A383" s="6">
        <v>46209</v>
      </c>
      <c r="B383" s="7">
        <v>56</v>
      </c>
      <c r="C383" s="17">
        <v>227.96160699999999</v>
      </c>
      <c r="D383" s="17">
        <v>227.95</v>
      </c>
      <c r="E383" s="7">
        <v>306</v>
      </c>
      <c r="F383" s="7">
        <f t="shared" si="25"/>
        <v>225.35</v>
      </c>
      <c r="G383" s="7">
        <f t="shared" si="26"/>
        <v>56.337499999999999</v>
      </c>
      <c r="H383" s="8">
        <f t="shared" si="27"/>
        <v>0.24850232970934102</v>
      </c>
      <c r="I383" s="18">
        <f t="shared" si="28"/>
        <v>0</v>
      </c>
      <c r="J383" s="7">
        <f t="shared" si="29"/>
        <v>0.33749999999999858</v>
      </c>
      <c r="K383" s="5">
        <v>2026</v>
      </c>
      <c r="L383" s="5">
        <v>28</v>
      </c>
      <c r="M383" s="5" t="s">
        <v>516</v>
      </c>
      <c r="N383" s="5" t="b">
        <v>0</v>
      </c>
      <c r="O383" s="5" t="b">
        <v>0</v>
      </c>
      <c r="P383" s="5" t="b">
        <v>0</v>
      </c>
      <c r="Q383" s="5"/>
      <c r="R383" s="5" t="b">
        <v>0</v>
      </c>
    </row>
    <row r="384" spans="1:18" x14ac:dyDescent="0.2">
      <c r="A384" s="6">
        <v>46210</v>
      </c>
      <c r="B384" s="7">
        <v>57</v>
      </c>
      <c r="C384" s="17">
        <v>227.95</v>
      </c>
      <c r="D384" s="17">
        <v>224.2</v>
      </c>
      <c r="E384" s="7">
        <v>413</v>
      </c>
      <c r="F384" s="7">
        <f t="shared" si="25"/>
        <v>229.35</v>
      </c>
      <c r="G384" s="7">
        <f t="shared" si="26"/>
        <v>57.337499999999999</v>
      </c>
      <c r="H384" s="8">
        <f t="shared" si="27"/>
        <v>0.24852844996729889</v>
      </c>
      <c r="I384" s="18">
        <f t="shared" si="28"/>
        <v>0</v>
      </c>
      <c r="J384" s="7">
        <f t="shared" si="29"/>
        <v>0.33749999999999858</v>
      </c>
      <c r="K384" s="5">
        <v>2026</v>
      </c>
      <c r="L384" s="5">
        <v>28</v>
      </c>
      <c r="M384" s="5" t="s">
        <v>516</v>
      </c>
      <c r="N384" s="5" t="b">
        <v>0</v>
      </c>
      <c r="O384" s="5" t="b">
        <v>0</v>
      </c>
      <c r="P384" s="5" t="b">
        <v>0</v>
      </c>
      <c r="Q384" s="5"/>
      <c r="R384" s="5" t="b">
        <v>0</v>
      </c>
    </row>
    <row r="385" spans="1:18" x14ac:dyDescent="0.2">
      <c r="A385" s="6">
        <v>46211</v>
      </c>
      <c r="B385" s="7">
        <v>57</v>
      </c>
      <c r="C385" s="17">
        <v>223.9</v>
      </c>
      <c r="D385" s="17">
        <v>224</v>
      </c>
      <c r="E385" s="7">
        <v>570</v>
      </c>
      <c r="F385" s="7">
        <f t="shared" si="25"/>
        <v>229.7</v>
      </c>
      <c r="G385" s="7">
        <f t="shared" si="26"/>
        <v>57.424999999999997</v>
      </c>
      <c r="H385" s="8">
        <f t="shared" si="27"/>
        <v>0.24814976055724861</v>
      </c>
      <c r="I385" s="18">
        <f t="shared" si="28"/>
        <v>0</v>
      </c>
      <c r="J385" s="7">
        <f t="shared" si="29"/>
        <v>0.42499999999999716</v>
      </c>
      <c r="K385" s="5">
        <v>2026</v>
      </c>
      <c r="L385" s="5">
        <v>28</v>
      </c>
      <c r="M385" s="5" t="s">
        <v>516</v>
      </c>
      <c r="N385" s="5" t="b">
        <v>0</v>
      </c>
      <c r="O385" s="5" t="b">
        <v>0</v>
      </c>
      <c r="P385" s="5" t="b">
        <v>0</v>
      </c>
      <c r="Q385" s="5"/>
      <c r="R385" s="5" t="b">
        <v>0</v>
      </c>
    </row>
    <row r="386" spans="1:18" x14ac:dyDescent="0.2">
      <c r="A386" s="6">
        <v>46212</v>
      </c>
      <c r="B386" s="7">
        <v>61</v>
      </c>
      <c r="C386" s="17">
        <v>224.05</v>
      </c>
      <c r="D386" s="17">
        <v>223</v>
      </c>
      <c r="E386" s="7">
        <v>282</v>
      </c>
      <c r="F386" s="7">
        <f t="shared" si="25"/>
        <v>245.35</v>
      </c>
      <c r="G386" s="7">
        <f t="shared" si="26"/>
        <v>61.337499999999999</v>
      </c>
      <c r="H386" s="8">
        <f t="shared" si="27"/>
        <v>0.24862441410230285</v>
      </c>
      <c r="I386" s="18">
        <f t="shared" si="28"/>
        <v>0</v>
      </c>
      <c r="J386" s="7">
        <f t="shared" si="29"/>
        <v>0.33749999999999858</v>
      </c>
      <c r="K386" s="5">
        <v>2026</v>
      </c>
      <c r="L386" s="5">
        <v>28</v>
      </c>
      <c r="M386" s="5" t="s">
        <v>516</v>
      </c>
      <c r="N386" s="5" t="b">
        <v>0</v>
      </c>
      <c r="O386" s="5" t="b">
        <v>0</v>
      </c>
      <c r="P386" s="5" t="b">
        <v>0</v>
      </c>
      <c r="Q386" s="5"/>
      <c r="R386" s="5" t="b">
        <v>0</v>
      </c>
    </row>
    <row r="387" spans="1:18" x14ac:dyDescent="0.2">
      <c r="A387" s="6">
        <v>46213</v>
      </c>
      <c r="B387" s="7">
        <v>60</v>
      </c>
      <c r="C387" s="17">
        <v>223.969167</v>
      </c>
      <c r="D387" s="17">
        <v>220</v>
      </c>
      <c r="E387" s="7">
        <v>402</v>
      </c>
      <c r="F387" s="7">
        <f t="shared" si="25"/>
        <v>240.8</v>
      </c>
      <c r="G387" s="7">
        <f t="shared" si="26"/>
        <v>60.2</v>
      </c>
      <c r="H387" s="8">
        <f t="shared" si="27"/>
        <v>0.24916943521594684</v>
      </c>
      <c r="I387" s="18">
        <f t="shared" si="28"/>
        <v>0</v>
      </c>
      <c r="J387" s="7">
        <f t="shared" si="29"/>
        <v>0.20000000000000284</v>
      </c>
      <c r="K387" s="5">
        <v>2026</v>
      </c>
      <c r="L387" s="5">
        <v>28</v>
      </c>
      <c r="M387" s="5" t="s">
        <v>516</v>
      </c>
      <c r="N387" s="5" t="b">
        <v>0</v>
      </c>
      <c r="O387" s="5" t="b">
        <v>0</v>
      </c>
      <c r="P387" s="5" t="b">
        <v>0</v>
      </c>
      <c r="Q387" s="5"/>
      <c r="R387" s="5" t="b">
        <v>0</v>
      </c>
    </row>
    <row r="388" spans="1:18" x14ac:dyDescent="0.2">
      <c r="A388" s="6">
        <v>46216</v>
      </c>
      <c r="B388" s="7">
        <v>59</v>
      </c>
      <c r="C388" s="17">
        <v>220</v>
      </c>
      <c r="D388" s="17">
        <v>218</v>
      </c>
      <c r="E388" s="7">
        <v>270</v>
      </c>
      <c r="F388" s="7">
        <f t="shared" si="25"/>
        <v>239.75</v>
      </c>
      <c r="G388" s="7">
        <f t="shared" si="26"/>
        <v>59.9375</v>
      </c>
      <c r="H388" s="8">
        <f t="shared" si="27"/>
        <v>0.24608967674661106</v>
      </c>
      <c r="I388" s="18">
        <f t="shared" si="28"/>
        <v>0</v>
      </c>
      <c r="J388" s="7">
        <f t="shared" si="29"/>
        <v>0.9375</v>
      </c>
      <c r="K388" s="5">
        <v>2026</v>
      </c>
      <c r="L388" s="5">
        <v>29</v>
      </c>
      <c r="M388" s="5" t="s">
        <v>517</v>
      </c>
      <c r="N388" s="5" t="b">
        <v>0</v>
      </c>
      <c r="O388" s="5" t="b">
        <v>0</v>
      </c>
      <c r="P388" s="5" t="b">
        <v>0</v>
      </c>
      <c r="Q388" s="5"/>
      <c r="R388" s="5" t="b">
        <v>0</v>
      </c>
    </row>
    <row r="389" spans="1:18" x14ac:dyDescent="0.2">
      <c r="A389" s="6">
        <v>46217</v>
      </c>
      <c r="B389" s="7">
        <v>60</v>
      </c>
      <c r="C389" s="17">
        <v>217</v>
      </c>
      <c r="D389" s="17">
        <v>217</v>
      </c>
      <c r="E389" s="7">
        <v>81</v>
      </c>
      <c r="F389" s="7">
        <f t="shared" si="25"/>
        <v>243.35</v>
      </c>
      <c r="G389" s="7">
        <f t="shared" si="26"/>
        <v>60.837499999999999</v>
      </c>
      <c r="H389" s="8">
        <f t="shared" si="27"/>
        <v>0.24655845490034931</v>
      </c>
      <c r="I389" s="18">
        <f t="shared" si="28"/>
        <v>0</v>
      </c>
      <c r="J389" s="7">
        <f t="shared" si="29"/>
        <v>0.83749999999999858</v>
      </c>
      <c r="K389" s="5">
        <v>2026</v>
      </c>
      <c r="L389" s="5">
        <v>29</v>
      </c>
      <c r="M389" s="5" t="s">
        <v>517</v>
      </c>
      <c r="N389" s="5" t="b">
        <v>0</v>
      </c>
      <c r="O389" s="5" t="b">
        <v>0</v>
      </c>
      <c r="P389" s="5" t="b">
        <v>0</v>
      </c>
      <c r="Q389" s="5"/>
      <c r="R389" s="5" t="b">
        <v>0</v>
      </c>
    </row>
    <row r="390" spans="1:18" x14ac:dyDescent="0.2">
      <c r="A390" s="6">
        <v>46218</v>
      </c>
      <c r="B390" s="7">
        <v>58</v>
      </c>
      <c r="C390" s="17">
        <v>217</v>
      </c>
      <c r="D390" s="17">
        <v>216</v>
      </c>
      <c r="E390" s="7">
        <v>209</v>
      </c>
      <c r="F390" s="7">
        <f t="shared" si="25"/>
        <v>234.25</v>
      </c>
      <c r="G390" s="7">
        <f t="shared" si="26"/>
        <v>58.5625</v>
      </c>
      <c r="H390" s="8">
        <f t="shared" si="27"/>
        <v>0.24759871931696906</v>
      </c>
      <c r="I390" s="18">
        <f t="shared" si="28"/>
        <v>0</v>
      </c>
      <c r="J390" s="7">
        <f t="shared" si="29"/>
        <v>0.5625</v>
      </c>
      <c r="K390" s="5">
        <v>2026</v>
      </c>
      <c r="L390" s="5">
        <v>29</v>
      </c>
      <c r="M390" s="5" t="s">
        <v>517</v>
      </c>
      <c r="N390" s="5" t="b">
        <v>0</v>
      </c>
      <c r="O390" s="5" t="b">
        <v>0</v>
      </c>
      <c r="P390" s="5" t="b">
        <v>0</v>
      </c>
      <c r="Q390" s="5"/>
      <c r="R390" s="5" t="b">
        <v>0</v>
      </c>
    </row>
    <row r="391" spans="1:18" x14ac:dyDescent="0.2">
      <c r="A391" s="6">
        <v>46219</v>
      </c>
      <c r="B391" s="7">
        <v>58</v>
      </c>
      <c r="C391" s="17">
        <v>216.47586200000001</v>
      </c>
      <c r="D391" s="17">
        <v>217</v>
      </c>
      <c r="E391" s="7">
        <v>167</v>
      </c>
      <c r="F391" s="7">
        <f t="shared" si="25"/>
        <v>235.75</v>
      </c>
      <c r="G391" s="7">
        <f t="shared" si="26"/>
        <v>58.9375</v>
      </c>
      <c r="H391" s="8">
        <f t="shared" si="27"/>
        <v>0.24602332979851538</v>
      </c>
      <c r="I391" s="18">
        <f t="shared" si="28"/>
        <v>0</v>
      </c>
      <c r="J391" s="7">
        <f t="shared" si="29"/>
        <v>0.9375</v>
      </c>
      <c r="K391" s="5">
        <v>2026</v>
      </c>
      <c r="L391" s="5">
        <v>29</v>
      </c>
      <c r="M391" s="5" t="s">
        <v>517</v>
      </c>
      <c r="N391" s="5" t="b">
        <v>0</v>
      </c>
      <c r="O391" s="5" t="b">
        <v>0</v>
      </c>
      <c r="P391" s="5" t="b">
        <v>0</v>
      </c>
      <c r="Q391" s="5"/>
      <c r="R391" s="5" t="b">
        <v>0</v>
      </c>
    </row>
    <row r="392" spans="1:18" x14ac:dyDescent="0.2">
      <c r="A392" s="6">
        <v>46220</v>
      </c>
      <c r="B392" s="7">
        <v>58</v>
      </c>
      <c r="C392" s="17">
        <v>217</v>
      </c>
      <c r="D392" s="17">
        <v>216</v>
      </c>
      <c r="E392" s="7">
        <v>131</v>
      </c>
      <c r="F392" s="7">
        <f t="shared" si="25"/>
        <v>235.1</v>
      </c>
      <c r="G392" s="7">
        <f t="shared" si="26"/>
        <v>58.774999999999999</v>
      </c>
      <c r="H392" s="8">
        <f t="shared" si="27"/>
        <v>0.24670353041259038</v>
      </c>
      <c r="I392" s="18">
        <f t="shared" si="28"/>
        <v>0</v>
      </c>
      <c r="J392" s="7">
        <f t="shared" si="29"/>
        <v>0.77499999999999858</v>
      </c>
      <c r="K392" s="5">
        <v>2026</v>
      </c>
      <c r="L392" s="5">
        <v>29</v>
      </c>
      <c r="M392" s="5" t="s">
        <v>517</v>
      </c>
      <c r="N392" s="5" t="b">
        <v>0</v>
      </c>
      <c r="O392" s="5" t="b">
        <v>0</v>
      </c>
      <c r="P392" s="5" t="b">
        <v>0</v>
      </c>
      <c r="Q392" s="5"/>
      <c r="R392" s="5" t="b">
        <v>0</v>
      </c>
    </row>
    <row r="393" spans="1:18" x14ac:dyDescent="0.2">
      <c r="A393" s="6">
        <v>46223</v>
      </c>
      <c r="B393" s="7">
        <v>58</v>
      </c>
      <c r="C393" s="17">
        <v>216</v>
      </c>
      <c r="D393" s="17">
        <v>216</v>
      </c>
      <c r="E393" s="7">
        <v>76</v>
      </c>
      <c r="F393" s="7">
        <f t="shared" si="25"/>
        <v>235.1</v>
      </c>
      <c r="G393" s="7">
        <f t="shared" si="26"/>
        <v>58.774999999999999</v>
      </c>
      <c r="H393" s="8">
        <f t="shared" si="27"/>
        <v>0.24670353041259038</v>
      </c>
      <c r="I393" s="18">
        <f t="shared" si="28"/>
        <v>0</v>
      </c>
      <c r="J393" s="7">
        <f t="shared" si="29"/>
        <v>0.77499999999999858</v>
      </c>
      <c r="K393" s="5">
        <v>2026</v>
      </c>
      <c r="L393" s="5">
        <v>30</v>
      </c>
      <c r="M393" s="5" t="s">
        <v>518</v>
      </c>
      <c r="N393" s="5" t="b">
        <v>0</v>
      </c>
      <c r="O393" s="5" t="b">
        <v>0</v>
      </c>
      <c r="P393" s="5" t="b">
        <v>0</v>
      </c>
      <c r="Q393" s="5"/>
      <c r="R393" s="5" t="b">
        <v>0</v>
      </c>
    </row>
    <row r="394" spans="1:18" x14ac:dyDescent="0.2">
      <c r="A394" s="6">
        <v>46224</v>
      </c>
      <c r="B394" s="7">
        <v>58</v>
      </c>
      <c r="C394" s="17">
        <v>215.95</v>
      </c>
      <c r="D394" s="17">
        <v>214.2</v>
      </c>
      <c r="E394" s="7">
        <v>137</v>
      </c>
      <c r="F394" s="7">
        <f t="shared" si="25"/>
        <v>232.4</v>
      </c>
      <c r="G394" s="7">
        <f t="shared" si="26"/>
        <v>58.1</v>
      </c>
      <c r="H394" s="8">
        <f t="shared" si="27"/>
        <v>0.24956970740103271</v>
      </c>
      <c r="I394" s="18">
        <f t="shared" si="28"/>
        <v>0</v>
      </c>
      <c r="J394" s="7">
        <f t="shared" si="29"/>
        <v>0.10000000000000142</v>
      </c>
      <c r="K394" s="5">
        <v>2026</v>
      </c>
      <c r="L394" s="5">
        <v>30</v>
      </c>
      <c r="M394" s="5" t="s">
        <v>518</v>
      </c>
      <c r="N394" s="5" t="b">
        <v>0</v>
      </c>
      <c r="O394" s="5" t="b">
        <v>0</v>
      </c>
      <c r="P394" s="5" t="b">
        <v>0</v>
      </c>
      <c r="Q394" s="5"/>
      <c r="R394" s="5" t="b">
        <v>0</v>
      </c>
    </row>
    <row r="395" spans="1:18" x14ac:dyDescent="0.2">
      <c r="A395" s="6">
        <v>46225</v>
      </c>
      <c r="B395" s="7">
        <v>57</v>
      </c>
      <c r="C395" s="17">
        <v>215</v>
      </c>
      <c r="D395" s="17">
        <v>214.2</v>
      </c>
      <c r="E395" s="7">
        <v>253</v>
      </c>
      <c r="F395" s="7">
        <f t="shared" si="25"/>
        <v>231.05</v>
      </c>
      <c r="G395" s="7">
        <f t="shared" si="26"/>
        <v>57.762500000000003</v>
      </c>
      <c r="H395" s="8">
        <f t="shared" si="27"/>
        <v>0.24669984851763685</v>
      </c>
      <c r="I395" s="18">
        <f t="shared" si="28"/>
        <v>0</v>
      </c>
      <c r="J395" s="7">
        <f t="shared" si="29"/>
        <v>0.76250000000000284</v>
      </c>
      <c r="K395" s="5">
        <v>2026</v>
      </c>
      <c r="L395" s="5">
        <v>30</v>
      </c>
      <c r="M395" s="5" t="s">
        <v>518</v>
      </c>
      <c r="N395" s="5" t="b">
        <v>0</v>
      </c>
      <c r="O395" s="5" t="b">
        <v>0</v>
      </c>
      <c r="P395" s="5" t="b">
        <v>0</v>
      </c>
      <c r="Q395" s="5"/>
      <c r="R395" s="5" t="b">
        <v>0</v>
      </c>
    </row>
    <row r="396" spans="1:18" x14ac:dyDescent="0.2">
      <c r="A396" s="6">
        <v>46226</v>
      </c>
      <c r="B396" s="7">
        <v>58</v>
      </c>
      <c r="C396" s="17">
        <v>215</v>
      </c>
      <c r="D396" s="17">
        <v>215.5</v>
      </c>
      <c r="E396" s="7">
        <v>417</v>
      </c>
      <c r="F396" s="7">
        <f t="shared" si="25"/>
        <v>235.95</v>
      </c>
      <c r="G396" s="7">
        <f t="shared" si="26"/>
        <v>58.987499999999997</v>
      </c>
      <c r="H396" s="8">
        <f t="shared" si="27"/>
        <v>0.24581479126933672</v>
      </c>
      <c r="I396" s="18">
        <f t="shared" si="28"/>
        <v>0</v>
      </c>
      <c r="J396" s="7">
        <f t="shared" si="29"/>
        <v>0.98749999999999716</v>
      </c>
      <c r="K396" s="5">
        <v>2026</v>
      </c>
      <c r="L396" s="5">
        <v>30</v>
      </c>
      <c r="M396" s="5" t="s">
        <v>518</v>
      </c>
      <c r="N396" s="5" t="b">
        <v>0</v>
      </c>
      <c r="O396" s="5" t="b">
        <v>0</v>
      </c>
      <c r="P396" s="5" t="b">
        <v>0</v>
      </c>
      <c r="Q396" s="5"/>
      <c r="R396" s="5" t="b">
        <v>0</v>
      </c>
    </row>
    <row r="397" spans="1:18" x14ac:dyDescent="0.2">
      <c r="A397" s="6">
        <v>46227</v>
      </c>
      <c r="B397" s="7">
        <v>59</v>
      </c>
      <c r="C397" s="17">
        <v>216.457627</v>
      </c>
      <c r="D397" s="17">
        <v>215</v>
      </c>
      <c r="E397" s="7">
        <v>281</v>
      </c>
      <c r="F397" s="7">
        <f t="shared" si="25"/>
        <v>239.45</v>
      </c>
      <c r="G397" s="7">
        <f t="shared" si="26"/>
        <v>59.862499999999997</v>
      </c>
      <c r="H397" s="8">
        <f t="shared" si="27"/>
        <v>0.24639799540613908</v>
      </c>
      <c r="I397" s="18">
        <f t="shared" si="28"/>
        <v>0</v>
      </c>
      <c r="J397" s="7">
        <f t="shared" si="29"/>
        <v>0.86249999999999716</v>
      </c>
      <c r="K397" s="5">
        <v>2026</v>
      </c>
      <c r="L397" s="5">
        <v>30</v>
      </c>
      <c r="M397" s="5" t="s">
        <v>518</v>
      </c>
      <c r="N397" s="5" t="b">
        <v>0</v>
      </c>
      <c r="O397" s="5" t="b">
        <v>0</v>
      </c>
      <c r="P397" s="5" t="b">
        <v>0</v>
      </c>
      <c r="Q397" s="5"/>
      <c r="R397" s="5" t="b">
        <v>0</v>
      </c>
    </row>
    <row r="398" spans="1:18" x14ac:dyDescent="0.2">
      <c r="A398" s="6">
        <v>46230</v>
      </c>
      <c r="B398" s="7">
        <v>61</v>
      </c>
      <c r="C398" s="17">
        <v>220.83606599999999</v>
      </c>
      <c r="D398" s="17">
        <v>223.5</v>
      </c>
      <c r="E398" s="7">
        <v>407</v>
      </c>
      <c r="F398" s="7">
        <f t="shared" si="25"/>
        <v>247.45</v>
      </c>
      <c r="G398" s="7">
        <f t="shared" si="26"/>
        <v>61.862499999999997</v>
      </c>
      <c r="H398" s="8">
        <f t="shared" si="27"/>
        <v>0.24651444736310366</v>
      </c>
      <c r="I398" s="18">
        <f t="shared" si="28"/>
        <v>0</v>
      </c>
      <c r="J398" s="7">
        <f t="shared" si="29"/>
        <v>0.86249999999999716</v>
      </c>
      <c r="K398" s="5">
        <v>2026</v>
      </c>
      <c r="L398" s="5">
        <v>31</v>
      </c>
      <c r="M398" s="5" t="s">
        <v>519</v>
      </c>
      <c r="N398" s="5" t="b">
        <v>0</v>
      </c>
      <c r="O398" s="5" t="b">
        <v>0</v>
      </c>
      <c r="P398" s="5" t="b">
        <v>0</v>
      </c>
      <c r="Q398" s="5"/>
      <c r="R398" s="5" t="b">
        <v>0</v>
      </c>
    </row>
    <row r="399" spans="1:18" x14ac:dyDescent="0.2">
      <c r="A399" s="6">
        <v>46231</v>
      </c>
      <c r="B399" s="7">
        <v>64</v>
      </c>
      <c r="C399" s="17">
        <v>227.5</v>
      </c>
      <c r="D399" s="17">
        <v>227</v>
      </c>
      <c r="E399" s="7">
        <v>143</v>
      </c>
      <c r="F399" s="7">
        <f t="shared" si="25"/>
        <v>259.2</v>
      </c>
      <c r="G399" s="7">
        <f t="shared" si="26"/>
        <v>64.8</v>
      </c>
      <c r="H399" s="8">
        <f t="shared" si="27"/>
        <v>0.24691358024691359</v>
      </c>
      <c r="I399" s="18">
        <f t="shared" si="28"/>
        <v>0</v>
      </c>
      <c r="J399" s="7">
        <f t="shared" si="29"/>
        <v>0.79999999999999716</v>
      </c>
      <c r="K399" s="5">
        <v>2026</v>
      </c>
      <c r="L399" s="5">
        <v>31</v>
      </c>
      <c r="M399" s="5" t="s">
        <v>519</v>
      </c>
      <c r="N399" s="5" t="b">
        <v>0</v>
      </c>
      <c r="O399" s="5" t="b">
        <v>0</v>
      </c>
      <c r="P399" s="5" t="b">
        <v>0</v>
      </c>
      <c r="Q399" s="5"/>
      <c r="R399" s="5" t="b">
        <v>0</v>
      </c>
    </row>
    <row r="400" spans="1:18" x14ac:dyDescent="0.2">
      <c r="A400" s="6">
        <v>46232</v>
      </c>
      <c r="B400" s="7">
        <v>63</v>
      </c>
      <c r="C400" s="17">
        <v>227.436508</v>
      </c>
      <c r="D400" s="17">
        <v>224</v>
      </c>
      <c r="E400" s="7">
        <v>94</v>
      </c>
      <c r="F400" s="7">
        <f t="shared" si="25"/>
        <v>255.6</v>
      </c>
      <c r="G400" s="7">
        <f t="shared" si="26"/>
        <v>63.9</v>
      </c>
      <c r="H400" s="8">
        <f t="shared" si="27"/>
        <v>0.24647887323943662</v>
      </c>
      <c r="I400" s="18">
        <f t="shared" si="28"/>
        <v>0</v>
      </c>
      <c r="J400" s="7">
        <f t="shared" si="29"/>
        <v>0.89999999999999858</v>
      </c>
      <c r="K400" s="5">
        <v>2026</v>
      </c>
      <c r="L400" s="5">
        <v>31</v>
      </c>
      <c r="M400" s="5" t="s">
        <v>519</v>
      </c>
      <c r="N400" s="5" t="b">
        <v>0</v>
      </c>
      <c r="O400" s="5" t="b">
        <v>0</v>
      </c>
      <c r="P400" s="5" t="b">
        <v>0</v>
      </c>
      <c r="Q400" s="5"/>
      <c r="R400" s="5" t="b">
        <v>0</v>
      </c>
    </row>
    <row r="401" spans="1:18" x14ac:dyDescent="0.2">
      <c r="A401" s="6">
        <v>46233</v>
      </c>
      <c r="B401" s="7">
        <v>63</v>
      </c>
      <c r="C401" s="17">
        <v>224</v>
      </c>
      <c r="D401" s="17">
        <v>228</v>
      </c>
      <c r="E401" s="7">
        <v>1048</v>
      </c>
      <c r="F401" s="7">
        <f t="shared" si="25"/>
        <v>253.4</v>
      </c>
      <c r="G401" s="7">
        <f t="shared" si="26"/>
        <v>63.35</v>
      </c>
      <c r="H401" s="8">
        <f t="shared" si="27"/>
        <v>0.24861878453038674</v>
      </c>
      <c r="I401" s="18">
        <f t="shared" si="28"/>
        <v>0</v>
      </c>
      <c r="J401" s="7">
        <f t="shared" si="29"/>
        <v>0.35000000000000142</v>
      </c>
      <c r="K401" s="5">
        <v>2026</v>
      </c>
      <c r="L401" s="5">
        <v>31</v>
      </c>
      <c r="M401" s="5" t="s">
        <v>519</v>
      </c>
      <c r="N401" s="5" t="b">
        <v>0</v>
      </c>
      <c r="O401" s="5" t="b">
        <v>0</v>
      </c>
      <c r="P401" s="5" t="b">
        <v>0</v>
      </c>
      <c r="Q401" s="5"/>
      <c r="R401" s="5" t="b">
        <v>0</v>
      </c>
    </row>
    <row r="402" spans="1:18" x14ac:dyDescent="0.2">
      <c r="A402" s="6">
        <v>46234</v>
      </c>
      <c r="B402" s="7">
        <v>74</v>
      </c>
      <c r="C402" s="17">
        <v>228.43243200000001</v>
      </c>
      <c r="D402" s="17">
        <v>225</v>
      </c>
      <c r="E402" s="7">
        <v>246</v>
      </c>
      <c r="F402" s="7">
        <f t="shared" si="25"/>
        <v>297.55</v>
      </c>
      <c r="G402" s="7">
        <f t="shared" si="26"/>
        <v>74.387500000000003</v>
      </c>
      <c r="H402" s="8">
        <f t="shared" si="27"/>
        <v>0.24869769786590487</v>
      </c>
      <c r="I402" s="18">
        <f t="shared" si="28"/>
        <v>0</v>
      </c>
      <c r="J402" s="7">
        <f t="shared" si="29"/>
        <v>0.38750000000000284</v>
      </c>
      <c r="K402" s="5">
        <v>2026</v>
      </c>
      <c r="L402" s="5">
        <v>31</v>
      </c>
      <c r="M402" s="5" t="s">
        <v>519</v>
      </c>
      <c r="N402" s="5" t="b">
        <v>0</v>
      </c>
      <c r="O402" s="5" t="b">
        <v>0</v>
      </c>
      <c r="P402" s="5" t="b">
        <v>0</v>
      </c>
      <c r="Q402" s="5"/>
      <c r="R402" s="5" t="b">
        <v>0</v>
      </c>
    </row>
    <row r="403" spans="1:18" x14ac:dyDescent="0.2">
      <c r="A403" s="6">
        <v>46237</v>
      </c>
      <c r="B403" s="7">
        <v>74</v>
      </c>
      <c r="C403" s="17">
        <v>225.05</v>
      </c>
      <c r="D403" s="17">
        <v>224.05</v>
      </c>
      <c r="E403" s="7">
        <v>321</v>
      </c>
      <c r="F403" s="7">
        <f t="shared" si="25"/>
        <v>296.64999999999998</v>
      </c>
      <c r="G403" s="7">
        <f t="shared" si="26"/>
        <v>74.162499999999994</v>
      </c>
      <c r="H403" s="8">
        <f t="shared" si="27"/>
        <v>0.24945221641665263</v>
      </c>
      <c r="I403" s="18">
        <f t="shared" si="28"/>
        <v>0</v>
      </c>
      <c r="J403" s="7">
        <f t="shared" si="29"/>
        <v>0.16249999999999432</v>
      </c>
      <c r="K403" s="5">
        <v>2026</v>
      </c>
      <c r="L403" s="5">
        <v>32</v>
      </c>
      <c r="M403" s="5" t="s">
        <v>520</v>
      </c>
      <c r="N403" s="5" t="b">
        <v>0</v>
      </c>
      <c r="O403" s="5" t="b">
        <v>0</v>
      </c>
      <c r="P403" s="5" t="b">
        <v>0</v>
      </c>
      <c r="Q403" s="5"/>
      <c r="R403" s="5" t="b">
        <v>0</v>
      </c>
    </row>
    <row r="404" spans="1:18" x14ac:dyDescent="0.2">
      <c r="A404" s="6">
        <v>46238</v>
      </c>
      <c r="B404" s="7">
        <v>74</v>
      </c>
      <c r="C404" s="17">
        <v>224.05</v>
      </c>
      <c r="D404" s="17">
        <v>224</v>
      </c>
      <c r="E404" s="7">
        <v>227</v>
      </c>
      <c r="F404" s="7">
        <f t="shared" si="25"/>
        <v>297.39999999999998</v>
      </c>
      <c r="G404" s="7">
        <f t="shared" si="26"/>
        <v>74.349999999999994</v>
      </c>
      <c r="H404" s="8">
        <f t="shared" si="27"/>
        <v>0.24882313382649632</v>
      </c>
      <c r="I404" s="18">
        <f t="shared" si="28"/>
        <v>0</v>
      </c>
      <c r="J404" s="7">
        <f t="shared" si="29"/>
        <v>0.34999999999999432</v>
      </c>
      <c r="K404" s="5">
        <v>2026</v>
      </c>
      <c r="L404" s="5">
        <v>32</v>
      </c>
      <c r="M404" s="5" t="s">
        <v>520</v>
      </c>
      <c r="N404" s="5" t="b">
        <v>0</v>
      </c>
      <c r="O404" s="5" t="b">
        <v>0</v>
      </c>
      <c r="P404" s="5" t="b">
        <v>0</v>
      </c>
      <c r="Q404" s="5"/>
      <c r="R404" s="5" t="b">
        <v>0</v>
      </c>
    </row>
    <row r="405" spans="1:18" x14ac:dyDescent="0.2">
      <c r="A405" s="6">
        <v>46239</v>
      </c>
      <c r="B405" s="7">
        <v>72</v>
      </c>
      <c r="C405" s="17">
        <v>224</v>
      </c>
      <c r="D405" s="17">
        <v>219</v>
      </c>
      <c r="E405" s="7">
        <v>1263</v>
      </c>
      <c r="F405" s="7">
        <f t="shared" si="25"/>
        <v>288.10000000000002</v>
      </c>
      <c r="G405" s="7">
        <f t="shared" si="26"/>
        <v>72.025000000000006</v>
      </c>
      <c r="H405" s="8">
        <f t="shared" si="27"/>
        <v>0.24991322457480039</v>
      </c>
      <c r="I405" s="18">
        <f t="shared" si="28"/>
        <v>0</v>
      </c>
      <c r="J405" s="7">
        <f t="shared" si="29"/>
        <v>2.5000000000005684E-2</v>
      </c>
      <c r="K405" s="5">
        <v>2026</v>
      </c>
      <c r="L405" s="5">
        <v>32</v>
      </c>
      <c r="M405" s="5" t="s">
        <v>520</v>
      </c>
      <c r="N405" s="5" t="b">
        <v>0</v>
      </c>
      <c r="O405" s="5" t="b">
        <v>0</v>
      </c>
      <c r="P405" s="5" t="b">
        <v>0</v>
      </c>
      <c r="Q405" s="5"/>
      <c r="R405" s="5" t="b">
        <v>0</v>
      </c>
    </row>
    <row r="406" spans="1:18" x14ac:dyDescent="0.2">
      <c r="A406" s="6">
        <v>46240</v>
      </c>
      <c r="B406" s="7">
        <v>80</v>
      </c>
      <c r="C406" s="17">
        <v>219.6</v>
      </c>
      <c r="D406" s="17">
        <v>222</v>
      </c>
      <c r="E406" s="7">
        <v>161</v>
      </c>
      <c r="F406" s="7">
        <f t="shared" ref="F406:F469" si="30">IFERROR(AVERAGE(E386:E405),"")</f>
        <v>322.75</v>
      </c>
      <c r="G406" s="7">
        <f t="shared" ref="G406:G469" si="31">IF(N(F406)=0,"",0.25*F406)</f>
        <v>80.6875</v>
      </c>
      <c r="H406" s="8">
        <f t="shared" ref="H406:H442" si="32">IF(OR(N(F406)=0,NOT(ISNUMBER(B406))),"",B406/F406)</f>
        <v>0.24786986831913246</v>
      </c>
      <c r="I406" s="18">
        <f t="shared" ref="I406:I442" si="33">IF(OR(N(F406)=0,NOT(ISNUMBER(B406))),"",IF(B406/F406&gt;0.25,1,0))</f>
        <v>0</v>
      </c>
      <c r="J406" s="7">
        <f t="shared" ref="J406:J442" si="34">IF(OR(N(F406)=0,NOT(ISNUMBER(B406))),"",MAX(0,0.25*F406-B406))</f>
        <v>0.6875</v>
      </c>
      <c r="K406" s="5">
        <v>2026</v>
      </c>
      <c r="L406" s="5">
        <v>32</v>
      </c>
      <c r="M406" s="5" t="s">
        <v>520</v>
      </c>
      <c r="N406" s="5" t="b">
        <v>0</v>
      </c>
      <c r="O406" s="5" t="b">
        <v>0</v>
      </c>
      <c r="P406" s="5" t="b">
        <v>0</v>
      </c>
      <c r="Q406" s="5"/>
      <c r="R406" s="5" t="b">
        <v>0</v>
      </c>
    </row>
    <row r="407" spans="1:18" x14ac:dyDescent="0.2">
      <c r="A407" s="6">
        <v>46241</v>
      </c>
      <c r="B407" s="7">
        <v>79</v>
      </c>
      <c r="C407" s="17">
        <v>221.95</v>
      </c>
      <c r="D407" s="17">
        <v>222.7</v>
      </c>
      <c r="E407" s="7">
        <v>131</v>
      </c>
      <c r="F407" s="7">
        <f t="shared" si="30"/>
        <v>316.7</v>
      </c>
      <c r="G407" s="7">
        <f t="shared" si="31"/>
        <v>79.174999999999997</v>
      </c>
      <c r="H407" s="8">
        <f t="shared" si="32"/>
        <v>0.2494474265866751</v>
      </c>
      <c r="I407" s="18">
        <f t="shared" si="33"/>
        <v>0</v>
      </c>
      <c r="J407" s="7">
        <f t="shared" si="34"/>
        <v>0.17499999999999716</v>
      </c>
      <c r="K407" s="5">
        <v>2026</v>
      </c>
      <c r="L407" s="5">
        <v>32</v>
      </c>
      <c r="M407" s="5" t="s">
        <v>520</v>
      </c>
      <c r="N407" s="5" t="b">
        <v>0</v>
      </c>
      <c r="O407" s="5" t="b">
        <v>0</v>
      </c>
      <c r="P407" s="5" t="b">
        <v>0</v>
      </c>
      <c r="Q407" s="5"/>
      <c r="R407" s="5" t="b">
        <v>0</v>
      </c>
    </row>
    <row r="408" spans="1:18" x14ac:dyDescent="0.2">
      <c r="A408" s="6">
        <v>46244</v>
      </c>
      <c r="B408" s="7">
        <v>75</v>
      </c>
      <c r="C408" s="17">
        <v>222</v>
      </c>
      <c r="D408" s="17">
        <v>221</v>
      </c>
      <c r="E408" s="7">
        <v>98</v>
      </c>
      <c r="F408" s="7">
        <f t="shared" si="30"/>
        <v>303.14999999999998</v>
      </c>
      <c r="G408" s="7">
        <f t="shared" si="31"/>
        <v>75.787499999999994</v>
      </c>
      <c r="H408" s="8">
        <f t="shared" si="32"/>
        <v>0.24740227610094015</v>
      </c>
      <c r="I408" s="18">
        <f t="shared" si="33"/>
        <v>0</v>
      </c>
      <c r="J408" s="7">
        <f t="shared" si="34"/>
        <v>0.78749999999999432</v>
      </c>
      <c r="K408" s="5">
        <v>2026</v>
      </c>
      <c r="L408" s="5">
        <v>33</v>
      </c>
      <c r="M408" s="5" t="s">
        <v>521</v>
      </c>
      <c r="N408" s="5" t="b">
        <v>0</v>
      </c>
      <c r="O408" s="5" t="b">
        <v>0</v>
      </c>
      <c r="P408" s="5" t="b">
        <v>0</v>
      </c>
      <c r="Q408" s="5"/>
      <c r="R408" s="5" t="b">
        <v>0</v>
      </c>
    </row>
    <row r="409" spans="1:18" x14ac:dyDescent="0.2">
      <c r="A409" s="6">
        <v>46245</v>
      </c>
      <c r="B409" s="7">
        <v>0</v>
      </c>
      <c r="C409" s="17">
        <v>0</v>
      </c>
      <c r="D409" s="17">
        <v>221.05</v>
      </c>
      <c r="E409" s="7">
        <v>1</v>
      </c>
      <c r="F409" s="7">
        <f t="shared" si="30"/>
        <v>294.55</v>
      </c>
      <c r="G409" s="7">
        <f t="shared" si="31"/>
        <v>73.637500000000003</v>
      </c>
      <c r="H409" s="8">
        <f t="shared" si="32"/>
        <v>0</v>
      </c>
      <c r="I409" s="18">
        <f t="shared" si="33"/>
        <v>0</v>
      </c>
      <c r="J409" s="7">
        <f t="shared" si="34"/>
        <v>73.637500000000003</v>
      </c>
      <c r="K409" s="5">
        <v>2026</v>
      </c>
      <c r="L409" s="5">
        <v>33</v>
      </c>
      <c r="M409" s="5"/>
      <c r="N409" s="5"/>
      <c r="O409" s="5" t="b">
        <v>0</v>
      </c>
      <c r="P409" s="5"/>
      <c r="Q409" s="5" t="s">
        <v>106</v>
      </c>
      <c r="R409" s="5"/>
    </row>
    <row r="410" spans="1:18" x14ac:dyDescent="0.2">
      <c r="A410" s="6">
        <v>46246</v>
      </c>
      <c r="B410" s="7">
        <v>14</v>
      </c>
      <c r="C410" s="17">
        <v>221.05</v>
      </c>
      <c r="D410" s="17">
        <v>221.05</v>
      </c>
      <c r="E410" s="7">
        <v>51</v>
      </c>
      <c r="F410" s="7">
        <f t="shared" si="30"/>
        <v>290.55</v>
      </c>
      <c r="G410" s="7">
        <f t="shared" si="31"/>
        <v>72.637500000000003</v>
      </c>
      <c r="H410" s="8">
        <f t="shared" si="32"/>
        <v>4.8184477714679055E-2</v>
      </c>
      <c r="I410" s="18">
        <f t="shared" si="33"/>
        <v>0</v>
      </c>
      <c r="J410" s="7">
        <f t="shared" si="34"/>
        <v>58.637500000000003</v>
      </c>
      <c r="K410" s="5">
        <v>2026</v>
      </c>
      <c r="L410" s="5">
        <v>33</v>
      </c>
      <c r="M410" s="5" t="s">
        <v>521</v>
      </c>
      <c r="N410" s="5" t="b">
        <v>0</v>
      </c>
      <c r="O410" s="5" t="b">
        <v>0</v>
      </c>
      <c r="P410" s="5" t="b">
        <v>0</v>
      </c>
      <c r="Q410" s="5"/>
      <c r="R410" s="5" t="b">
        <v>0</v>
      </c>
    </row>
    <row r="411" spans="1:18" x14ac:dyDescent="0.2">
      <c r="A411" s="6">
        <v>46247</v>
      </c>
      <c r="B411" s="7">
        <v>70</v>
      </c>
      <c r="C411" s="17">
        <v>221</v>
      </c>
      <c r="D411" s="17">
        <v>224</v>
      </c>
      <c r="E411" s="7">
        <v>572</v>
      </c>
      <c r="F411" s="7">
        <f t="shared" si="30"/>
        <v>282.64999999999998</v>
      </c>
      <c r="G411" s="7">
        <f t="shared" si="31"/>
        <v>70.662499999999994</v>
      </c>
      <c r="H411" s="8">
        <f t="shared" si="32"/>
        <v>0.24765611179904479</v>
      </c>
      <c r="I411" s="18">
        <f t="shared" si="33"/>
        <v>0</v>
      </c>
      <c r="J411" s="7">
        <f t="shared" si="34"/>
        <v>0.66249999999999432</v>
      </c>
      <c r="K411" s="5">
        <v>2026</v>
      </c>
      <c r="L411" s="5">
        <v>33</v>
      </c>
      <c r="M411" s="5" t="s">
        <v>521</v>
      </c>
      <c r="N411" s="5" t="b">
        <v>0</v>
      </c>
      <c r="O411" s="5" t="b">
        <v>0</v>
      </c>
      <c r="P411" s="5" t="b">
        <v>0</v>
      </c>
      <c r="Q411" s="5"/>
      <c r="R411" s="5" t="b">
        <v>0</v>
      </c>
    </row>
    <row r="412" spans="1:18" x14ac:dyDescent="0.2">
      <c r="A412" s="6">
        <v>46248</v>
      </c>
      <c r="B412" s="7">
        <v>75</v>
      </c>
      <c r="C412" s="17">
        <v>224.3</v>
      </c>
      <c r="D412" s="17">
        <v>223</v>
      </c>
      <c r="E412" s="7">
        <v>88</v>
      </c>
      <c r="F412" s="7">
        <f t="shared" si="30"/>
        <v>302.89999999999998</v>
      </c>
      <c r="G412" s="7">
        <f t="shared" si="31"/>
        <v>75.724999999999994</v>
      </c>
      <c r="H412" s="8">
        <f t="shared" si="32"/>
        <v>0.24760647078243647</v>
      </c>
      <c r="I412" s="18">
        <f t="shared" si="33"/>
        <v>0</v>
      </c>
      <c r="J412" s="7">
        <f t="shared" si="34"/>
        <v>0.72499999999999432</v>
      </c>
      <c r="K412" s="5">
        <v>2026</v>
      </c>
      <c r="L412" s="5">
        <v>33</v>
      </c>
      <c r="M412" s="5" t="s">
        <v>521</v>
      </c>
      <c r="N412" s="5" t="b">
        <v>0</v>
      </c>
      <c r="O412" s="5" t="b">
        <v>0</v>
      </c>
      <c r="P412" s="5" t="b">
        <v>0</v>
      </c>
      <c r="Q412" s="5"/>
      <c r="R412" s="5" t="b">
        <v>0</v>
      </c>
    </row>
    <row r="413" spans="1:18" x14ac:dyDescent="0.2">
      <c r="A413" s="6">
        <v>46251</v>
      </c>
      <c r="B413" s="7">
        <v>0</v>
      </c>
      <c r="C413" s="17">
        <v>0</v>
      </c>
      <c r="D413" s="17">
        <v>223.15</v>
      </c>
      <c r="E413" s="7">
        <v>48</v>
      </c>
      <c r="F413" s="7">
        <f t="shared" si="30"/>
        <v>300.75</v>
      </c>
      <c r="G413" s="7">
        <f t="shared" si="31"/>
        <v>75.1875</v>
      </c>
      <c r="H413" s="8">
        <f t="shared" si="32"/>
        <v>0</v>
      </c>
      <c r="I413" s="18">
        <f t="shared" si="33"/>
        <v>0</v>
      </c>
      <c r="J413" s="7">
        <f t="shared" si="34"/>
        <v>75.1875</v>
      </c>
      <c r="K413" s="5">
        <v>2026</v>
      </c>
      <c r="L413" s="5">
        <v>34</v>
      </c>
      <c r="M413" s="5"/>
      <c r="N413" s="5"/>
      <c r="O413" s="5" t="b">
        <v>0</v>
      </c>
      <c r="P413" s="5"/>
      <c r="Q413" s="5" t="s">
        <v>106</v>
      </c>
      <c r="R413" s="5"/>
    </row>
    <row r="414" spans="1:18" x14ac:dyDescent="0.2">
      <c r="A414" s="6">
        <v>46252</v>
      </c>
      <c r="B414" s="7">
        <v>71</v>
      </c>
      <c r="C414" s="17">
        <v>223.95</v>
      </c>
      <c r="D414" s="17">
        <v>224.35</v>
      </c>
      <c r="E414" s="7">
        <v>195</v>
      </c>
      <c r="F414" s="7">
        <f t="shared" si="30"/>
        <v>299.35000000000002</v>
      </c>
      <c r="G414" s="7">
        <f t="shared" si="31"/>
        <v>74.837500000000006</v>
      </c>
      <c r="H414" s="8">
        <f t="shared" si="32"/>
        <v>0.23718055787539669</v>
      </c>
      <c r="I414" s="18">
        <f t="shared" si="33"/>
        <v>0</v>
      </c>
      <c r="J414" s="7">
        <f t="shared" si="34"/>
        <v>3.8375000000000057</v>
      </c>
      <c r="K414" s="5">
        <v>2026</v>
      </c>
      <c r="L414" s="5">
        <v>34</v>
      </c>
      <c r="M414" s="5" t="s">
        <v>522</v>
      </c>
      <c r="N414" s="5" t="b">
        <v>0</v>
      </c>
      <c r="O414" s="5" t="b">
        <v>0</v>
      </c>
      <c r="P414" s="5" t="b">
        <v>0</v>
      </c>
      <c r="Q414" s="5"/>
      <c r="R414" s="5" t="b">
        <v>0</v>
      </c>
    </row>
    <row r="415" spans="1:18" x14ac:dyDescent="0.2">
      <c r="A415" s="6">
        <v>46253</v>
      </c>
      <c r="B415" s="7">
        <v>75</v>
      </c>
      <c r="C415" s="17">
        <v>229.01333299999999</v>
      </c>
      <c r="D415" s="17">
        <v>230</v>
      </c>
      <c r="E415" s="7">
        <v>188</v>
      </c>
      <c r="F415" s="7">
        <f t="shared" si="30"/>
        <v>302.25</v>
      </c>
      <c r="G415" s="7">
        <f t="shared" si="31"/>
        <v>75.5625</v>
      </c>
      <c r="H415" s="8">
        <f t="shared" si="32"/>
        <v>0.24813895781637718</v>
      </c>
      <c r="I415" s="18">
        <f t="shared" si="33"/>
        <v>0</v>
      </c>
      <c r="J415" s="7">
        <f t="shared" si="34"/>
        <v>0.5625</v>
      </c>
      <c r="K415" s="5">
        <v>2026</v>
      </c>
      <c r="L415" s="5">
        <v>34</v>
      </c>
      <c r="M415" s="5" t="s">
        <v>522</v>
      </c>
      <c r="N415" s="5" t="b">
        <v>0</v>
      </c>
      <c r="O415" s="5" t="b">
        <v>0</v>
      </c>
      <c r="P415" s="5" t="b">
        <v>0</v>
      </c>
      <c r="Q415" s="5"/>
      <c r="R415" s="5" t="b">
        <v>0</v>
      </c>
    </row>
    <row r="416" spans="1:18" x14ac:dyDescent="0.2">
      <c r="A416" s="6">
        <v>46254</v>
      </c>
      <c r="B416" s="7">
        <v>74</v>
      </c>
      <c r="C416" s="17">
        <v>231</v>
      </c>
      <c r="D416" s="17">
        <v>231</v>
      </c>
      <c r="E416" s="7">
        <v>78</v>
      </c>
      <c r="F416" s="7">
        <f t="shared" si="30"/>
        <v>299</v>
      </c>
      <c r="G416" s="7">
        <f t="shared" si="31"/>
        <v>74.75</v>
      </c>
      <c r="H416" s="8">
        <f t="shared" si="32"/>
        <v>0.24749163879598662</v>
      </c>
      <c r="I416" s="18">
        <f t="shared" si="33"/>
        <v>0</v>
      </c>
      <c r="J416" s="7">
        <f t="shared" si="34"/>
        <v>0.75</v>
      </c>
      <c r="K416" s="5">
        <v>2026</v>
      </c>
      <c r="L416" s="5">
        <v>34</v>
      </c>
      <c r="M416" s="5" t="s">
        <v>522</v>
      </c>
      <c r="N416" s="5" t="b">
        <v>0</v>
      </c>
      <c r="O416" s="5" t="b">
        <v>0</v>
      </c>
      <c r="P416" s="5" t="b">
        <v>0</v>
      </c>
      <c r="Q416" s="5"/>
      <c r="R416" s="5" t="b">
        <v>0</v>
      </c>
    </row>
    <row r="417" spans="1:18" x14ac:dyDescent="0.2">
      <c r="A417" s="6">
        <v>46255</v>
      </c>
      <c r="B417" s="7">
        <v>70</v>
      </c>
      <c r="C417" s="17">
        <v>231</v>
      </c>
      <c r="D417" s="17">
        <v>228</v>
      </c>
      <c r="E417" s="7">
        <v>134</v>
      </c>
      <c r="F417" s="7">
        <f t="shared" si="30"/>
        <v>282.05</v>
      </c>
      <c r="G417" s="7">
        <f t="shared" si="31"/>
        <v>70.512500000000003</v>
      </c>
      <c r="H417" s="8">
        <f t="shared" si="32"/>
        <v>0.24818294628611948</v>
      </c>
      <c r="I417" s="18">
        <f t="shared" si="33"/>
        <v>0</v>
      </c>
      <c r="J417" s="7">
        <f t="shared" si="34"/>
        <v>0.51250000000000284</v>
      </c>
      <c r="K417" s="5">
        <v>2026</v>
      </c>
      <c r="L417" s="5">
        <v>34</v>
      </c>
      <c r="M417" s="5" t="s">
        <v>522</v>
      </c>
      <c r="N417" s="5" t="b">
        <v>0</v>
      </c>
      <c r="O417" s="5" t="b">
        <v>0</v>
      </c>
      <c r="P417" s="5" t="b">
        <v>0</v>
      </c>
      <c r="Q417" s="5"/>
      <c r="R417" s="5" t="b">
        <v>0</v>
      </c>
    </row>
    <row r="418" spans="1:18" x14ac:dyDescent="0.2">
      <c r="A418" s="6">
        <v>46258</v>
      </c>
      <c r="B418" s="7">
        <v>68</v>
      </c>
      <c r="C418" s="17">
        <v>231.97058799999999</v>
      </c>
      <c r="D418" s="17">
        <v>233</v>
      </c>
      <c r="E418" s="7">
        <v>241</v>
      </c>
      <c r="F418" s="7">
        <f t="shared" si="30"/>
        <v>274.7</v>
      </c>
      <c r="G418" s="7">
        <f t="shared" si="31"/>
        <v>68.674999999999997</v>
      </c>
      <c r="H418" s="8">
        <f t="shared" si="32"/>
        <v>0.24754277393520205</v>
      </c>
      <c r="I418" s="18">
        <f t="shared" si="33"/>
        <v>0</v>
      </c>
      <c r="J418" s="7">
        <f t="shared" si="34"/>
        <v>0.67499999999999716</v>
      </c>
      <c r="K418" s="5">
        <v>2026</v>
      </c>
      <c r="L418" s="5">
        <v>35</v>
      </c>
      <c r="M418" s="5" t="s">
        <v>523</v>
      </c>
      <c r="N418" s="5" t="b">
        <v>0</v>
      </c>
      <c r="O418" s="5" t="b">
        <v>0</v>
      </c>
      <c r="P418" s="5" t="b">
        <v>0</v>
      </c>
      <c r="Q418" s="5"/>
      <c r="R418" s="5" t="b">
        <v>0</v>
      </c>
    </row>
    <row r="419" spans="1:18" x14ac:dyDescent="0.2">
      <c r="A419" s="6">
        <v>46259</v>
      </c>
      <c r="B419" s="7">
        <v>66</v>
      </c>
      <c r="C419" s="17">
        <v>233.227273</v>
      </c>
      <c r="D419" s="17">
        <v>234</v>
      </c>
      <c r="E419" s="7">
        <v>187</v>
      </c>
      <c r="F419" s="7">
        <f t="shared" si="30"/>
        <v>266.39999999999998</v>
      </c>
      <c r="G419" s="7">
        <f t="shared" si="31"/>
        <v>66.599999999999994</v>
      </c>
      <c r="H419" s="8">
        <f t="shared" si="32"/>
        <v>0.24774774774774777</v>
      </c>
      <c r="I419" s="18">
        <f t="shared" si="33"/>
        <v>0</v>
      </c>
      <c r="J419" s="7">
        <f t="shared" si="34"/>
        <v>0.59999999999999432</v>
      </c>
      <c r="K419" s="5">
        <v>2026</v>
      </c>
      <c r="L419" s="5">
        <v>35</v>
      </c>
      <c r="M419" s="5" t="s">
        <v>523</v>
      </c>
      <c r="N419" s="5" t="b">
        <v>0</v>
      </c>
      <c r="O419" s="5" t="b">
        <v>0</v>
      </c>
      <c r="P419" s="5" t="b">
        <v>0</v>
      </c>
      <c r="Q419" s="5"/>
      <c r="R419" s="5" t="b">
        <v>0</v>
      </c>
    </row>
    <row r="420" spans="1:18" x14ac:dyDescent="0.2">
      <c r="A420" s="6">
        <v>46260</v>
      </c>
      <c r="B420" s="7">
        <v>67</v>
      </c>
      <c r="C420" s="17">
        <v>234.65671599999999</v>
      </c>
      <c r="D420" s="17">
        <v>234</v>
      </c>
      <c r="E420" s="7">
        <v>88</v>
      </c>
      <c r="F420" s="7">
        <f t="shared" si="30"/>
        <v>268.60000000000002</v>
      </c>
      <c r="G420" s="7">
        <f t="shared" si="31"/>
        <v>67.150000000000006</v>
      </c>
      <c r="H420" s="8">
        <f t="shared" si="32"/>
        <v>0.24944154877140728</v>
      </c>
      <c r="I420" s="18">
        <f t="shared" si="33"/>
        <v>0</v>
      </c>
      <c r="J420" s="7">
        <f t="shared" si="34"/>
        <v>0.15000000000000568</v>
      </c>
      <c r="K420" s="5">
        <v>2026</v>
      </c>
      <c r="L420" s="5">
        <v>35</v>
      </c>
      <c r="M420" s="5" t="s">
        <v>523</v>
      </c>
      <c r="N420" s="5" t="b">
        <v>0</v>
      </c>
      <c r="O420" s="5" t="b">
        <v>0</v>
      </c>
      <c r="P420" s="5" t="b">
        <v>0</v>
      </c>
      <c r="Q420" s="5"/>
      <c r="R420" s="5" t="b">
        <v>0</v>
      </c>
    </row>
    <row r="421" spans="1:18" x14ac:dyDescent="0.2">
      <c r="A421" s="6">
        <v>46261</v>
      </c>
      <c r="B421" s="7">
        <v>67</v>
      </c>
      <c r="C421" s="17">
        <v>234.997015</v>
      </c>
      <c r="D421" s="17">
        <v>234.5</v>
      </c>
      <c r="E421" s="7">
        <v>144</v>
      </c>
      <c r="F421" s="7">
        <f t="shared" si="30"/>
        <v>268.3</v>
      </c>
      <c r="G421" s="7">
        <f t="shared" si="31"/>
        <v>67.075000000000003</v>
      </c>
      <c r="H421" s="8">
        <f t="shared" si="32"/>
        <v>0.24972046216921356</v>
      </c>
      <c r="I421" s="18">
        <f t="shared" si="33"/>
        <v>0</v>
      </c>
      <c r="J421" s="7">
        <f t="shared" si="34"/>
        <v>7.5000000000002842E-2</v>
      </c>
      <c r="K421" s="5">
        <v>2026</v>
      </c>
      <c r="L421" s="5">
        <v>35</v>
      </c>
      <c r="M421" s="5" t="s">
        <v>523</v>
      </c>
      <c r="N421" s="5" t="b">
        <v>0</v>
      </c>
      <c r="O421" s="5" t="b">
        <v>0</v>
      </c>
      <c r="P421" s="5" t="b">
        <v>0</v>
      </c>
      <c r="Q421" s="5"/>
      <c r="R421" s="5" t="b">
        <v>0</v>
      </c>
    </row>
    <row r="422" spans="1:18" x14ac:dyDescent="0.2">
      <c r="A422" s="6">
        <v>46262</v>
      </c>
      <c r="B422" s="7">
        <v>55</v>
      </c>
      <c r="C422" s="17">
        <v>234.53636399999999</v>
      </c>
      <c r="D422" s="17">
        <v>234.5</v>
      </c>
      <c r="E422" s="7">
        <v>24</v>
      </c>
      <c r="F422" s="7">
        <f t="shared" si="30"/>
        <v>223.1</v>
      </c>
      <c r="G422" s="7">
        <f t="shared" si="31"/>
        <v>55.774999999999999</v>
      </c>
      <c r="H422" s="8">
        <f t="shared" si="32"/>
        <v>0.24652622142536978</v>
      </c>
      <c r="I422" s="18">
        <f t="shared" si="33"/>
        <v>0</v>
      </c>
      <c r="J422" s="7">
        <f t="shared" si="34"/>
        <v>0.77499999999999858</v>
      </c>
      <c r="K422" s="5">
        <v>2026</v>
      </c>
      <c r="L422" s="5">
        <v>35</v>
      </c>
      <c r="M422" s="5" t="s">
        <v>523</v>
      </c>
      <c r="N422" s="5" t="b">
        <v>0</v>
      </c>
      <c r="O422" s="5" t="b">
        <v>0</v>
      </c>
      <c r="P422" s="5" t="b">
        <v>0</v>
      </c>
      <c r="Q422" s="5"/>
      <c r="R422" s="5" t="b">
        <v>0</v>
      </c>
    </row>
    <row r="423" spans="1:18" x14ac:dyDescent="0.2">
      <c r="A423" s="6">
        <v>46265</v>
      </c>
      <c r="B423" s="7">
        <v>54</v>
      </c>
      <c r="C423" s="17">
        <v>234</v>
      </c>
      <c r="D423" s="17">
        <v>234</v>
      </c>
      <c r="E423" s="7">
        <v>97</v>
      </c>
      <c r="F423" s="7">
        <f t="shared" si="30"/>
        <v>212</v>
      </c>
      <c r="G423" s="7">
        <f t="shared" si="31"/>
        <v>53</v>
      </c>
      <c r="H423" s="8">
        <f t="shared" si="32"/>
        <v>0.25471698113207547</v>
      </c>
      <c r="I423" s="18">
        <f t="shared" si="33"/>
        <v>1</v>
      </c>
      <c r="J423" s="7">
        <f t="shared" si="34"/>
        <v>0</v>
      </c>
      <c r="K423" s="5">
        <v>2026</v>
      </c>
      <c r="L423" s="5">
        <v>36</v>
      </c>
      <c r="M423" s="5" t="s">
        <v>524</v>
      </c>
      <c r="N423" s="5" t="b">
        <v>0</v>
      </c>
      <c r="O423" s="5" t="b">
        <v>0</v>
      </c>
      <c r="P423" s="5" t="b">
        <v>0</v>
      </c>
      <c r="Q423" s="5"/>
      <c r="R423" s="5" t="b">
        <v>0</v>
      </c>
    </row>
    <row r="424" spans="1:18" x14ac:dyDescent="0.2">
      <c r="A424" s="6">
        <v>46266</v>
      </c>
      <c r="B424" s="7">
        <v>52</v>
      </c>
      <c r="C424" s="17">
        <v>234</v>
      </c>
      <c r="D424" s="17">
        <v>233.7</v>
      </c>
      <c r="E424" s="7">
        <v>97</v>
      </c>
      <c r="F424" s="7">
        <f t="shared" si="30"/>
        <v>200.8</v>
      </c>
      <c r="G424" s="7">
        <f t="shared" si="31"/>
        <v>50.2</v>
      </c>
      <c r="H424" s="8">
        <f t="shared" si="32"/>
        <v>0.25896414342629481</v>
      </c>
      <c r="I424" s="18">
        <f t="shared" si="33"/>
        <v>1</v>
      </c>
      <c r="J424" s="7">
        <f t="shared" si="34"/>
        <v>0</v>
      </c>
      <c r="K424" s="5">
        <v>2026</v>
      </c>
      <c r="L424" s="5">
        <v>36</v>
      </c>
      <c r="M424" s="5" t="s">
        <v>524</v>
      </c>
      <c r="N424" s="5" t="b">
        <v>0</v>
      </c>
      <c r="O424" s="5" t="b">
        <v>0</v>
      </c>
      <c r="P424" s="5" t="b">
        <v>0</v>
      </c>
      <c r="Q424" s="5"/>
      <c r="R424" s="5" t="b">
        <v>0</v>
      </c>
    </row>
    <row r="425" spans="1:18" x14ac:dyDescent="0.2">
      <c r="A425" s="6">
        <v>46267</v>
      </c>
      <c r="B425" s="7">
        <v>3</v>
      </c>
      <c r="C425" s="17">
        <v>233.7</v>
      </c>
      <c r="D425" s="17">
        <v>233.7</v>
      </c>
      <c r="E425" s="7">
        <v>4</v>
      </c>
      <c r="F425" s="7">
        <f t="shared" si="30"/>
        <v>194.3</v>
      </c>
      <c r="G425" s="7">
        <f t="shared" si="31"/>
        <v>48.575000000000003</v>
      </c>
      <c r="H425" s="8">
        <f t="shared" si="32"/>
        <v>1.5440041173443128E-2</v>
      </c>
      <c r="I425" s="18">
        <f t="shared" si="33"/>
        <v>0</v>
      </c>
      <c r="J425" s="7">
        <f t="shared" si="34"/>
        <v>45.575000000000003</v>
      </c>
      <c r="K425" s="5">
        <v>2026</v>
      </c>
      <c r="L425" s="5">
        <v>36</v>
      </c>
      <c r="M425" s="5" t="s">
        <v>524</v>
      </c>
      <c r="N425" s="5" t="b">
        <v>0</v>
      </c>
      <c r="O425" s="5" t="b">
        <v>0</v>
      </c>
      <c r="P425" s="5" t="b">
        <v>0</v>
      </c>
      <c r="Q425" s="5"/>
      <c r="R425" s="5" t="b">
        <v>0</v>
      </c>
    </row>
    <row r="426" spans="1:18" x14ac:dyDescent="0.2">
      <c r="A426" s="6">
        <v>46268</v>
      </c>
      <c r="B426" s="7">
        <v>34</v>
      </c>
      <c r="C426" s="17">
        <v>233.7</v>
      </c>
      <c r="D426" s="17">
        <v>231</v>
      </c>
      <c r="E426" s="7">
        <v>282</v>
      </c>
      <c r="F426" s="7">
        <f t="shared" si="30"/>
        <v>131.35</v>
      </c>
      <c r="G426" s="7">
        <f t="shared" si="31"/>
        <v>32.837499999999999</v>
      </c>
      <c r="H426" s="8">
        <f t="shared" si="32"/>
        <v>0.25885039969547013</v>
      </c>
      <c r="I426" s="18">
        <f t="shared" si="33"/>
        <v>1</v>
      </c>
      <c r="J426" s="7">
        <f t="shared" si="34"/>
        <v>0</v>
      </c>
      <c r="K426" s="5">
        <v>2026</v>
      </c>
      <c r="L426" s="5">
        <v>36</v>
      </c>
      <c r="M426" s="5" t="s">
        <v>524</v>
      </c>
      <c r="N426" s="5" t="b">
        <v>0</v>
      </c>
      <c r="O426" s="5" t="b">
        <v>0</v>
      </c>
      <c r="P426" s="5" t="b">
        <v>0</v>
      </c>
      <c r="Q426" s="5"/>
      <c r="R426" s="5" t="b">
        <v>0</v>
      </c>
    </row>
    <row r="427" spans="1:18" x14ac:dyDescent="0.2">
      <c r="A427" s="6">
        <v>46269</v>
      </c>
      <c r="B427" s="7">
        <v>36</v>
      </c>
      <c r="C427" s="17">
        <v>231</v>
      </c>
      <c r="D427" s="17">
        <v>230</v>
      </c>
      <c r="E427" s="7">
        <v>132</v>
      </c>
      <c r="F427" s="7">
        <f t="shared" si="30"/>
        <v>137.4</v>
      </c>
      <c r="G427" s="7">
        <f t="shared" si="31"/>
        <v>34.35</v>
      </c>
      <c r="H427" s="8">
        <f t="shared" si="32"/>
        <v>0.26200873362445415</v>
      </c>
      <c r="I427" s="18">
        <f t="shared" si="33"/>
        <v>1</v>
      </c>
      <c r="J427" s="7">
        <f t="shared" si="34"/>
        <v>0</v>
      </c>
      <c r="K427" s="5">
        <v>2026</v>
      </c>
      <c r="L427" s="5">
        <v>36</v>
      </c>
      <c r="M427" s="5" t="s">
        <v>524</v>
      </c>
      <c r="N427" s="5" t="b">
        <v>0</v>
      </c>
      <c r="O427" s="5" t="b">
        <v>0</v>
      </c>
      <c r="P427" s="5" t="b">
        <v>0</v>
      </c>
      <c r="Q427" s="5"/>
      <c r="R427" s="5" t="b">
        <v>0</v>
      </c>
    </row>
    <row r="428" spans="1:18" x14ac:dyDescent="0.2">
      <c r="A428" s="6">
        <v>46272</v>
      </c>
      <c r="B428" s="7">
        <v>36</v>
      </c>
      <c r="C428" s="17">
        <v>230</v>
      </c>
      <c r="D428" s="17">
        <v>228.05</v>
      </c>
      <c r="E428" s="7">
        <v>582</v>
      </c>
      <c r="F428" s="7">
        <f t="shared" si="30"/>
        <v>137.44999999999999</v>
      </c>
      <c r="G428" s="7">
        <f t="shared" si="31"/>
        <v>34.362499999999997</v>
      </c>
      <c r="H428" s="8">
        <f t="shared" si="32"/>
        <v>0.26191342306293197</v>
      </c>
      <c r="I428" s="18">
        <f t="shared" si="33"/>
        <v>1</v>
      </c>
      <c r="J428" s="7">
        <f t="shared" si="34"/>
        <v>0</v>
      </c>
      <c r="K428" s="5">
        <v>2026</v>
      </c>
      <c r="L428" s="5">
        <v>37</v>
      </c>
      <c r="M428" s="5" t="s">
        <v>525</v>
      </c>
      <c r="N428" s="5" t="b">
        <v>0</v>
      </c>
      <c r="O428" s="5" t="b">
        <v>0</v>
      </c>
      <c r="P428" s="5" t="b">
        <v>0</v>
      </c>
      <c r="Q428" s="5"/>
      <c r="R428" s="5" t="b">
        <v>0</v>
      </c>
    </row>
    <row r="429" spans="1:18" x14ac:dyDescent="0.2">
      <c r="A429" s="6">
        <v>46273</v>
      </c>
      <c r="B429" s="7">
        <v>0</v>
      </c>
      <c r="C429" s="17">
        <v>0</v>
      </c>
      <c r="D429" s="17">
        <v>228.05</v>
      </c>
      <c r="E429" s="7">
        <v>1</v>
      </c>
      <c r="F429" s="7">
        <f t="shared" si="30"/>
        <v>161.65</v>
      </c>
      <c r="G429" s="7">
        <f t="shared" si="31"/>
        <v>40.412500000000001</v>
      </c>
      <c r="H429" s="8">
        <f t="shared" si="32"/>
        <v>0</v>
      </c>
      <c r="I429" s="18">
        <f t="shared" si="33"/>
        <v>0</v>
      </c>
      <c r="J429" s="7">
        <f t="shared" si="34"/>
        <v>40.412500000000001</v>
      </c>
      <c r="K429" s="5">
        <v>2026</v>
      </c>
      <c r="L429" s="5">
        <v>37</v>
      </c>
      <c r="M429" s="5"/>
      <c r="N429" s="5"/>
      <c r="O429" s="5" t="b">
        <v>0</v>
      </c>
      <c r="P429" s="5"/>
      <c r="Q429" s="5" t="s">
        <v>106</v>
      </c>
      <c r="R429" s="5"/>
    </row>
    <row r="430" spans="1:18" x14ac:dyDescent="0.2">
      <c r="A430" s="6">
        <v>46274</v>
      </c>
      <c r="B430" s="7">
        <v>42</v>
      </c>
      <c r="C430" s="17">
        <v>228.05</v>
      </c>
      <c r="D430" s="17">
        <v>225.15</v>
      </c>
      <c r="E430" s="7">
        <v>106</v>
      </c>
      <c r="F430" s="7">
        <f t="shared" si="30"/>
        <v>161.65</v>
      </c>
      <c r="G430" s="7">
        <f t="shared" si="31"/>
        <v>40.412500000000001</v>
      </c>
      <c r="H430" s="8">
        <f t="shared" si="32"/>
        <v>0.25982060006186203</v>
      </c>
      <c r="I430" s="18">
        <f t="shared" si="33"/>
        <v>1</v>
      </c>
      <c r="J430" s="7">
        <f t="shared" si="34"/>
        <v>0</v>
      </c>
      <c r="K430" s="5">
        <v>2026</v>
      </c>
      <c r="L430" s="5">
        <v>37</v>
      </c>
      <c r="M430" s="5" t="s">
        <v>525</v>
      </c>
      <c r="N430" s="5" t="b">
        <v>0</v>
      </c>
      <c r="O430" s="5" t="b">
        <v>0</v>
      </c>
      <c r="P430" s="5" t="b">
        <v>0</v>
      </c>
      <c r="Q430" s="5"/>
      <c r="R430" s="5" t="b">
        <v>0</v>
      </c>
    </row>
    <row r="431" spans="1:18" x14ac:dyDescent="0.2">
      <c r="A431" s="6">
        <v>46275</v>
      </c>
      <c r="B431" s="7">
        <v>0</v>
      </c>
      <c r="C431" s="17">
        <v>0</v>
      </c>
      <c r="D431" s="17">
        <v>225.15</v>
      </c>
      <c r="E431" s="7">
        <v>2</v>
      </c>
      <c r="F431" s="7">
        <f t="shared" si="30"/>
        <v>164.4</v>
      </c>
      <c r="G431" s="7">
        <f t="shared" si="31"/>
        <v>41.1</v>
      </c>
      <c r="H431" s="8">
        <f t="shared" si="32"/>
        <v>0</v>
      </c>
      <c r="I431" s="18">
        <f t="shared" si="33"/>
        <v>0</v>
      </c>
      <c r="J431" s="7">
        <f t="shared" si="34"/>
        <v>41.1</v>
      </c>
      <c r="K431" s="5">
        <v>2026</v>
      </c>
      <c r="L431" s="5">
        <v>37</v>
      </c>
      <c r="M431" s="5"/>
      <c r="N431" s="5"/>
      <c r="O431" s="5" t="b">
        <v>0</v>
      </c>
      <c r="P431" s="5"/>
      <c r="Q431" s="5" t="s">
        <v>106</v>
      </c>
      <c r="R431" s="5"/>
    </row>
    <row r="432" spans="1:18" x14ac:dyDescent="0.2">
      <c r="A432" s="6">
        <v>46276</v>
      </c>
      <c r="B432" s="7">
        <v>35</v>
      </c>
      <c r="C432" s="17">
        <v>225.15</v>
      </c>
      <c r="D432" s="17">
        <v>218</v>
      </c>
      <c r="E432" s="7">
        <v>290</v>
      </c>
      <c r="F432" s="7">
        <f t="shared" si="30"/>
        <v>135.9</v>
      </c>
      <c r="G432" s="7">
        <f t="shared" si="31"/>
        <v>33.975000000000001</v>
      </c>
      <c r="H432" s="8">
        <f t="shared" si="32"/>
        <v>0.25754231052244297</v>
      </c>
      <c r="I432" s="18">
        <f t="shared" si="33"/>
        <v>1</v>
      </c>
      <c r="J432" s="7">
        <f t="shared" si="34"/>
        <v>0</v>
      </c>
      <c r="K432" s="5">
        <v>2026</v>
      </c>
      <c r="L432" s="5">
        <v>37</v>
      </c>
      <c r="M432" s="5" t="s">
        <v>525</v>
      </c>
      <c r="N432" s="5" t="b">
        <v>0</v>
      </c>
      <c r="O432" s="5" t="b">
        <v>0</v>
      </c>
      <c r="P432" s="5" t="b">
        <v>0</v>
      </c>
      <c r="Q432" s="5"/>
      <c r="R432" s="5" t="b">
        <v>0</v>
      </c>
    </row>
    <row r="433" spans="1:18" x14ac:dyDescent="0.2">
      <c r="A433" s="6">
        <v>46279</v>
      </c>
      <c r="B433" s="7">
        <v>38</v>
      </c>
      <c r="C433" s="17">
        <v>218.05</v>
      </c>
      <c r="D433" s="17">
        <v>218.05</v>
      </c>
      <c r="E433" s="7">
        <v>56</v>
      </c>
      <c r="F433" s="7">
        <f t="shared" si="30"/>
        <v>146</v>
      </c>
      <c r="G433" s="7">
        <f t="shared" si="31"/>
        <v>36.5</v>
      </c>
      <c r="H433" s="8">
        <f t="shared" si="32"/>
        <v>0.26027397260273971</v>
      </c>
      <c r="I433" s="18">
        <f t="shared" si="33"/>
        <v>1</v>
      </c>
      <c r="J433" s="7">
        <f t="shared" si="34"/>
        <v>0</v>
      </c>
      <c r="K433" s="5">
        <v>2026</v>
      </c>
      <c r="L433" s="5">
        <v>38</v>
      </c>
      <c r="M433" s="5" t="s">
        <v>526</v>
      </c>
      <c r="N433" s="5" t="b">
        <v>0</v>
      </c>
      <c r="O433" s="5" t="b">
        <v>0</v>
      </c>
      <c r="P433" s="5" t="b">
        <v>0</v>
      </c>
      <c r="Q433" s="5"/>
      <c r="R433" s="5" t="b">
        <v>0</v>
      </c>
    </row>
    <row r="434" spans="1:18" x14ac:dyDescent="0.2">
      <c r="A434" s="6">
        <v>46280</v>
      </c>
      <c r="B434" s="7">
        <v>38</v>
      </c>
      <c r="C434" s="17">
        <v>219.95</v>
      </c>
      <c r="D434" s="17">
        <v>218</v>
      </c>
      <c r="E434" s="7">
        <v>42</v>
      </c>
      <c r="F434" s="7">
        <f t="shared" si="30"/>
        <v>146.4</v>
      </c>
      <c r="G434" s="7">
        <f t="shared" si="31"/>
        <v>36.6</v>
      </c>
      <c r="H434" s="8">
        <f t="shared" si="32"/>
        <v>0.25956284153005466</v>
      </c>
      <c r="I434" s="18">
        <f t="shared" si="33"/>
        <v>1</v>
      </c>
      <c r="J434" s="7">
        <f t="shared" si="34"/>
        <v>0</v>
      </c>
      <c r="K434" s="5">
        <v>2026</v>
      </c>
      <c r="L434" s="5">
        <v>38</v>
      </c>
      <c r="M434" s="5" t="s">
        <v>526</v>
      </c>
      <c r="N434" s="5" t="b">
        <v>0</v>
      </c>
      <c r="O434" s="5" t="b">
        <v>0</v>
      </c>
      <c r="P434" s="5" t="b">
        <v>0</v>
      </c>
      <c r="Q434" s="5"/>
      <c r="R434" s="5" t="b">
        <v>0</v>
      </c>
    </row>
    <row r="435" spans="1:18" x14ac:dyDescent="0.2">
      <c r="A435" s="6">
        <v>46281</v>
      </c>
      <c r="B435" s="7">
        <v>30</v>
      </c>
      <c r="C435" s="17">
        <v>218.05</v>
      </c>
      <c r="D435" s="17">
        <v>218.05</v>
      </c>
      <c r="E435" s="7">
        <v>31</v>
      </c>
      <c r="F435" s="7">
        <f t="shared" si="30"/>
        <v>138.75</v>
      </c>
      <c r="G435" s="7">
        <f t="shared" si="31"/>
        <v>34.6875</v>
      </c>
      <c r="H435" s="8">
        <f t="shared" si="32"/>
        <v>0.21621621621621623</v>
      </c>
      <c r="I435" s="18">
        <f t="shared" si="33"/>
        <v>0</v>
      </c>
      <c r="J435" s="7">
        <f t="shared" si="34"/>
        <v>4.6875</v>
      </c>
      <c r="K435" s="5">
        <v>2026</v>
      </c>
      <c r="L435" s="5">
        <v>38</v>
      </c>
      <c r="M435" s="5" t="s">
        <v>526</v>
      </c>
      <c r="N435" s="5" t="b">
        <v>0</v>
      </c>
      <c r="O435" s="5" t="b">
        <v>0</v>
      </c>
      <c r="P435" s="5" t="b">
        <v>0</v>
      </c>
      <c r="Q435" s="5"/>
      <c r="R435" s="5" t="b">
        <v>0</v>
      </c>
    </row>
    <row r="436" spans="1:18" x14ac:dyDescent="0.2">
      <c r="A436" s="6">
        <v>46282</v>
      </c>
      <c r="B436" s="7">
        <v>34</v>
      </c>
      <c r="C436" s="17">
        <v>218.05</v>
      </c>
      <c r="D436" s="17">
        <v>221.5</v>
      </c>
      <c r="E436" s="7">
        <v>913</v>
      </c>
      <c r="F436" s="7">
        <f t="shared" si="30"/>
        <v>130.9</v>
      </c>
      <c r="G436" s="7">
        <f t="shared" si="31"/>
        <v>32.725000000000001</v>
      </c>
      <c r="H436" s="8">
        <f t="shared" si="32"/>
        <v>0.25974025974025972</v>
      </c>
      <c r="I436" s="18">
        <f t="shared" si="33"/>
        <v>1</v>
      </c>
      <c r="J436" s="7">
        <f t="shared" si="34"/>
        <v>0</v>
      </c>
      <c r="K436" s="5">
        <v>2026</v>
      </c>
      <c r="L436" s="5">
        <v>38</v>
      </c>
      <c r="M436" s="5" t="s">
        <v>526</v>
      </c>
      <c r="N436" s="5" t="b">
        <v>0</v>
      </c>
      <c r="O436" s="5" t="b">
        <v>0</v>
      </c>
      <c r="P436" s="5" t="b">
        <v>0</v>
      </c>
      <c r="Q436" s="5"/>
      <c r="R436" s="5" t="b">
        <v>0</v>
      </c>
    </row>
    <row r="437" spans="1:18" x14ac:dyDescent="0.2">
      <c r="A437" s="6">
        <v>46283</v>
      </c>
      <c r="B437" s="7">
        <v>44</v>
      </c>
      <c r="C437" s="17">
        <v>220.95</v>
      </c>
      <c r="D437" s="17">
        <v>217.05</v>
      </c>
      <c r="E437" s="7">
        <v>87</v>
      </c>
      <c r="F437" s="7">
        <f t="shared" si="30"/>
        <v>172.65</v>
      </c>
      <c r="G437" s="7">
        <f t="shared" si="31"/>
        <v>43.162500000000001</v>
      </c>
      <c r="H437" s="8">
        <f t="shared" si="32"/>
        <v>0.2548508543295685</v>
      </c>
      <c r="I437" s="18">
        <f t="shared" si="33"/>
        <v>1</v>
      </c>
      <c r="J437" s="7">
        <f t="shared" si="34"/>
        <v>0</v>
      </c>
      <c r="K437" s="5">
        <v>2026</v>
      </c>
      <c r="L437" s="5">
        <v>38</v>
      </c>
      <c r="M437" s="5" t="s">
        <v>526</v>
      </c>
      <c r="N437" s="5" t="b">
        <v>0</v>
      </c>
      <c r="O437" s="5" t="b">
        <v>0</v>
      </c>
      <c r="P437" s="5" t="b">
        <v>0</v>
      </c>
      <c r="Q437" s="5"/>
      <c r="R437" s="5" t="b">
        <v>0</v>
      </c>
    </row>
    <row r="438" spans="1:18" x14ac:dyDescent="0.2">
      <c r="A438" s="6">
        <v>46286</v>
      </c>
      <c r="B438" s="7">
        <v>44</v>
      </c>
      <c r="C438" s="17">
        <v>217.05</v>
      </c>
      <c r="D438" s="17">
        <v>222.8</v>
      </c>
      <c r="E438" s="7">
        <v>643</v>
      </c>
      <c r="F438" s="7">
        <f t="shared" si="30"/>
        <v>170.3</v>
      </c>
      <c r="G438" s="7">
        <f t="shared" si="31"/>
        <v>42.575000000000003</v>
      </c>
      <c r="H438" s="8">
        <f t="shared" si="32"/>
        <v>0.25836758661186138</v>
      </c>
      <c r="I438" s="18">
        <f t="shared" si="33"/>
        <v>1</v>
      </c>
      <c r="J438" s="7">
        <f t="shared" si="34"/>
        <v>0</v>
      </c>
      <c r="K438" s="5">
        <v>2026</v>
      </c>
      <c r="L438" s="5">
        <v>39</v>
      </c>
      <c r="M438" s="5" t="s">
        <v>527</v>
      </c>
      <c r="N438" s="5" t="b">
        <v>0</v>
      </c>
      <c r="O438" s="5" t="b">
        <v>0</v>
      </c>
      <c r="P438" s="5" t="b">
        <v>0</v>
      </c>
      <c r="Q438" s="5"/>
      <c r="R438" s="5" t="b">
        <v>0</v>
      </c>
    </row>
    <row r="439" spans="1:18" x14ac:dyDescent="0.2">
      <c r="A439" s="6">
        <v>46287</v>
      </c>
      <c r="B439" s="7">
        <v>49</v>
      </c>
      <c r="C439" s="17">
        <v>218.05</v>
      </c>
      <c r="D439" s="17">
        <v>219</v>
      </c>
      <c r="E439" s="7">
        <v>160</v>
      </c>
      <c r="F439" s="7">
        <f t="shared" si="30"/>
        <v>190.4</v>
      </c>
      <c r="G439" s="7">
        <f t="shared" si="31"/>
        <v>47.6</v>
      </c>
      <c r="H439" s="8">
        <f t="shared" si="32"/>
        <v>0.25735294117647056</v>
      </c>
      <c r="I439" s="18">
        <f t="shared" si="33"/>
        <v>1</v>
      </c>
      <c r="J439" s="7">
        <f t="shared" si="34"/>
        <v>0</v>
      </c>
      <c r="K439" s="5">
        <v>2026</v>
      </c>
      <c r="L439" s="5">
        <v>39</v>
      </c>
      <c r="M439" s="5" t="s">
        <v>527</v>
      </c>
      <c r="N439" s="5" t="b">
        <v>0</v>
      </c>
      <c r="O439" s="5" t="b">
        <v>0</v>
      </c>
      <c r="P439" s="5" t="b">
        <v>0</v>
      </c>
      <c r="Q439" s="5"/>
      <c r="R439" s="5" t="b">
        <v>0</v>
      </c>
    </row>
    <row r="440" spans="1:18" x14ac:dyDescent="0.2">
      <c r="A440" s="6">
        <v>46288</v>
      </c>
      <c r="B440" s="7">
        <v>49</v>
      </c>
      <c r="C440" s="17">
        <v>218.45</v>
      </c>
      <c r="D440" s="17">
        <v>217.5</v>
      </c>
      <c r="E440" s="7">
        <v>51</v>
      </c>
      <c r="F440" s="7">
        <f t="shared" si="30"/>
        <v>189.05</v>
      </c>
      <c r="G440" s="7">
        <f t="shared" si="31"/>
        <v>47.262500000000003</v>
      </c>
      <c r="H440" s="8">
        <f t="shared" si="32"/>
        <v>0.25919069029357311</v>
      </c>
      <c r="I440" s="18">
        <f t="shared" si="33"/>
        <v>1</v>
      </c>
      <c r="J440" s="7">
        <f t="shared" si="34"/>
        <v>0</v>
      </c>
      <c r="K440" s="5">
        <v>2026</v>
      </c>
      <c r="L440" s="5">
        <v>39</v>
      </c>
      <c r="M440" s="5" t="s">
        <v>527</v>
      </c>
      <c r="N440" s="5" t="b">
        <v>0</v>
      </c>
      <c r="O440" s="5" t="b">
        <v>0</v>
      </c>
      <c r="P440" s="5" t="b">
        <v>0</v>
      </c>
      <c r="Q440" s="5"/>
      <c r="R440" s="5" t="b">
        <v>0</v>
      </c>
    </row>
    <row r="441" spans="1:18" x14ac:dyDescent="0.2">
      <c r="A441" s="6">
        <v>46289</v>
      </c>
      <c r="B441" s="7">
        <v>48</v>
      </c>
      <c r="C441" s="17">
        <v>217.55</v>
      </c>
      <c r="D441" s="17">
        <v>216</v>
      </c>
      <c r="E441" s="7">
        <v>153</v>
      </c>
      <c r="F441" s="7">
        <f t="shared" si="30"/>
        <v>187.2</v>
      </c>
      <c r="G441" s="7">
        <f t="shared" si="31"/>
        <v>46.8</v>
      </c>
      <c r="H441" s="8">
        <f t="shared" si="32"/>
        <v>0.25641025641025644</v>
      </c>
      <c r="I441" s="18">
        <f t="shared" si="33"/>
        <v>1</v>
      </c>
      <c r="J441" s="7">
        <f t="shared" si="34"/>
        <v>0</v>
      </c>
      <c r="K441" s="5">
        <v>2026</v>
      </c>
      <c r="L441" s="5">
        <v>39</v>
      </c>
      <c r="M441" s="5" t="s">
        <v>527</v>
      </c>
      <c r="N441" s="5" t="b">
        <v>0</v>
      </c>
      <c r="O441" s="5" t="b">
        <v>0</v>
      </c>
      <c r="P441" s="5" t="b">
        <v>0</v>
      </c>
      <c r="Q441" s="5"/>
      <c r="R441" s="5" t="b">
        <v>0</v>
      </c>
    </row>
    <row r="442" spans="1:18" x14ac:dyDescent="0.2">
      <c r="A442" s="6">
        <v>46290</v>
      </c>
      <c r="B442" s="7">
        <v>48</v>
      </c>
      <c r="C442" s="17">
        <v>216</v>
      </c>
      <c r="D442" s="17">
        <v>213</v>
      </c>
      <c r="E442" s="7">
        <v>176</v>
      </c>
      <c r="F442" s="7">
        <f t="shared" si="30"/>
        <v>187.65</v>
      </c>
      <c r="G442" s="7">
        <f t="shared" si="31"/>
        <v>46.912500000000001</v>
      </c>
      <c r="H442" s="8">
        <f t="shared" si="32"/>
        <v>0.25579536370903277</v>
      </c>
      <c r="I442" s="18">
        <f t="shared" si="33"/>
        <v>1</v>
      </c>
      <c r="J442" s="7">
        <f t="shared" si="34"/>
        <v>0</v>
      </c>
      <c r="K442" s="5">
        <v>2026</v>
      </c>
      <c r="L442" s="5">
        <v>39</v>
      </c>
      <c r="M442" s="5" t="s">
        <v>527</v>
      </c>
      <c r="N442" s="5" t="b">
        <v>0</v>
      </c>
      <c r="O442" s="5" t="b">
        <v>0</v>
      </c>
      <c r="P442" s="5" t="b">
        <v>0</v>
      </c>
      <c r="Q442" s="5"/>
      <c r="R442" s="5" t="b">
        <v>0</v>
      </c>
    </row>
  </sheetData>
  <autoFilter ref="A1:R442" xr:uid="{00000000-0009-0000-0000-000007000000}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447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11" customWidth="1"/>
    <col min="2" max="3" width="13" customWidth="1"/>
    <col min="4" max="4" width="12" customWidth="1"/>
    <col min="5" max="5" width="13" customWidth="1"/>
    <col min="6" max="6" width="15" customWidth="1"/>
    <col min="7" max="7" width="13" customWidth="1"/>
    <col min="8" max="8" width="12" customWidth="1"/>
    <col min="9" max="9" width="10" customWidth="1"/>
    <col min="10" max="10" width="15" customWidth="1"/>
    <col min="11" max="12" width="10" customWidth="1"/>
    <col min="13" max="13" width="46" customWidth="1"/>
    <col min="14" max="14" width="12" customWidth="1"/>
    <col min="15" max="15" width="16" customWidth="1"/>
    <col min="16" max="16" width="15" customWidth="1"/>
    <col min="17" max="17" width="22" customWidth="1"/>
    <col min="18" max="18" width="14" customWidth="1"/>
  </cols>
  <sheetData>
    <row r="1" spans="1:18" ht="29" x14ac:dyDescent="0.2">
      <c r="A1" s="4" t="s">
        <v>81</v>
      </c>
      <c r="B1" s="4" t="s">
        <v>82</v>
      </c>
      <c r="C1" s="4" t="s">
        <v>83</v>
      </c>
      <c r="D1" s="4" t="s">
        <v>84</v>
      </c>
      <c r="E1" s="4" t="s">
        <v>85</v>
      </c>
      <c r="F1" s="14" t="s">
        <v>86</v>
      </c>
      <c r="G1" s="14" t="s">
        <v>87</v>
      </c>
      <c r="H1" s="14" t="s">
        <v>88</v>
      </c>
      <c r="I1" s="14" t="s">
        <v>89</v>
      </c>
      <c r="J1" s="14" t="s">
        <v>90</v>
      </c>
      <c r="K1" s="15" t="s">
        <v>91</v>
      </c>
      <c r="L1" s="15" t="s">
        <v>92</v>
      </c>
      <c r="M1" s="15" t="s">
        <v>93</v>
      </c>
      <c r="N1" s="16" t="s">
        <v>94</v>
      </c>
      <c r="O1" s="16" t="s">
        <v>95</v>
      </c>
      <c r="P1" s="16" t="s">
        <v>96</v>
      </c>
      <c r="Q1" s="16" t="s">
        <v>97</v>
      </c>
      <c r="R1" s="16" t="s">
        <v>98</v>
      </c>
    </row>
    <row r="2" spans="1:18" x14ac:dyDescent="0.2">
      <c r="A2" s="6">
        <v>45659</v>
      </c>
      <c r="B2" s="7">
        <v>48</v>
      </c>
      <c r="C2" s="17">
        <v>84.26</v>
      </c>
      <c r="D2" s="17">
        <v>84.5</v>
      </c>
      <c r="E2" s="7">
        <v>283</v>
      </c>
      <c r="F2" s="7"/>
      <c r="G2" s="7"/>
      <c r="H2" s="8"/>
      <c r="I2" s="18"/>
      <c r="J2" s="7"/>
      <c r="K2" s="5">
        <v>2025</v>
      </c>
      <c r="L2" s="5">
        <v>1</v>
      </c>
      <c r="M2" s="5" t="s">
        <v>528</v>
      </c>
      <c r="N2" s="5" t="b">
        <v>0</v>
      </c>
      <c r="O2" s="5" t="b">
        <v>0</v>
      </c>
      <c r="P2" s="5" t="b">
        <v>0</v>
      </c>
      <c r="Q2" s="5"/>
      <c r="R2" s="5" t="b">
        <v>0</v>
      </c>
    </row>
    <row r="3" spans="1:18" x14ac:dyDescent="0.2">
      <c r="A3" s="6">
        <v>45660</v>
      </c>
      <c r="B3" s="7">
        <v>50</v>
      </c>
      <c r="C3" s="17">
        <v>84.35</v>
      </c>
      <c r="D3" s="17">
        <v>84.48</v>
      </c>
      <c r="E3" s="7">
        <v>68</v>
      </c>
      <c r="F3" s="7"/>
      <c r="G3" s="7"/>
      <c r="H3" s="8"/>
      <c r="I3" s="18"/>
      <c r="J3" s="7"/>
      <c r="K3" s="5">
        <v>2025</v>
      </c>
      <c r="L3" s="5">
        <v>1</v>
      </c>
      <c r="M3" s="5" t="s">
        <v>528</v>
      </c>
      <c r="N3" s="5" t="b">
        <v>0</v>
      </c>
      <c r="O3" s="5" t="b">
        <v>0</v>
      </c>
      <c r="P3" s="5" t="b">
        <v>0</v>
      </c>
      <c r="Q3" s="5"/>
      <c r="R3" s="5" t="b">
        <v>0</v>
      </c>
    </row>
    <row r="4" spans="1:18" x14ac:dyDescent="0.2">
      <c r="A4" s="6">
        <v>45663</v>
      </c>
      <c r="B4" s="7">
        <v>44</v>
      </c>
      <c r="C4" s="17">
        <v>84</v>
      </c>
      <c r="D4" s="17">
        <v>84.4</v>
      </c>
      <c r="E4" s="7">
        <v>478</v>
      </c>
      <c r="F4" s="7"/>
      <c r="G4" s="7"/>
      <c r="H4" s="8"/>
      <c r="I4" s="18"/>
      <c r="J4" s="7"/>
      <c r="K4" s="5">
        <v>2025</v>
      </c>
      <c r="L4" s="5">
        <v>2</v>
      </c>
      <c r="M4" s="5" t="s">
        <v>529</v>
      </c>
      <c r="N4" s="5" t="b">
        <v>0</v>
      </c>
      <c r="O4" s="5" t="b">
        <v>0</v>
      </c>
      <c r="P4" s="5" t="b">
        <v>0</v>
      </c>
      <c r="Q4" s="5"/>
      <c r="R4" s="5" t="b">
        <v>0</v>
      </c>
    </row>
    <row r="5" spans="1:18" x14ac:dyDescent="0.2">
      <c r="A5" s="6">
        <v>45664</v>
      </c>
      <c r="B5" s="7">
        <v>49</v>
      </c>
      <c r="C5" s="17">
        <v>84.04</v>
      </c>
      <c r="D5" s="17">
        <v>85</v>
      </c>
      <c r="E5" s="7">
        <v>376</v>
      </c>
      <c r="F5" s="7"/>
      <c r="G5" s="7"/>
      <c r="H5" s="8"/>
      <c r="I5" s="18"/>
      <c r="J5" s="7"/>
      <c r="K5" s="5">
        <v>2025</v>
      </c>
      <c r="L5" s="5">
        <v>2</v>
      </c>
      <c r="M5" s="5" t="s">
        <v>529</v>
      </c>
      <c r="N5" s="5" t="b">
        <v>0</v>
      </c>
      <c r="O5" s="5" t="b">
        <v>0</v>
      </c>
      <c r="P5" s="5" t="b">
        <v>0</v>
      </c>
      <c r="Q5" s="5"/>
      <c r="R5" s="5" t="b">
        <v>0</v>
      </c>
    </row>
    <row r="6" spans="1:18" x14ac:dyDescent="0.2">
      <c r="A6" s="6">
        <v>45665</v>
      </c>
      <c r="B6" s="7">
        <v>19</v>
      </c>
      <c r="C6" s="17">
        <v>84.99</v>
      </c>
      <c r="D6" s="17">
        <v>85.49</v>
      </c>
      <c r="E6" s="7">
        <v>175</v>
      </c>
      <c r="F6" s="7"/>
      <c r="G6" s="7"/>
      <c r="H6" s="8"/>
      <c r="I6" s="18"/>
      <c r="J6" s="7"/>
      <c r="K6" s="5">
        <v>2025</v>
      </c>
      <c r="L6" s="5">
        <v>2</v>
      </c>
      <c r="M6" s="5" t="s">
        <v>529</v>
      </c>
      <c r="N6" s="5" t="b">
        <v>0</v>
      </c>
      <c r="O6" s="5" t="b">
        <v>0</v>
      </c>
      <c r="P6" s="5" t="b">
        <v>0</v>
      </c>
      <c r="Q6" s="5"/>
      <c r="R6" s="5" t="b">
        <v>0</v>
      </c>
    </row>
    <row r="7" spans="1:18" x14ac:dyDescent="0.2">
      <c r="A7" s="6">
        <v>45666</v>
      </c>
      <c r="B7" s="7">
        <v>49</v>
      </c>
      <c r="C7" s="17">
        <v>85.56</v>
      </c>
      <c r="D7" s="17">
        <v>85.9</v>
      </c>
      <c r="E7" s="7">
        <v>181</v>
      </c>
      <c r="F7" s="7"/>
      <c r="G7" s="7"/>
      <c r="H7" s="8"/>
      <c r="I7" s="18"/>
      <c r="J7" s="7"/>
      <c r="K7" s="5">
        <v>2025</v>
      </c>
      <c r="L7" s="5">
        <v>2</v>
      </c>
      <c r="M7" s="5" t="s">
        <v>529</v>
      </c>
      <c r="N7" s="5" t="b">
        <v>0</v>
      </c>
      <c r="O7" s="5" t="b">
        <v>0</v>
      </c>
      <c r="P7" s="5" t="b">
        <v>0</v>
      </c>
      <c r="Q7" s="5"/>
      <c r="R7" s="5" t="b">
        <v>0</v>
      </c>
    </row>
    <row r="8" spans="1:18" x14ac:dyDescent="0.2">
      <c r="A8" s="6">
        <v>45667</v>
      </c>
      <c r="B8" s="7">
        <v>48</v>
      </c>
      <c r="C8" s="17">
        <v>85.5</v>
      </c>
      <c r="D8" s="17">
        <v>85.47</v>
      </c>
      <c r="E8" s="7">
        <v>141</v>
      </c>
      <c r="F8" s="7"/>
      <c r="G8" s="7"/>
      <c r="H8" s="8"/>
      <c r="I8" s="18"/>
      <c r="J8" s="7"/>
      <c r="K8" s="5">
        <v>2025</v>
      </c>
      <c r="L8" s="5">
        <v>2</v>
      </c>
      <c r="M8" s="5" t="s">
        <v>529</v>
      </c>
      <c r="N8" s="5" t="b">
        <v>0</v>
      </c>
      <c r="O8" s="5" t="b">
        <v>0</v>
      </c>
      <c r="P8" s="5" t="b">
        <v>0</v>
      </c>
      <c r="Q8" s="5"/>
      <c r="R8" s="5" t="b">
        <v>0</v>
      </c>
    </row>
    <row r="9" spans="1:18" x14ac:dyDescent="0.2">
      <c r="A9" s="6">
        <v>45670</v>
      </c>
      <c r="B9" s="7">
        <v>45</v>
      </c>
      <c r="C9" s="17">
        <v>85.59</v>
      </c>
      <c r="D9" s="17">
        <v>85.98</v>
      </c>
      <c r="E9" s="7">
        <v>101</v>
      </c>
      <c r="F9" s="7"/>
      <c r="G9" s="7"/>
      <c r="H9" s="8"/>
      <c r="I9" s="18"/>
      <c r="J9" s="7"/>
      <c r="K9" s="5">
        <v>2025</v>
      </c>
      <c r="L9" s="5">
        <v>3</v>
      </c>
      <c r="M9" s="5" t="s">
        <v>530</v>
      </c>
      <c r="N9" s="5" t="b">
        <v>0</v>
      </c>
      <c r="O9" s="5" t="b">
        <v>0</v>
      </c>
      <c r="P9" s="5" t="b">
        <v>0</v>
      </c>
      <c r="Q9" s="5"/>
      <c r="R9" s="5" t="b">
        <v>0</v>
      </c>
    </row>
    <row r="10" spans="1:18" x14ac:dyDescent="0.2">
      <c r="A10" s="6">
        <v>45671</v>
      </c>
      <c r="B10" s="7">
        <v>50</v>
      </c>
      <c r="C10" s="17">
        <v>85.54</v>
      </c>
      <c r="D10" s="17">
        <v>85</v>
      </c>
      <c r="E10" s="7">
        <v>87</v>
      </c>
      <c r="F10" s="7"/>
      <c r="G10" s="7"/>
      <c r="H10" s="8"/>
      <c r="I10" s="18"/>
      <c r="J10" s="7"/>
      <c r="K10" s="5">
        <v>2025</v>
      </c>
      <c r="L10" s="5">
        <v>3</v>
      </c>
      <c r="M10" s="5" t="s">
        <v>530</v>
      </c>
      <c r="N10" s="5" t="b">
        <v>0</v>
      </c>
      <c r="O10" s="5" t="b">
        <v>0</v>
      </c>
      <c r="P10" s="5" t="b">
        <v>0</v>
      </c>
      <c r="Q10" s="5"/>
      <c r="R10" s="5" t="b">
        <v>0</v>
      </c>
    </row>
    <row r="11" spans="1:18" x14ac:dyDescent="0.2">
      <c r="A11" s="6">
        <v>45672</v>
      </c>
      <c r="B11" s="7">
        <v>43</v>
      </c>
      <c r="C11" s="17">
        <v>84.51</v>
      </c>
      <c r="D11" s="17">
        <v>83.5</v>
      </c>
      <c r="E11" s="7">
        <v>148</v>
      </c>
      <c r="F11" s="7"/>
      <c r="G11" s="7"/>
      <c r="H11" s="8"/>
      <c r="I11" s="18"/>
      <c r="J11" s="7"/>
      <c r="K11" s="5">
        <v>2025</v>
      </c>
      <c r="L11" s="5">
        <v>3</v>
      </c>
      <c r="M11" s="5" t="s">
        <v>530</v>
      </c>
      <c r="N11" s="5" t="b">
        <v>0</v>
      </c>
      <c r="O11" s="5" t="b">
        <v>0</v>
      </c>
      <c r="P11" s="5" t="b">
        <v>0</v>
      </c>
      <c r="Q11" s="5"/>
      <c r="R11" s="5" t="b">
        <v>0</v>
      </c>
    </row>
    <row r="12" spans="1:18" x14ac:dyDescent="0.2">
      <c r="A12" s="6">
        <v>45673</v>
      </c>
      <c r="B12" s="7">
        <v>0</v>
      </c>
      <c r="C12" s="17">
        <v>0</v>
      </c>
      <c r="D12" s="17">
        <v>83.86</v>
      </c>
      <c r="E12" s="7">
        <v>24</v>
      </c>
      <c r="F12" s="7"/>
      <c r="G12" s="7"/>
      <c r="H12" s="8"/>
      <c r="I12" s="18"/>
      <c r="J12" s="7"/>
      <c r="K12" s="5">
        <v>2025</v>
      </c>
      <c r="L12" s="5">
        <v>3</v>
      </c>
      <c r="M12" s="5"/>
      <c r="N12" s="5"/>
      <c r="O12" s="5" t="b">
        <v>0</v>
      </c>
      <c r="P12" s="5"/>
      <c r="Q12" s="5" t="s">
        <v>106</v>
      </c>
      <c r="R12" s="5"/>
    </row>
    <row r="13" spans="1:18" x14ac:dyDescent="0.2">
      <c r="A13" s="6">
        <v>45674</v>
      </c>
      <c r="B13" s="7">
        <v>42</v>
      </c>
      <c r="C13" s="17">
        <v>84.48</v>
      </c>
      <c r="D13" s="17">
        <v>84.46</v>
      </c>
      <c r="E13" s="7">
        <v>87</v>
      </c>
      <c r="F13" s="7"/>
      <c r="G13" s="7"/>
      <c r="H13" s="8"/>
      <c r="I13" s="18"/>
      <c r="J13" s="7"/>
      <c r="K13" s="5">
        <v>2025</v>
      </c>
      <c r="L13" s="5">
        <v>3</v>
      </c>
      <c r="M13" s="5" t="s">
        <v>530</v>
      </c>
      <c r="N13" s="5" t="b">
        <v>0</v>
      </c>
      <c r="O13" s="5" t="b">
        <v>0</v>
      </c>
      <c r="P13" s="5" t="b">
        <v>0</v>
      </c>
      <c r="Q13" s="5"/>
      <c r="R13" s="5" t="b">
        <v>0</v>
      </c>
    </row>
    <row r="14" spans="1:18" x14ac:dyDescent="0.2">
      <c r="A14" s="6">
        <v>45677</v>
      </c>
      <c r="B14" s="7">
        <v>42</v>
      </c>
      <c r="C14" s="17">
        <v>84.13</v>
      </c>
      <c r="D14" s="17">
        <v>84</v>
      </c>
      <c r="E14" s="7">
        <v>117</v>
      </c>
      <c r="F14" s="7"/>
      <c r="G14" s="7"/>
      <c r="H14" s="8"/>
      <c r="I14" s="18"/>
      <c r="J14" s="7"/>
      <c r="K14" s="5">
        <v>2025</v>
      </c>
      <c r="L14" s="5">
        <v>4</v>
      </c>
      <c r="M14" s="5" t="s">
        <v>531</v>
      </c>
      <c r="N14" s="5" t="b">
        <v>0</v>
      </c>
      <c r="O14" s="5" t="b">
        <v>0</v>
      </c>
      <c r="P14" s="5" t="b">
        <v>0</v>
      </c>
      <c r="Q14" s="5"/>
      <c r="R14" s="5" t="b">
        <v>0</v>
      </c>
    </row>
    <row r="15" spans="1:18" x14ac:dyDescent="0.2">
      <c r="A15" s="6">
        <v>45678</v>
      </c>
      <c r="B15" s="7">
        <v>43</v>
      </c>
      <c r="C15" s="17">
        <v>84.27</v>
      </c>
      <c r="D15" s="17">
        <v>84.2</v>
      </c>
      <c r="E15" s="7">
        <v>72</v>
      </c>
      <c r="F15" s="7"/>
      <c r="G15" s="7"/>
      <c r="H15" s="8"/>
      <c r="I15" s="18"/>
      <c r="J15" s="7"/>
      <c r="K15" s="5">
        <v>2025</v>
      </c>
      <c r="L15" s="5">
        <v>4</v>
      </c>
      <c r="M15" s="5" t="s">
        <v>531</v>
      </c>
      <c r="N15" s="5" t="b">
        <v>0</v>
      </c>
      <c r="O15" s="5" t="b">
        <v>0</v>
      </c>
      <c r="P15" s="5" t="b">
        <v>0</v>
      </c>
      <c r="Q15" s="5"/>
      <c r="R15" s="5" t="b">
        <v>0</v>
      </c>
    </row>
    <row r="16" spans="1:18" x14ac:dyDescent="0.2">
      <c r="A16" s="6">
        <v>45679</v>
      </c>
      <c r="B16" s="7">
        <v>18</v>
      </c>
      <c r="C16" s="17">
        <v>84.2</v>
      </c>
      <c r="D16" s="17">
        <v>84.2</v>
      </c>
      <c r="E16" s="7">
        <v>19</v>
      </c>
      <c r="F16" s="7"/>
      <c r="G16" s="7"/>
      <c r="H16" s="8"/>
      <c r="I16" s="18"/>
      <c r="J16" s="7"/>
      <c r="K16" s="5">
        <v>2025</v>
      </c>
      <c r="L16" s="5">
        <v>4</v>
      </c>
      <c r="M16" s="5" t="s">
        <v>531</v>
      </c>
      <c r="N16" s="5" t="b">
        <v>0</v>
      </c>
      <c r="O16" s="5" t="b">
        <v>0</v>
      </c>
      <c r="P16" s="5" t="b">
        <v>0</v>
      </c>
      <c r="Q16" s="5"/>
      <c r="R16" s="5" t="b">
        <v>0</v>
      </c>
    </row>
    <row r="17" spans="1:18" x14ac:dyDescent="0.2">
      <c r="A17" s="6">
        <v>45680</v>
      </c>
      <c r="B17" s="7">
        <v>37</v>
      </c>
      <c r="C17" s="17">
        <v>84.2</v>
      </c>
      <c r="D17" s="17">
        <v>83.49</v>
      </c>
      <c r="E17" s="7">
        <v>233</v>
      </c>
      <c r="F17" s="7"/>
      <c r="G17" s="7"/>
      <c r="H17" s="8"/>
      <c r="I17" s="18"/>
      <c r="J17" s="7"/>
      <c r="K17" s="5">
        <v>2025</v>
      </c>
      <c r="L17" s="5">
        <v>4</v>
      </c>
      <c r="M17" s="5" t="s">
        <v>531</v>
      </c>
      <c r="N17" s="5" t="b">
        <v>0</v>
      </c>
      <c r="O17" s="5" t="b">
        <v>0</v>
      </c>
      <c r="P17" s="5" t="b">
        <v>0</v>
      </c>
      <c r="Q17" s="5"/>
      <c r="R17" s="5" t="b">
        <v>0</v>
      </c>
    </row>
    <row r="18" spans="1:18" x14ac:dyDescent="0.2">
      <c r="A18" s="6">
        <v>45681</v>
      </c>
      <c r="B18" s="7">
        <v>38</v>
      </c>
      <c r="C18" s="17">
        <v>83.58</v>
      </c>
      <c r="D18" s="17">
        <v>83.99</v>
      </c>
      <c r="E18" s="7">
        <v>117</v>
      </c>
      <c r="F18" s="7"/>
      <c r="G18" s="7"/>
      <c r="H18" s="8"/>
      <c r="I18" s="18"/>
      <c r="J18" s="7"/>
      <c r="K18" s="5">
        <v>2025</v>
      </c>
      <c r="L18" s="5">
        <v>4</v>
      </c>
      <c r="M18" s="5" t="s">
        <v>531</v>
      </c>
      <c r="N18" s="5" t="b">
        <v>0</v>
      </c>
      <c r="O18" s="5" t="b">
        <v>0</v>
      </c>
      <c r="P18" s="5" t="b">
        <v>0</v>
      </c>
      <c r="Q18" s="5"/>
      <c r="R18" s="5" t="b">
        <v>0</v>
      </c>
    </row>
    <row r="19" spans="1:18" x14ac:dyDescent="0.2">
      <c r="A19" s="6">
        <v>45684</v>
      </c>
      <c r="B19" s="7">
        <v>27</v>
      </c>
      <c r="C19" s="17">
        <v>83.99</v>
      </c>
      <c r="D19" s="17">
        <v>84</v>
      </c>
      <c r="E19" s="7">
        <v>35</v>
      </c>
      <c r="F19" s="7"/>
      <c r="G19" s="7"/>
      <c r="H19" s="8"/>
      <c r="I19" s="18"/>
      <c r="J19" s="7"/>
      <c r="K19" s="5">
        <v>2025</v>
      </c>
      <c r="L19" s="5">
        <v>5</v>
      </c>
      <c r="M19" s="5" t="s">
        <v>532</v>
      </c>
      <c r="N19" s="5" t="b">
        <v>0</v>
      </c>
      <c r="O19" s="5" t="b">
        <v>0</v>
      </c>
      <c r="P19" s="5" t="b">
        <v>0</v>
      </c>
      <c r="Q19" s="5"/>
      <c r="R19" s="5" t="b">
        <v>0</v>
      </c>
    </row>
    <row r="20" spans="1:18" x14ac:dyDescent="0.2">
      <c r="A20" s="6">
        <v>45685</v>
      </c>
      <c r="B20" s="7">
        <v>1</v>
      </c>
      <c r="C20" s="17">
        <v>84.01</v>
      </c>
      <c r="D20" s="17">
        <v>84.01</v>
      </c>
      <c r="E20" s="7">
        <v>2</v>
      </c>
      <c r="F20" s="7"/>
      <c r="G20" s="7"/>
      <c r="H20" s="8"/>
      <c r="I20" s="18"/>
      <c r="J20" s="7"/>
      <c r="K20" s="5">
        <v>2025</v>
      </c>
      <c r="L20" s="5">
        <v>5</v>
      </c>
      <c r="M20" s="5" t="s">
        <v>532</v>
      </c>
      <c r="N20" s="5" t="b">
        <v>0</v>
      </c>
      <c r="O20" s="5" t="b">
        <v>0</v>
      </c>
      <c r="P20" s="5" t="b">
        <v>0</v>
      </c>
      <c r="Q20" s="5"/>
      <c r="R20" s="5" t="b">
        <v>0</v>
      </c>
    </row>
    <row r="21" spans="1:18" x14ac:dyDescent="0.2">
      <c r="A21" s="6">
        <v>45686</v>
      </c>
      <c r="B21" s="7">
        <v>35</v>
      </c>
      <c r="C21" s="17">
        <v>85.5</v>
      </c>
      <c r="D21" s="17">
        <v>86</v>
      </c>
      <c r="E21" s="7">
        <v>336</v>
      </c>
      <c r="F21" s="7"/>
      <c r="G21" s="7"/>
      <c r="H21" s="8"/>
      <c r="I21" s="18"/>
      <c r="J21" s="7"/>
      <c r="K21" s="5">
        <v>2025</v>
      </c>
      <c r="L21" s="5">
        <v>5</v>
      </c>
      <c r="M21" s="5" t="s">
        <v>532</v>
      </c>
      <c r="N21" s="5" t="b">
        <v>0</v>
      </c>
      <c r="O21" s="5" t="b">
        <v>0</v>
      </c>
      <c r="P21" s="5" t="b">
        <v>0</v>
      </c>
      <c r="Q21" s="5"/>
      <c r="R21" s="5" t="b">
        <v>0</v>
      </c>
    </row>
    <row r="22" spans="1:18" x14ac:dyDescent="0.2">
      <c r="A22" s="6">
        <v>45687</v>
      </c>
      <c r="B22" s="7">
        <v>38</v>
      </c>
      <c r="C22" s="17">
        <v>86</v>
      </c>
      <c r="D22" s="17">
        <v>85.51</v>
      </c>
      <c r="E22" s="7">
        <v>169</v>
      </c>
      <c r="F22" s="7">
        <f t="shared" ref="F22:F85" si="0">IFERROR(AVERAGE(E2:E21),"")</f>
        <v>154</v>
      </c>
      <c r="G22" s="7">
        <f t="shared" ref="G22:G85" si="1">IF(N(F22)=0,"",0.25*F22)</f>
        <v>38.5</v>
      </c>
      <c r="H22" s="8">
        <f t="shared" ref="H22:H85" si="2">IF(OR(N(F22)=0,NOT(ISNUMBER(B22))),"",B22/F22)</f>
        <v>0.24675324675324675</v>
      </c>
      <c r="I22" s="18">
        <f t="shared" ref="I22:I85" si="3">IF(OR(N(F22)=0,NOT(ISNUMBER(B22))),"",IF(B22/F22&gt;0.25,1,0))</f>
        <v>0</v>
      </c>
      <c r="J22" s="7">
        <f t="shared" ref="J22:J85" si="4">IF(OR(N(F22)=0,NOT(ISNUMBER(B22))),"",MAX(0,0.25*F22-B22))</f>
        <v>0.5</v>
      </c>
      <c r="K22" s="5">
        <v>2025</v>
      </c>
      <c r="L22" s="5">
        <v>5</v>
      </c>
      <c r="M22" s="5" t="s">
        <v>532</v>
      </c>
      <c r="N22" s="5" t="b">
        <v>0</v>
      </c>
      <c r="O22" s="5" t="b">
        <v>0</v>
      </c>
      <c r="P22" s="5" t="b">
        <v>0</v>
      </c>
      <c r="Q22" s="5"/>
      <c r="R22" s="5" t="b">
        <v>0</v>
      </c>
    </row>
    <row r="23" spans="1:18" x14ac:dyDescent="0.2">
      <c r="A23" s="6">
        <v>45688</v>
      </c>
      <c r="B23" s="7">
        <v>1</v>
      </c>
      <c r="C23" s="17">
        <v>85.8</v>
      </c>
      <c r="D23" s="17">
        <v>85.8</v>
      </c>
      <c r="E23" s="7">
        <v>103</v>
      </c>
      <c r="F23" s="7">
        <f t="shared" si="0"/>
        <v>148.30000000000001</v>
      </c>
      <c r="G23" s="7">
        <f t="shared" si="1"/>
        <v>37.075000000000003</v>
      </c>
      <c r="H23" s="8">
        <f t="shared" si="2"/>
        <v>6.7430883344571811E-3</v>
      </c>
      <c r="I23" s="18">
        <f t="shared" si="3"/>
        <v>0</v>
      </c>
      <c r="J23" s="7">
        <f t="shared" si="4"/>
        <v>36.075000000000003</v>
      </c>
      <c r="K23" s="5">
        <v>2025</v>
      </c>
      <c r="L23" s="5">
        <v>5</v>
      </c>
      <c r="M23" s="5" t="s">
        <v>532</v>
      </c>
      <c r="N23" s="5" t="b">
        <v>0</v>
      </c>
      <c r="O23" s="5" t="b">
        <v>0</v>
      </c>
      <c r="P23" s="5" t="b">
        <v>0</v>
      </c>
      <c r="Q23" s="5"/>
      <c r="R23" s="5" t="b">
        <v>0</v>
      </c>
    </row>
    <row r="24" spans="1:18" x14ac:dyDescent="0.2">
      <c r="A24" s="6">
        <v>45691</v>
      </c>
      <c r="B24" s="7">
        <v>15</v>
      </c>
      <c r="C24" s="17">
        <v>86</v>
      </c>
      <c r="D24" s="17">
        <v>86</v>
      </c>
      <c r="E24" s="7">
        <v>33</v>
      </c>
      <c r="F24" s="7">
        <f t="shared" si="0"/>
        <v>150.05000000000001</v>
      </c>
      <c r="G24" s="7">
        <f t="shared" si="1"/>
        <v>37.512500000000003</v>
      </c>
      <c r="H24" s="8">
        <f t="shared" si="2"/>
        <v>9.9966677774075294E-2</v>
      </c>
      <c r="I24" s="18">
        <f t="shared" si="3"/>
        <v>0</v>
      </c>
      <c r="J24" s="7">
        <f t="shared" si="4"/>
        <v>22.512500000000003</v>
      </c>
      <c r="K24" s="5">
        <v>2025</v>
      </c>
      <c r="L24" s="5">
        <v>6</v>
      </c>
      <c r="M24" s="5" t="s">
        <v>533</v>
      </c>
      <c r="N24" s="5" t="b">
        <v>0</v>
      </c>
      <c r="O24" s="5" t="b">
        <v>0</v>
      </c>
      <c r="P24" s="5" t="b">
        <v>0</v>
      </c>
      <c r="Q24" s="5"/>
      <c r="R24" s="5" t="b">
        <v>0</v>
      </c>
    </row>
    <row r="25" spans="1:18" x14ac:dyDescent="0.2">
      <c r="A25" s="6">
        <v>45692</v>
      </c>
      <c r="B25" s="7">
        <v>27</v>
      </c>
      <c r="C25" s="17">
        <v>86</v>
      </c>
      <c r="D25" s="17">
        <v>86</v>
      </c>
      <c r="E25" s="7">
        <v>57</v>
      </c>
      <c r="F25" s="7">
        <f t="shared" si="0"/>
        <v>127.8</v>
      </c>
      <c r="G25" s="7">
        <f t="shared" si="1"/>
        <v>31.95</v>
      </c>
      <c r="H25" s="8">
        <f t="shared" si="2"/>
        <v>0.21126760563380281</v>
      </c>
      <c r="I25" s="18">
        <f t="shared" si="3"/>
        <v>0</v>
      </c>
      <c r="J25" s="7">
        <f t="shared" si="4"/>
        <v>4.9499999999999993</v>
      </c>
      <c r="K25" s="5">
        <v>2025</v>
      </c>
      <c r="L25" s="5">
        <v>6</v>
      </c>
      <c r="M25" s="5" t="s">
        <v>533</v>
      </c>
      <c r="N25" s="5" t="b">
        <v>0</v>
      </c>
      <c r="O25" s="5" t="b">
        <v>0</v>
      </c>
      <c r="P25" s="5" t="b">
        <v>0</v>
      </c>
      <c r="Q25" s="5"/>
      <c r="R25" s="5" t="b">
        <v>0</v>
      </c>
    </row>
    <row r="26" spans="1:18" x14ac:dyDescent="0.2">
      <c r="A26" s="6">
        <v>45693</v>
      </c>
      <c r="B26" s="7">
        <v>27</v>
      </c>
      <c r="C26" s="17">
        <v>86</v>
      </c>
      <c r="D26" s="17">
        <v>86.49</v>
      </c>
      <c r="E26" s="7">
        <v>176</v>
      </c>
      <c r="F26" s="7">
        <f t="shared" si="0"/>
        <v>111.85</v>
      </c>
      <c r="G26" s="7">
        <f t="shared" si="1"/>
        <v>27.962499999999999</v>
      </c>
      <c r="H26" s="8">
        <f t="shared" si="2"/>
        <v>0.24139472507822979</v>
      </c>
      <c r="I26" s="18">
        <f t="shared" si="3"/>
        <v>0</v>
      </c>
      <c r="J26" s="7">
        <f t="shared" si="4"/>
        <v>0.96249999999999858</v>
      </c>
      <c r="K26" s="5">
        <v>2025</v>
      </c>
      <c r="L26" s="5">
        <v>6</v>
      </c>
      <c r="M26" s="5" t="s">
        <v>533</v>
      </c>
      <c r="N26" s="5" t="b">
        <v>0</v>
      </c>
      <c r="O26" s="5" t="b">
        <v>0</v>
      </c>
      <c r="P26" s="5" t="b">
        <v>0</v>
      </c>
      <c r="Q26" s="5"/>
      <c r="R26" s="5" t="b">
        <v>0</v>
      </c>
    </row>
    <row r="27" spans="1:18" x14ac:dyDescent="0.2">
      <c r="A27" s="6">
        <v>45694</v>
      </c>
      <c r="B27" s="7">
        <v>27</v>
      </c>
      <c r="C27" s="17">
        <v>86.04</v>
      </c>
      <c r="D27" s="17">
        <v>86.01</v>
      </c>
      <c r="E27" s="7">
        <v>214</v>
      </c>
      <c r="F27" s="7">
        <f t="shared" si="0"/>
        <v>111.9</v>
      </c>
      <c r="G27" s="7">
        <f t="shared" si="1"/>
        <v>27.975000000000001</v>
      </c>
      <c r="H27" s="8">
        <f t="shared" si="2"/>
        <v>0.24128686327077747</v>
      </c>
      <c r="I27" s="18">
        <f t="shared" si="3"/>
        <v>0</v>
      </c>
      <c r="J27" s="7">
        <f t="shared" si="4"/>
        <v>0.97500000000000142</v>
      </c>
      <c r="K27" s="5">
        <v>2025</v>
      </c>
      <c r="L27" s="5">
        <v>6</v>
      </c>
      <c r="M27" s="5" t="s">
        <v>533</v>
      </c>
      <c r="N27" s="5" t="b">
        <v>0</v>
      </c>
      <c r="O27" s="5" t="b">
        <v>0</v>
      </c>
      <c r="P27" s="5" t="b">
        <v>0</v>
      </c>
      <c r="Q27" s="5"/>
      <c r="R27" s="5" t="b">
        <v>0</v>
      </c>
    </row>
    <row r="28" spans="1:18" x14ac:dyDescent="0.2">
      <c r="A28" s="6">
        <v>45695</v>
      </c>
      <c r="B28" s="7">
        <v>28</v>
      </c>
      <c r="C28" s="17">
        <v>86.02</v>
      </c>
      <c r="D28" s="17">
        <v>86.5</v>
      </c>
      <c r="E28" s="7">
        <v>358</v>
      </c>
      <c r="F28" s="7">
        <f t="shared" si="0"/>
        <v>113.55</v>
      </c>
      <c r="G28" s="7">
        <f t="shared" si="1"/>
        <v>28.387499999999999</v>
      </c>
      <c r="H28" s="8">
        <f t="shared" si="2"/>
        <v>0.24658740642888596</v>
      </c>
      <c r="I28" s="18">
        <f t="shared" si="3"/>
        <v>0</v>
      </c>
      <c r="J28" s="7">
        <f t="shared" si="4"/>
        <v>0.38749999999999929</v>
      </c>
      <c r="K28" s="5">
        <v>2025</v>
      </c>
      <c r="L28" s="5">
        <v>6</v>
      </c>
      <c r="M28" s="5" t="s">
        <v>533</v>
      </c>
      <c r="N28" s="5" t="b">
        <v>0</v>
      </c>
      <c r="O28" s="5" t="b">
        <v>0</v>
      </c>
      <c r="P28" s="5" t="b">
        <v>0</v>
      </c>
      <c r="Q28" s="5"/>
      <c r="R28" s="5" t="b">
        <v>0</v>
      </c>
    </row>
    <row r="29" spans="1:18" x14ac:dyDescent="0.2">
      <c r="A29" s="6">
        <v>45698</v>
      </c>
      <c r="B29" s="7">
        <v>5</v>
      </c>
      <c r="C29" s="17">
        <v>86.9</v>
      </c>
      <c r="D29" s="17">
        <v>86.9</v>
      </c>
      <c r="E29" s="7">
        <v>23</v>
      </c>
      <c r="F29" s="7">
        <f t="shared" si="0"/>
        <v>124.4</v>
      </c>
      <c r="G29" s="7">
        <f t="shared" si="1"/>
        <v>31.1</v>
      </c>
      <c r="H29" s="8">
        <f t="shared" si="2"/>
        <v>4.0192926045016078E-2</v>
      </c>
      <c r="I29" s="18">
        <f t="shared" si="3"/>
        <v>0</v>
      </c>
      <c r="J29" s="7">
        <f t="shared" si="4"/>
        <v>26.1</v>
      </c>
      <c r="K29" s="5">
        <v>2025</v>
      </c>
      <c r="L29" s="5">
        <v>7</v>
      </c>
      <c r="M29" s="5" t="s">
        <v>534</v>
      </c>
      <c r="N29" s="5" t="b">
        <v>0</v>
      </c>
      <c r="O29" s="5" t="b">
        <v>0</v>
      </c>
      <c r="P29" s="5" t="b">
        <v>0</v>
      </c>
      <c r="Q29" s="5"/>
      <c r="R29" s="5" t="b">
        <v>0</v>
      </c>
    </row>
    <row r="30" spans="1:18" x14ac:dyDescent="0.2">
      <c r="A30" s="6">
        <v>45699</v>
      </c>
      <c r="B30" s="7">
        <v>30</v>
      </c>
      <c r="C30" s="17">
        <v>86.19</v>
      </c>
      <c r="D30" s="17">
        <v>87.5</v>
      </c>
      <c r="E30" s="7">
        <v>149</v>
      </c>
      <c r="F30" s="7">
        <f t="shared" si="0"/>
        <v>120.5</v>
      </c>
      <c r="G30" s="7">
        <f t="shared" si="1"/>
        <v>30.125</v>
      </c>
      <c r="H30" s="8">
        <f t="shared" si="2"/>
        <v>0.24896265560165975</v>
      </c>
      <c r="I30" s="18">
        <f t="shared" si="3"/>
        <v>0</v>
      </c>
      <c r="J30" s="7">
        <f t="shared" si="4"/>
        <v>0.125</v>
      </c>
      <c r="K30" s="5">
        <v>2025</v>
      </c>
      <c r="L30" s="5">
        <v>7</v>
      </c>
      <c r="M30" s="5" t="s">
        <v>534</v>
      </c>
      <c r="N30" s="5" t="b">
        <v>0</v>
      </c>
      <c r="O30" s="5" t="b">
        <v>0</v>
      </c>
      <c r="P30" s="5" t="b">
        <v>0</v>
      </c>
      <c r="Q30" s="5"/>
      <c r="R30" s="5" t="b">
        <v>0</v>
      </c>
    </row>
    <row r="31" spans="1:18" x14ac:dyDescent="0.2">
      <c r="A31" s="6">
        <v>45700</v>
      </c>
      <c r="B31" s="7">
        <v>30</v>
      </c>
      <c r="C31" s="17">
        <v>87.25</v>
      </c>
      <c r="D31" s="17">
        <v>87.1</v>
      </c>
      <c r="E31" s="7">
        <v>87</v>
      </c>
      <c r="F31" s="7">
        <f t="shared" si="0"/>
        <v>123.6</v>
      </c>
      <c r="G31" s="7">
        <f t="shared" si="1"/>
        <v>30.9</v>
      </c>
      <c r="H31" s="8">
        <f t="shared" si="2"/>
        <v>0.24271844660194175</v>
      </c>
      <c r="I31" s="18">
        <f t="shared" si="3"/>
        <v>0</v>
      </c>
      <c r="J31" s="7">
        <f t="shared" si="4"/>
        <v>0.89999999999999858</v>
      </c>
      <c r="K31" s="5">
        <v>2025</v>
      </c>
      <c r="L31" s="5">
        <v>7</v>
      </c>
      <c r="M31" s="5" t="s">
        <v>534</v>
      </c>
      <c r="N31" s="5" t="b">
        <v>0</v>
      </c>
      <c r="O31" s="5" t="b">
        <v>0</v>
      </c>
      <c r="P31" s="5" t="b">
        <v>0</v>
      </c>
      <c r="Q31" s="5"/>
      <c r="R31" s="5" t="b">
        <v>0</v>
      </c>
    </row>
    <row r="32" spans="1:18" x14ac:dyDescent="0.2">
      <c r="A32" s="6">
        <v>45701</v>
      </c>
      <c r="B32" s="7">
        <v>15</v>
      </c>
      <c r="C32" s="17">
        <v>88</v>
      </c>
      <c r="D32" s="17">
        <v>87.5</v>
      </c>
      <c r="E32" s="7">
        <v>303</v>
      </c>
      <c r="F32" s="7">
        <f t="shared" si="0"/>
        <v>120.55</v>
      </c>
      <c r="G32" s="7">
        <f t="shared" si="1"/>
        <v>30.137499999999999</v>
      </c>
      <c r="H32" s="8">
        <f t="shared" si="2"/>
        <v>0.1244296972210701</v>
      </c>
      <c r="I32" s="18">
        <f t="shared" si="3"/>
        <v>0</v>
      </c>
      <c r="J32" s="7">
        <f t="shared" si="4"/>
        <v>15.137499999999999</v>
      </c>
      <c r="K32" s="5">
        <v>2025</v>
      </c>
      <c r="L32" s="5">
        <v>7</v>
      </c>
      <c r="M32" s="5" t="s">
        <v>534</v>
      </c>
      <c r="N32" s="5" t="b">
        <v>0</v>
      </c>
      <c r="O32" s="5" t="b">
        <v>0</v>
      </c>
      <c r="P32" s="5" t="b">
        <v>0</v>
      </c>
      <c r="Q32" s="5"/>
      <c r="R32" s="5" t="b">
        <v>0</v>
      </c>
    </row>
    <row r="33" spans="1:18" x14ac:dyDescent="0.2">
      <c r="A33" s="6">
        <v>45702</v>
      </c>
      <c r="B33" s="7">
        <v>22</v>
      </c>
      <c r="C33" s="17">
        <v>88.5</v>
      </c>
      <c r="D33" s="17">
        <v>89.49</v>
      </c>
      <c r="E33" s="7">
        <v>133</v>
      </c>
      <c r="F33" s="7">
        <f t="shared" si="0"/>
        <v>134.5</v>
      </c>
      <c r="G33" s="7">
        <f t="shared" si="1"/>
        <v>33.625</v>
      </c>
      <c r="H33" s="8">
        <f t="shared" si="2"/>
        <v>0.16356877323420074</v>
      </c>
      <c r="I33" s="18">
        <f t="shared" si="3"/>
        <v>0</v>
      </c>
      <c r="J33" s="7">
        <f t="shared" si="4"/>
        <v>11.625</v>
      </c>
      <c r="K33" s="5">
        <v>2025</v>
      </c>
      <c r="L33" s="5">
        <v>7</v>
      </c>
      <c r="M33" s="5" t="s">
        <v>534</v>
      </c>
      <c r="N33" s="5" t="b">
        <v>0</v>
      </c>
      <c r="O33" s="5" t="b">
        <v>0</v>
      </c>
      <c r="P33" s="5" t="b">
        <v>0</v>
      </c>
      <c r="Q33" s="5"/>
      <c r="R33" s="5" t="b">
        <v>0</v>
      </c>
    </row>
    <row r="34" spans="1:18" x14ac:dyDescent="0.2">
      <c r="A34" s="6">
        <v>45705</v>
      </c>
      <c r="B34" s="7">
        <v>34</v>
      </c>
      <c r="C34" s="17">
        <v>89.94</v>
      </c>
      <c r="D34" s="17">
        <v>91.01</v>
      </c>
      <c r="E34" s="7">
        <v>348</v>
      </c>
      <c r="F34" s="7">
        <f t="shared" si="0"/>
        <v>136.80000000000001</v>
      </c>
      <c r="G34" s="7">
        <f t="shared" si="1"/>
        <v>34.200000000000003</v>
      </c>
      <c r="H34" s="8">
        <f t="shared" si="2"/>
        <v>0.24853801169590642</v>
      </c>
      <c r="I34" s="18">
        <f t="shared" si="3"/>
        <v>0</v>
      </c>
      <c r="J34" s="7">
        <f t="shared" si="4"/>
        <v>0.20000000000000284</v>
      </c>
      <c r="K34" s="5">
        <v>2025</v>
      </c>
      <c r="L34" s="5">
        <v>8</v>
      </c>
      <c r="M34" s="5" t="s">
        <v>535</v>
      </c>
      <c r="N34" s="5" t="b">
        <v>0</v>
      </c>
      <c r="O34" s="5" t="b">
        <v>0</v>
      </c>
      <c r="P34" s="5" t="b">
        <v>0</v>
      </c>
      <c r="Q34" s="5"/>
      <c r="R34" s="5" t="b">
        <v>0</v>
      </c>
    </row>
    <row r="35" spans="1:18" x14ac:dyDescent="0.2">
      <c r="A35" s="6">
        <v>45706</v>
      </c>
      <c r="B35" s="7">
        <v>24</v>
      </c>
      <c r="C35" s="17">
        <v>92.78</v>
      </c>
      <c r="D35" s="17">
        <v>93.9</v>
      </c>
      <c r="E35" s="7">
        <v>197</v>
      </c>
      <c r="F35" s="7">
        <f t="shared" si="0"/>
        <v>148.35</v>
      </c>
      <c r="G35" s="7">
        <f t="shared" si="1"/>
        <v>37.087499999999999</v>
      </c>
      <c r="H35" s="8">
        <f t="shared" si="2"/>
        <v>0.16177957532861476</v>
      </c>
      <c r="I35" s="18">
        <f t="shared" si="3"/>
        <v>0</v>
      </c>
      <c r="J35" s="7">
        <f t="shared" si="4"/>
        <v>13.087499999999999</v>
      </c>
      <c r="K35" s="5">
        <v>2025</v>
      </c>
      <c r="L35" s="5">
        <v>8</v>
      </c>
      <c r="M35" s="5" t="s">
        <v>535</v>
      </c>
      <c r="N35" s="5" t="b">
        <v>0</v>
      </c>
      <c r="O35" s="5" t="b">
        <v>0</v>
      </c>
      <c r="P35" s="5" t="b">
        <v>0</v>
      </c>
      <c r="Q35" s="5"/>
      <c r="R35" s="5" t="b">
        <v>0</v>
      </c>
    </row>
    <row r="36" spans="1:18" x14ac:dyDescent="0.2">
      <c r="A36" s="6">
        <v>45707</v>
      </c>
      <c r="B36" s="7">
        <v>38</v>
      </c>
      <c r="C36" s="17">
        <v>94.19</v>
      </c>
      <c r="D36" s="17">
        <v>94.5</v>
      </c>
      <c r="E36" s="7">
        <v>189</v>
      </c>
      <c r="F36" s="7">
        <f t="shared" si="0"/>
        <v>154.6</v>
      </c>
      <c r="G36" s="7">
        <f t="shared" si="1"/>
        <v>38.65</v>
      </c>
      <c r="H36" s="8">
        <f t="shared" si="2"/>
        <v>0.24579560155239327</v>
      </c>
      <c r="I36" s="18">
        <f t="shared" si="3"/>
        <v>0</v>
      </c>
      <c r="J36" s="7">
        <f t="shared" si="4"/>
        <v>0.64999999999999858</v>
      </c>
      <c r="K36" s="5">
        <v>2025</v>
      </c>
      <c r="L36" s="5">
        <v>8</v>
      </c>
      <c r="M36" s="5" t="s">
        <v>535</v>
      </c>
      <c r="N36" s="5" t="b">
        <v>0</v>
      </c>
      <c r="O36" s="5" t="b">
        <v>0</v>
      </c>
      <c r="P36" s="5" t="b">
        <v>0</v>
      </c>
      <c r="Q36" s="5"/>
      <c r="R36" s="5" t="b">
        <v>0</v>
      </c>
    </row>
    <row r="37" spans="1:18" x14ac:dyDescent="0.2">
      <c r="A37" s="6">
        <v>45708</v>
      </c>
      <c r="B37" s="7">
        <v>40</v>
      </c>
      <c r="C37" s="17">
        <v>94.52</v>
      </c>
      <c r="D37" s="17">
        <v>94.06</v>
      </c>
      <c r="E37" s="7">
        <v>292</v>
      </c>
      <c r="F37" s="7">
        <f t="shared" si="0"/>
        <v>163.1</v>
      </c>
      <c r="G37" s="7">
        <f t="shared" si="1"/>
        <v>40.774999999999999</v>
      </c>
      <c r="H37" s="8">
        <f t="shared" si="2"/>
        <v>0.24524831391784183</v>
      </c>
      <c r="I37" s="18">
        <f t="shared" si="3"/>
        <v>0</v>
      </c>
      <c r="J37" s="7">
        <f t="shared" si="4"/>
        <v>0.77499999999999858</v>
      </c>
      <c r="K37" s="5">
        <v>2025</v>
      </c>
      <c r="L37" s="5">
        <v>8</v>
      </c>
      <c r="M37" s="5" t="s">
        <v>535</v>
      </c>
      <c r="N37" s="5" t="b">
        <v>0</v>
      </c>
      <c r="O37" s="5" t="b">
        <v>0</v>
      </c>
      <c r="P37" s="5" t="b">
        <v>0</v>
      </c>
      <c r="Q37" s="5"/>
      <c r="R37" s="5" t="b">
        <v>0</v>
      </c>
    </row>
    <row r="38" spans="1:18" x14ac:dyDescent="0.2">
      <c r="A38" s="6">
        <v>45709</v>
      </c>
      <c r="B38" s="7">
        <v>41</v>
      </c>
      <c r="C38" s="17">
        <v>94.06</v>
      </c>
      <c r="D38" s="17">
        <v>94.01</v>
      </c>
      <c r="E38" s="7">
        <v>178</v>
      </c>
      <c r="F38" s="7">
        <f t="shared" si="0"/>
        <v>166.05</v>
      </c>
      <c r="G38" s="7">
        <f t="shared" si="1"/>
        <v>41.512500000000003</v>
      </c>
      <c r="H38" s="8">
        <f t="shared" si="2"/>
        <v>0.24691358024691357</v>
      </c>
      <c r="I38" s="18">
        <f t="shared" si="3"/>
        <v>0</v>
      </c>
      <c r="J38" s="7">
        <f t="shared" si="4"/>
        <v>0.51250000000000284</v>
      </c>
      <c r="K38" s="5">
        <v>2025</v>
      </c>
      <c r="L38" s="5">
        <v>8</v>
      </c>
      <c r="M38" s="5" t="s">
        <v>535</v>
      </c>
      <c r="N38" s="5" t="b">
        <v>0</v>
      </c>
      <c r="O38" s="5" t="b">
        <v>0</v>
      </c>
      <c r="P38" s="5" t="b">
        <v>0</v>
      </c>
      <c r="Q38" s="5"/>
      <c r="R38" s="5" t="b">
        <v>0</v>
      </c>
    </row>
    <row r="39" spans="1:18" x14ac:dyDescent="0.2">
      <c r="A39" s="6">
        <v>45712</v>
      </c>
      <c r="B39" s="7">
        <v>42</v>
      </c>
      <c r="C39" s="17">
        <v>94</v>
      </c>
      <c r="D39" s="17">
        <v>94</v>
      </c>
      <c r="E39" s="7">
        <v>71</v>
      </c>
      <c r="F39" s="7">
        <f t="shared" si="0"/>
        <v>169.1</v>
      </c>
      <c r="G39" s="7">
        <f t="shared" si="1"/>
        <v>42.274999999999999</v>
      </c>
      <c r="H39" s="8">
        <f t="shared" si="2"/>
        <v>0.24837374334713189</v>
      </c>
      <c r="I39" s="18">
        <f t="shared" si="3"/>
        <v>0</v>
      </c>
      <c r="J39" s="7">
        <f t="shared" si="4"/>
        <v>0.27499999999999858</v>
      </c>
      <c r="K39" s="5">
        <v>2025</v>
      </c>
      <c r="L39" s="5">
        <v>9</v>
      </c>
      <c r="M39" s="5" t="s">
        <v>536</v>
      </c>
      <c r="N39" s="5" t="b">
        <v>0</v>
      </c>
      <c r="O39" s="5" t="b">
        <v>0</v>
      </c>
      <c r="P39" s="5" t="b">
        <v>0</v>
      </c>
      <c r="Q39" s="5"/>
      <c r="R39" s="5" t="b">
        <v>0</v>
      </c>
    </row>
    <row r="40" spans="1:18" x14ac:dyDescent="0.2">
      <c r="A40" s="6">
        <v>45713</v>
      </c>
      <c r="B40" s="7">
        <v>42</v>
      </c>
      <c r="C40" s="17">
        <v>94</v>
      </c>
      <c r="D40" s="17">
        <v>94</v>
      </c>
      <c r="E40" s="7">
        <v>105</v>
      </c>
      <c r="F40" s="7">
        <f t="shared" si="0"/>
        <v>170.9</v>
      </c>
      <c r="G40" s="7">
        <f t="shared" si="1"/>
        <v>42.725000000000001</v>
      </c>
      <c r="H40" s="8">
        <f t="shared" si="2"/>
        <v>0.2457577530719719</v>
      </c>
      <c r="I40" s="18">
        <f t="shared" si="3"/>
        <v>0</v>
      </c>
      <c r="J40" s="7">
        <f t="shared" si="4"/>
        <v>0.72500000000000142</v>
      </c>
      <c r="K40" s="5">
        <v>2025</v>
      </c>
      <c r="L40" s="5">
        <v>9</v>
      </c>
      <c r="M40" s="5" t="s">
        <v>536</v>
      </c>
      <c r="N40" s="5" t="b">
        <v>0</v>
      </c>
      <c r="O40" s="5" t="b">
        <v>0</v>
      </c>
      <c r="P40" s="5" t="b">
        <v>0</v>
      </c>
      <c r="Q40" s="5"/>
      <c r="R40" s="5" t="b">
        <v>0</v>
      </c>
    </row>
    <row r="41" spans="1:18" x14ac:dyDescent="0.2">
      <c r="A41" s="6">
        <v>45714</v>
      </c>
      <c r="B41" s="7">
        <v>41</v>
      </c>
      <c r="C41" s="17">
        <v>95.22</v>
      </c>
      <c r="D41" s="17">
        <v>95.5</v>
      </c>
      <c r="E41" s="7">
        <v>168</v>
      </c>
      <c r="F41" s="7">
        <f t="shared" si="0"/>
        <v>176.05</v>
      </c>
      <c r="G41" s="7">
        <f t="shared" si="1"/>
        <v>44.012500000000003</v>
      </c>
      <c r="H41" s="8">
        <f t="shared" si="2"/>
        <v>0.23288838398182332</v>
      </c>
      <c r="I41" s="18">
        <f t="shared" si="3"/>
        <v>0</v>
      </c>
      <c r="J41" s="7">
        <f t="shared" si="4"/>
        <v>3.0125000000000028</v>
      </c>
      <c r="K41" s="5">
        <v>2025</v>
      </c>
      <c r="L41" s="5">
        <v>9</v>
      </c>
      <c r="M41" s="5" t="s">
        <v>536</v>
      </c>
      <c r="N41" s="5" t="b">
        <v>0</v>
      </c>
      <c r="O41" s="5" t="b">
        <v>0</v>
      </c>
      <c r="P41" s="5" t="b">
        <v>0</v>
      </c>
      <c r="Q41" s="5"/>
      <c r="R41" s="5" t="b">
        <v>0</v>
      </c>
    </row>
    <row r="42" spans="1:18" x14ac:dyDescent="0.2">
      <c r="A42" s="6">
        <v>45715</v>
      </c>
      <c r="B42" s="7">
        <v>41</v>
      </c>
      <c r="C42" s="17">
        <v>96</v>
      </c>
      <c r="D42" s="17">
        <v>96</v>
      </c>
      <c r="E42" s="7">
        <v>140</v>
      </c>
      <c r="F42" s="7">
        <f t="shared" si="0"/>
        <v>167.65</v>
      </c>
      <c r="G42" s="7">
        <f t="shared" si="1"/>
        <v>41.912500000000001</v>
      </c>
      <c r="H42" s="8">
        <f t="shared" si="2"/>
        <v>0.24455711303310468</v>
      </c>
      <c r="I42" s="18">
        <f t="shared" si="3"/>
        <v>0</v>
      </c>
      <c r="J42" s="7">
        <f t="shared" si="4"/>
        <v>0.91250000000000142</v>
      </c>
      <c r="K42" s="5">
        <v>2025</v>
      </c>
      <c r="L42" s="5">
        <v>9</v>
      </c>
      <c r="M42" s="5" t="s">
        <v>536</v>
      </c>
      <c r="N42" s="5" t="b">
        <v>0</v>
      </c>
      <c r="O42" s="5" t="b">
        <v>0</v>
      </c>
      <c r="P42" s="5" t="b">
        <v>0</v>
      </c>
      <c r="Q42" s="5"/>
      <c r="R42" s="5" t="b">
        <v>0</v>
      </c>
    </row>
    <row r="43" spans="1:18" x14ac:dyDescent="0.2">
      <c r="A43" s="6">
        <v>45716</v>
      </c>
      <c r="B43" s="7">
        <v>41</v>
      </c>
      <c r="C43" s="17">
        <v>96.28</v>
      </c>
      <c r="D43" s="17">
        <v>96</v>
      </c>
      <c r="E43" s="7">
        <v>85</v>
      </c>
      <c r="F43" s="7">
        <f t="shared" si="0"/>
        <v>166.2</v>
      </c>
      <c r="G43" s="7">
        <f t="shared" si="1"/>
        <v>41.55</v>
      </c>
      <c r="H43" s="8">
        <f t="shared" si="2"/>
        <v>0.24669073405535502</v>
      </c>
      <c r="I43" s="18">
        <f t="shared" si="3"/>
        <v>0</v>
      </c>
      <c r="J43" s="7">
        <f t="shared" si="4"/>
        <v>0.54999999999999716</v>
      </c>
      <c r="K43" s="5">
        <v>2025</v>
      </c>
      <c r="L43" s="5">
        <v>9</v>
      </c>
      <c r="M43" s="5" t="s">
        <v>536</v>
      </c>
      <c r="N43" s="5" t="b">
        <v>0</v>
      </c>
      <c r="O43" s="5" t="b">
        <v>0</v>
      </c>
      <c r="P43" s="5" t="b">
        <v>0</v>
      </c>
      <c r="Q43" s="5"/>
      <c r="R43" s="5" t="b">
        <v>0</v>
      </c>
    </row>
    <row r="44" spans="1:18" x14ac:dyDescent="0.2">
      <c r="A44" s="6">
        <v>45719</v>
      </c>
      <c r="B44" s="7">
        <v>41</v>
      </c>
      <c r="C44" s="17">
        <v>96.03</v>
      </c>
      <c r="D44" s="17">
        <v>98.29</v>
      </c>
      <c r="E44" s="7">
        <v>655</v>
      </c>
      <c r="F44" s="7">
        <f t="shared" si="0"/>
        <v>165.3</v>
      </c>
      <c r="G44" s="7">
        <f t="shared" si="1"/>
        <v>41.325000000000003</v>
      </c>
      <c r="H44" s="8">
        <f t="shared" si="2"/>
        <v>0.24803387779794311</v>
      </c>
      <c r="I44" s="18">
        <f t="shared" si="3"/>
        <v>0</v>
      </c>
      <c r="J44" s="7">
        <f t="shared" si="4"/>
        <v>0.32500000000000284</v>
      </c>
      <c r="K44" s="5">
        <v>2025</v>
      </c>
      <c r="L44" s="5">
        <v>10</v>
      </c>
      <c r="M44" s="5" t="s">
        <v>537</v>
      </c>
      <c r="N44" s="5" t="b">
        <v>0</v>
      </c>
      <c r="O44" s="5" t="b">
        <v>0</v>
      </c>
      <c r="P44" s="5" t="b">
        <v>0</v>
      </c>
      <c r="Q44" s="5"/>
      <c r="R44" s="5" t="b">
        <v>0</v>
      </c>
    </row>
    <row r="45" spans="1:18" x14ac:dyDescent="0.2">
      <c r="A45" s="6">
        <v>45720</v>
      </c>
      <c r="B45" s="7">
        <v>49</v>
      </c>
      <c r="C45" s="17">
        <v>98</v>
      </c>
      <c r="D45" s="17">
        <v>97.5</v>
      </c>
      <c r="E45" s="7">
        <v>109</v>
      </c>
      <c r="F45" s="7">
        <f t="shared" si="0"/>
        <v>196.4</v>
      </c>
      <c r="G45" s="7">
        <f t="shared" si="1"/>
        <v>49.1</v>
      </c>
      <c r="H45" s="8">
        <f t="shared" si="2"/>
        <v>0.24949083503054989</v>
      </c>
      <c r="I45" s="18">
        <f t="shared" si="3"/>
        <v>0</v>
      </c>
      <c r="J45" s="7">
        <f t="shared" si="4"/>
        <v>0.10000000000000142</v>
      </c>
      <c r="K45" s="5">
        <v>2025</v>
      </c>
      <c r="L45" s="5">
        <v>10</v>
      </c>
      <c r="M45" s="5" t="s">
        <v>537</v>
      </c>
      <c r="N45" s="5" t="b">
        <v>0</v>
      </c>
      <c r="O45" s="5" t="b">
        <v>0</v>
      </c>
      <c r="P45" s="5" t="b">
        <v>0</v>
      </c>
      <c r="Q45" s="5"/>
      <c r="R45" s="5" t="b">
        <v>0</v>
      </c>
    </row>
    <row r="46" spans="1:18" x14ac:dyDescent="0.2">
      <c r="A46" s="6">
        <v>45721</v>
      </c>
      <c r="B46" s="7">
        <v>49</v>
      </c>
      <c r="C46" s="17">
        <v>97.71</v>
      </c>
      <c r="D46" s="17">
        <v>97.53</v>
      </c>
      <c r="E46" s="7">
        <v>70</v>
      </c>
      <c r="F46" s="7">
        <f t="shared" si="0"/>
        <v>199</v>
      </c>
      <c r="G46" s="7">
        <f t="shared" si="1"/>
        <v>49.75</v>
      </c>
      <c r="H46" s="8">
        <f t="shared" si="2"/>
        <v>0.24623115577889448</v>
      </c>
      <c r="I46" s="18">
        <f t="shared" si="3"/>
        <v>0</v>
      </c>
      <c r="J46" s="7">
        <f t="shared" si="4"/>
        <v>0.75</v>
      </c>
      <c r="K46" s="5">
        <v>2025</v>
      </c>
      <c r="L46" s="5">
        <v>10</v>
      </c>
      <c r="M46" s="5" t="s">
        <v>537</v>
      </c>
      <c r="N46" s="5" t="b">
        <v>0</v>
      </c>
      <c r="O46" s="5" t="b">
        <v>0</v>
      </c>
      <c r="P46" s="5" t="b">
        <v>0</v>
      </c>
      <c r="Q46" s="5"/>
      <c r="R46" s="5" t="b">
        <v>0</v>
      </c>
    </row>
    <row r="47" spans="1:18" x14ac:dyDescent="0.2">
      <c r="A47" s="6">
        <v>45722</v>
      </c>
      <c r="B47" s="7">
        <v>48</v>
      </c>
      <c r="C47" s="17">
        <v>97.53</v>
      </c>
      <c r="D47" s="17">
        <v>97.05</v>
      </c>
      <c r="E47" s="7">
        <v>104</v>
      </c>
      <c r="F47" s="7">
        <f t="shared" si="0"/>
        <v>193.7</v>
      </c>
      <c r="G47" s="7">
        <f t="shared" si="1"/>
        <v>48.424999999999997</v>
      </c>
      <c r="H47" s="8">
        <f t="shared" si="2"/>
        <v>0.24780588538977802</v>
      </c>
      <c r="I47" s="18">
        <f t="shared" si="3"/>
        <v>0</v>
      </c>
      <c r="J47" s="7">
        <f t="shared" si="4"/>
        <v>0.42499999999999716</v>
      </c>
      <c r="K47" s="5">
        <v>2025</v>
      </c>
      <c r="L47" s="5">
        <v>10</v>
      </c>
      <c r="M47" s="5" t="s">
        <v>537</v>
      </c>
      <c r="N47" s="5" t="b">
        <v>0</v>
      </c>
      <c r="O47" s="5" t="b">
        <v>0</v>
      </c>
      <c r="P47" s="5" t="b">
        <v>0</v>
      </c>
      <c r="Q47" s="5"/>
      <c r="R47" s="5" t="b">
        <v>0</v>
      </c>
    </row>
    <row r="48" spans="1:18" x14ac:dyDescent="0.2">
      <c r="A48" s="6">
        <v>45723</v>
      </c>
      <c r="B48" s="7">
        <v>47</v>
      </c>
      <c r="C48" s="17">
        <v>97.5</v>
      </c>
      <c r="D48" s="17">
        <v>97.5</v>
      </c>
      <c r="E48" s="7">
        <v>75</v>
      </c>
      <c r="F48" s="7">
        <f t="shared" si="0"/>
        <v>188.2</v>
      </c>
      <c r="G48" s="7">
        <f t="shared" si="1"/>
        <v>47.05</v>
      </c>
      <c r="H48" s="8">
        <f t="shared" si="2"/>
        <v>0.24973432518597238</v>
      </c>
      <c r="I48" s="18">
        <f t="shared" si="3"/>
        <v>0</v>
      </c>
      <c r="J48" s="7">
        <f t="shared" si="4"/>
        <v>4.9999999999997158E-2</v>
      </c>
      <c r="K48" s="5">
        <v>2025</v>
      </c>
      <c r="L48" s="5">
        <v>10</v>
      </c>
      <c r="M48" s="5" t="s">
        <v>537</v>
      </c>
      <c r="N48" s="5" t="b">
        <v>0</v>
      </c>
      <c r="O48" s="5" t="b">
        <v>0</v>
      </c>
      <c r="P48" s="5" t="b">
        <v>0</v>
      </c>
      <c r="Q48" s="5"/>
      <c r="R48" s="5" t="b">
        <v>0</v>
      </c>
    </row>
    <row r="49" spans="1:18" x14ac:dyDescent="0.2">
      <c r="A49" s="6">
        <v>45726</v>
      </c>
      <c r="B49" s="7">
        <v>43</v>
      </c>
      <c r="C49" s="17">
        <v>97.77</v>
      </c>
      <c r="D49" s="17">
        <v>97.99</v>
      </c>
      <c r="E49" s="7">
        <v>87</v>
      </c>
      <c r="F49" s="7">
        <f t="shared" si="0"/>
        <v>174.05</v>
      </c>
      <c r="G49" s="7">
        <f t="shared" si="1"/>
        <v>43.512500000000003</v>
      </c>
      <c r="H49" s="8">
        <f t="shared" si="2"/>
        <v>0.24705544383797759</v>
      </c>
      <c r="I49" s="18">
        <f t="shared" si="3"/>
        <v>0</v>
      </c>
      <c r="J49" s="7">
        <f t="shared" si="4"/>
        <v>0.51250000000000284</v>
      </c>
      <c r="K49" s="5">
        <v>2025</v>
      </c>
      <c r="L49" s="5">
        <v>11</v>
      </c>
      <c r="M49" s="5" t="s">
        <v>538</v>
      </c>
      <c r="N49" s="5" t="b">
        <v>0</v>
      </c>
      <c r="O49" s="5" t="b">
        <v>0</v>
      </c>
      <c r="P49" s="5" t="b">
        <v>0</v>
      </c>
      <c r="Q49" s="5"/>
      <c r="R49" s="5" t="b">
        <v>0</v>
      </c>
    </row>
    <row r="50" spans="1:18" x14ac:dyDescent="0.2">
      <c r="A50" s="6">
        <v>45727</v>
      </c>
      <c r="B50" s="7">
        <v>44</v>
      </c>
      <c r="C50" s="17">
        <v>97.7</v>
      </c>
      <c r="D50" s="17">
        <v>96.5</v>
      </c>
      <c r="E50" s="7">
        <v>504</v>
      </c>
      <c r="F50" s="7">
        <f t="shared" si="0"/>
        <v>177.25</v>
      </c>
      <c r="G50" s="7">
        <f t="shared" si="1"/>
        <v>44.3125</v>
      </c>
      <c r="H50" s="8">
        <f t="shared" si="2"/>
        <v>0.24823695345557123</v>
      </c>
      <c r="I50" s="18">
        <f t="shared" si="3"/>
        <v>0</v>
      </c>
      <c r="J50" s="7">
        <f t="shared" si="4"/>
        <v>0.3125</v>
      </c>
      <c r="K50" s="5">
        <v>2025</v>
      </c>
      <c r="L50" s="5">
        <v>11</v>
      </c>
      <c r="M50" s="5" t="s">
        <v>538</v>
      </c>
      <c r="N50" s="5" t="b">
        <v>0</v>
      </c>
      <c r="O50" s="5" t="b">
        <v>0</v>
      </c>
      <c r="P50" s="5" t="b">
        <v>0</v>
      </c>
      <c r="Q50" s="5"/>
      <c r="R50" s="5" t="b">
        <v>0</v>
      </c>
    </row>
    <row r="51" spans="1:18" x14ac:dyDescent="0.2">
      <c r="A51" s="6">
        <v>45728</v>
      </c>
      <c r="B51" s="7">
        <v>48</v>
      </c>
      <c r="C51" s="17">
        <v>96.51</v>
      </c>
      <c r="D51" s="17">
        <v>95</v>
      </c>
      <c r="E51" s="7">
        <v>180</v>
      </c>
      <c r="F51" s="7">
        <f t="shared" si="0"/>
        <v>195</v>
      </c>
      <c r="G51" s="7">
        <f t="shared" si="1"/>
        <v>48.75</v>
      </c>
      <c r="H51" s="8">
        <f t="shared" si="2"/>
        <v>0.24615384615384617</v>
      </c>
      <c r="I51" s="18">
        <f t="shared" si="3"/>
        <v>0</v>
      </c>
      <c r="J51" s="7">
        <f t="shared" si="4"/>
        <v>0.75</v>
      </c>
      <c r="K51" s="5">
        <v>2025</v>
      </c>
      <c r="L51" s="5">
        <v>11</v>
      </c>
      <c r="M51" s="5" t="s">
        <v>538</v>
      </c>
      <c r="N51" s="5" t="b">
        <v>0</v>
      </c>
      <c r="O51" s="5" t="b">
        <v>0</v>
      </c>
      <c r="P51" s="5" t="b">
        <v>0</v>
      </c>
      <c r="Q51" s="5"/>
      <c r="R51" s="5" t="b">
        <v>0</v>
      </c>
    </row>
    <row r="52" spans="1:18" x14ac:dyDescent="0.2">
      <c r="A52" s="6">
        <v>45729</v>
      </c>
      <c r="B52" s="7">
        <v>49</v>
      </c>
      <c r="C52" s="17">
        <v>94.55</v>
      </c>
      <c r="D52" s="17">
        <v>93.29</v>
      </c>
      <c r="E52" s="7">
        <v>529</v>
      </c>
      <c r="F52" s="7">
        <f t="shared" si="0"/>
        <v>199.65</v>
      </c>
      <c r="G52" s="7">
        <f t="shared" si="1"/>
        <v>49.912500000000001</v>
      </c>
      <c r="H52" s="8">
        <f t="shared" si="2"/>
        <v>0.24542950162784874</v>
      </c>
      <c r="I52" s="18">
        <f t="shared" si="3"/>
        <v>0</v>
      </c>
      <c r="J52" s="7">
        <f t="shared" si="4"/>
        <v>0.91250000000000142</v>
      </c>
      <c r="K52" s="5">
        <v>2025</v>
      </c>
      <c r="L52" s="5">
        <v>11</v>
      </c>
      <c r="M52" s="5" t="s">
        <v>538</v>
      </c>
      <c r="N52" s="5" t="b">
        <v>0</v>
      </c>
      <c r="O52" s="5" t="b">
        <v>0</v>
      </c>
      <c r="P52" s="5" t="b">
        <v>0</v>
      </c>
      <c r="Q52" s="5"/>
      <c r="R52" s="5" t="b">
        <v>0</v>
      </c>
    </row>
    <row r="53" spans="1:18" x14ac:dyDescent="0.2">
      <c r="A53" s="6">
        <v>45730</v>
      </c>
      <c r="B53" s="7">
        <v>52</v>
      </c>
      <c r="C53" s="17">
        <v>93.29</v>
      </c>
      <c r="D53" s="17">
        <v>92.5</v>
      </c>
      <c r="E53" s="7">
        <v>177</v>
      </c>
      <c r="F53" s="7">
        <f t="shared" si="0"/>
        <v>210.95</v>
      </c>
      <c r="G53" s="7">
        <f t="shared" si="1"/>
        <v>52.737499999999997</v>
      </c>
      <c r="H53" s="8">
        <f t="shared" si="2"/>
        <v>0.2465039108793553</v>
      </c>
      <c r="I53" s="18">
        <f t="shared" si="3"/>
        <v>0</v>
      </c>
      <c r="J53" s="7">
        <f t="shared" si="4"/>
        <v>0.73749999999999716</v>
      </c>
      <c r="K53" s="5">
        <v>2025</v>
      </c>
      <c r="L53" s="5">
        <v>11</v>
      </c>
      <c r="M53" s="5" t="s">
        <v>538</v>
      </c>
      <c r="N53" s="5" t="b">
        <v>0</v>
      </c>
      <c r="O53" s="5" t="b">
        <v>0</v>
      </c>
      <c r="P53" s="5" t="b">
        <v>0</v>
      </c>
      <c r="Q53" s="5"/>
      <c r="R53" s="5" t="b">
        <v>0</v>
      </c>
    </row>
    <row r="54" spans="1:18" x14ac:dyDescent="0.2">
      <c r="A54" s="6">
        <v>45733</v>
      </c>
      <c r="B54" s="7">
        <v>53</v>
      </c>
      <c r="C54" s="17">
        <v>93</v>
      </c>
      <c r="D54" s="17">
        <v>92.62</v>
      </c>
      <c r="E54" s="7">
        <v>195</v>
      </c>
      <c r="F54" s="7">
        <f t="shared" si="0"/>
        <v>213.15</v>
      </c>
      <c r="G54" s="7">
        <f t="shared" si="1"/>
        <v>53.287500000000001</v>
      </c>
      <c r="H54" s="8">
        <f t="shared" si="2"/>
        <v>0.24865118461177574</v>
      </c>
      <c r="I54" s="18">
        <f t="shared" si="3"/>
        <v>0</v>
      </c>
      <c r="J54" s="7">
        <f t="shared" si="4"/>
        <v>0.28750000000000142</v>
      </c>
      <c r="K54" s="5">
        <v>2025</v>
      </c>
      <c r="L54" s="5">
        <v>12</v>
      </c>
      <c r="M54" s="5" t="s">
        <v>539</v>
      </c>
      <c r="N54" s="5" t="b">
        <v>0</v>
      </c>
      <c r="O54" s="5" t="b">
        <v>0</v>
      </c>
      <c r="P54" s="5" t="b">
        <v>0</v>
      </c>
      <c r="Q54" s="5"/>
      <c r="R54" s="5" t="b">
        <v>0</v>
      </c>
    </row>
    <row r="55" spans="1:18" x14ac:dyDescent="0.2">
      <c r="A55" s="6">
        <v>45734</v>
      </c>
      <c r="B55" s="7">
        <v>28</v>
      </c>
      <c r="C55" s="17">
        <v>93.39</v>
      </c>
      <c r="D55" s="17">
        <v>93.5</v>
      </c>
      <c r="E55" s="7">
        <v>44</v>
      </c>
      <c r="F55" s="7">
        <f t="shared" si="0"/>
        <v>205.5</v>
      </c>
      <c r="G55" s="7">
        <f t="shared" si="1"/>
        <v>51.375</v>
      </c>
      <c r="H55" s="8">
        <f t="shared" si="2"/>
        <v>0.13625304136253041</v>
      </c>
      <c r="I55" s="18">
        <f t="shared" si="3"/>
        <v>0</v>
      </c>
      <c r="J55" s="7">
        <f t="shared" si="4"/>
        <v>23.375</v>
      </c>
      <c r="K55" s="5">
        <v>2025</v>
      </c>
      <c r="L55" s="5">
        <v>12</v>
      </c>
      <c r="M55" s="5" t="s">
        <v>539</v>
      </c>
      <c r="N55" s="5" t="b">
        <v>0</v>
      </c>
      <c r="O55" s="5" t="b">
        <v>0</v>
      </c>
      <c r="P55" s="5" t="b">
        <v>0</v>
      </c>
      <c r="Q55" s="5"/>
      <c r="R55" s="5" t="b">
        <v>0</v>
      </c>
    </row>
    <row r="56" spans="1:18" x14ac:dyDescent="0.2">
      <c r="A56" s="6">
        <v>45735</v>
      </c>
      <c r="B56" s="7">
        <v>49</v>
      </c>
      <c r="C56" s="17">
        <v>94</v>
      </c>
      <c r="D56" s="17">
        <v>93.5</v>
      </c>
      <c r="E56" s="7">
        <v>66</v>
      </c>
      <c r="F56" s="7">
        <f t="shared" si="0"/>
        <v>197.85</v>
      </c>
      <c r="G56" s="7">
        <f t="shared" si="1"/>
        <v>49.462499999999999</v>
      </c>
      <c r="H56" s="8">
        <f t="shared" si="2"/>
        <v>0.24766237048268891</v>
      </c>
      <c r="I56" s="18">
        <f t="shared" si="3"/>
        <v>0</v>
      </c>
      <c r="J56" s="7">
        <f t="shared" si="4"/>
        <v>0.46249999999999858</v>
      </c>
      <c r="K56" s="5">
        <v>2025</v>
      </c>
      <c r="L56" s="5">
        <v>12</v>
      </c>
      <c r="M56" s="5" t="s">
        <v>539</v>
      </c>
      <c r="N56" s="5" t="b">
        <v>0</v>
      </c>
      <c r="O56" s="5" t="b">
        <v>0</v>
      </c>
      <c r="P56" s="5" t="b">
        <v>0</v>
      </c>
      <c r="Q56" s="5"/>
      <c r="R56" s="5" t="b">
        <v>0</v>
      </c>
    </row>
    <row r="57" spans="1:18" x14ac:dyDescent="0.2">
      <c r="A57" s="6">
        <v>45736</v>
      </c>
      <c r="B57" s="7">
        <v>47</v>
      </c>
      <c r="C57" s="17">
        <v>94</v>
      </c>
      <c r="D57" s="17">
        <v>94</v>
      </c>
      <c r="E57" s="7">
        <v>61</v>
      </c>
      <c r="F57" s="7">
        <f t="shared" si="0"/>
        <v>191.7</v>
      </c>
      <c r="G57" s="7">
        <f t="shared" si="1"/>
        <v>47.924999999999997</v>
      </c>
      <c r="H57" s="8">
        <f t="shared" si="2"/>
        <v>0.24517475221700574</v>
      </c>
      <c r="I57" s="18">
        <f t="shared" si="3"/>
        <v>0</v>
      </c>
      <c r="J57" s="7">
        <f t="shared" si="4"/>
        <v>0.92499999999999716</v>
      </c>
      <c r="K57" s="5">
        <v>2025</v>
      </c>
      <c r="L57" s="5">
        <v>12</v>
      </c>
      <c r="M57" s="5" t="s">
        <v>539</v>
      </c>
      <c r="N57" s="5" t="b">
        <v>0</v>
      </c>
      <c r="O57" s="5" t="b">
        <v>0</v>
      </c>
      <c r="P57" s="5" t="b">
        <v>0</v>
      </c>
      <c r="Q57" s="5"/>
      <c r="R57" s="5" t="b">
        <v>0</v>
      </c>
    </row>
    <row r="58" spans="1:18" x14ac:dyDescent="0.2">
      <c r="A58" s="6">
        <v>45737</v>
      </c>
      <c r="B58" s="7">
        <v>45</v>
      </c>
      <c r="C58" s="17">
        <v>94.49</v>
      </c>
      <c r="D58" s="17">
        <v>94</v>
      </c>
      <c r="E58" s="7">
        <v>233</v>
      </c>
      <c r="F58" s="7">
        <f t="shared" si="0"/>
        <v>180.15</v>
      </c>
      <c r="G58" s="7">
        <f t="shared" si="1"/>
        <v>45.037500000000001</v>
      </c>
      <c r="H58" s="8">
        <f t="shared" si="2"/>
        <v>0.24979184013322231</v>
      </c>
      <c r="I58" s="18">
        <f t="shared" si="3"/>
        <v>0</v>
      </c>
      <c r="J58" s="7">
        <f t="shared" si="4"/>
        <v>3.7500000000001421E-2</v>
      </c>
      <c r="K58" s="5">
        <v>2025</v>
      </c>
      <c r="L58" s="5">
        <v>12</v>
      </c>
      <c r="M58" s="5" t="s">
        <v>539</v>
      </c>
      <c r="N58" s="5" t="b">
        <v>0</v>
      </c>
      <c r="O58" s="5" t="b">
        <v>0</v>
      </c>
      <c r="P58" s="5" t="b">
        <v>0</v>
      </c>
      <c r="Q58" s="5"/>
      <c r="R58" s="5" t="b">
        <v>0</v>
      </c>
    </row>
    <row r="59" spans="1:18" x14ac:dyDescent="0.2">
      <c r="A59" s="6">
        <v>45740</v>
      </c>
      <c r="B59" s="7">
        <v>0</v>
      </c>
      <c r="C59" s="17">
        <v>0</v>
      </c>
      <c r="D59" s="17">
        <v>94.3</v>
      </c>
      <c r="E59" s="7">
        <v>47</v>
      </c>
      <c r="F59" s="7">
        <f t="shared" si="0"/>
        <v>182.9</v>
      </c>
      <c r="G59" s="7">
        <f t="shared" si="1"/>
        <v>45.725000000000001</v>
      </c>
      <c r="H59" s="8">
        <f t="shared" si="2"/>
        <v>0</v>
      </c>
      <c r="I59" s="18">
        <f t="shared" si="3"/>
        <v>0</v>
      </c>
      <c r="J59" s="7">
        <f t="shared" si="4"/>
        <v>45.725000000000001</v>
      </c>
      <c r="K59" s="5">
        <v>2025</v>
      </c>
      <c r="L59" s="5">
        <v>13</v>
      </c>
      <c r="M59" s="5"/>
      <c r="N59" s="5"/>
      <c r="O59" s="5" t="b">
        <v>0</v>
      </c>
      <c r="P59" s="5"/>
      <c r="Q59" s="5" t="s">
        <v>106</v>
      </c>
      <c r="R59" s="5"/>
    </row>
    <row r="60" spans="1:18" x14ac:dyDescent="0.2">
      <c r="A60" s="6">
        <v>45741</v>
      </c>
      <c r="B60" s="7">
        <v>45</v>
      </c>
      <c r="C60" s="17">
        <v>94.6</v>
      </c>
      <c r="D60" s="17">
        <v>94.99</v>
      </c>
      <c r="E60" s="7">
        <v>124</v>
      </c>
      <c r="F60" s="7">
        <f t="shared" si="0"/>
        <v>181.7</v>
      </c>
      <c r="G60" s="7">
        <f t="shared" si="1"/>
        <v>45.424999999999997</v>
      </c>
      <c r="H60" s="8">
        <f t="shared" si="2"/>
        <v>0.24766097963676392</v>
      </c>
      <c r="I60" s="18">
        <f t="shared" si="3"/>
        <v>0</v>
      </c>
      <c r="J60" s="7">
        <f t="shared" si="4"/>
        <v>0.42499999999999716</v>
      </c>
      <c r="K60" s="5">
        <v>2025</v>
      </c>
      <c r="L60" s="5">
        <v>13</v>
      </c>
      <c r="M60" s="5" t="s">
        <v>540</v>
      </c>
      <c r="N60" s="5" t="b">
        <v>0</v>
      </c>
      <c r="O60" s="5" t="b">
        <v>0</v>
      </c>
      <c r="P60" s="5" t="b">
        <v>0</v>
      </c>
      <c r="Q60" s="5"/>
      <c r="R60" s="5" t="b">
        <v>0</v>
      </c>
    </row>
    <row r="61" spans="1:18" x14ac:dyDescent="0.2">
      <c r="A61" s="6">
        <v>45742</v>
      </c>
      <c r="B61" s="7">
        <v>33</v>
      </c>
      <c r="C61" s="17">
        <v>95.38</v>
      </c>
      <c r="D61" s="17">
        <v>95.2</v>
      </c>
      <c r="E61" s="7">
        <v>279</v>
      </c>
      <c r="F61" s="7">
        <f t="shared" si="0"/>
        <v>182.65</v>
      </c>
      <c r="G61" s="7">
        <f t="shared" si="1"/>
        <v>45.662500000000001</v>
      </c>
      <c r="H61" s="8">
        <f t="shared" si="2"/>
        <v>0.18067341910758281</v>
      </c>
      <c r="I61" s="18">
        <f t="shared" si="3"/>
        <v>0</v>
      </c>
      <c r="J61" s="7">
        <f t="shared" si="4"/>
        <v>12.662500000000001</v>
      </c>
      <c r="K61" s="5">
        <v>2025</v>
      </c>
      <c r="L61" s="5">
        <v>13</v>
      </c>
      <c r="M61" s="5" t="s">
        <v>540</v>
      </c>
      <c r="N61" s="5" t="b">
        <v>0</v>
      </c>
      <c r="O61" s="5" t="b">
        <v>0</v>
      </c>
      <c r="P61" s="5" t="b">
        <v>0</v>
      </c>
      <c r="Q61" s="5"/>
      <c r="R61" s="5" t="b">
        <v>0</v>
      </c>
    </row>
    <row r="62" spans="1:18" x14ac:dyDescent="0.2">
      <c r="A62" s="6">
        <v>45743</v>
      </c>
      <c r="B62" s="7">
        <v>47</v>
      </c>
      <c r="C62" s="17">
        <v>95.1</v>
      </c>
      <c r="D62" s="17">
        <v>95.1</v>
      </c>
      <c r="E62" s="7">
        <v>79</v>
      </c>
      <c r="F62" s="7">
        <f t="shared" si="0"/>
        <v>188.2</v>
      </c>
      <c r="G62" s="7">
        <f t="shared" si="1"/>
        <v>47.05</v>
      </c>
      <c r="H62" s="8">
        <f t="shared" si="2"/>
        <v>0.24973432518597238</v>
      </c>
      <c r="I62" s="18">
        <f t="shared" si="3"/>
        <v>0</v>
      </c>
      <c r="J62" s="7">
        <f t="shared" si="4"/>
        <v>4.9999999999997158E-2</v>
      </c>
      <c r="K62" s="5">
        <v>2025</v>
      </c>
      <c r="L62" s="5">
        <v>13</v>
      </c>
      <c r="M62" s="5" t="s">
        <v>540</v>
      </c>
      <c r="N62" s="5" t="b">
        <v>0</v>
      </c>
      <c r="O62" s="5" t="b">
        <v>0</v>
      </c>
      <c r="P62" s="5" t="b">
        <v>0</v>
      </c>
      <c r="Q62" s="5"/>
      <c r="R62" s="5" t="b">
        <v>0</v>
      </c>
    </row>
    <row r="63" spans="1:18" x14ac:dyDescent="0.2">
      <c r="A63" s="6">
        <v>45744</v>
      </c>
      <c r="B63" s="7">
        <v>46</v>
      </c>
      <c r="C63" s="17">
        <v>95.1</v>
      </c>
      <c r="D63" s="17">
        <v>95.1</v>
      </c>
      <c r="E63" s="7">
        <v>97</v>
      </c>
      <c r="F63" s="7">
        <f t="shared" si="0"/>
        <v>185.15</v>
      </c>
      <c r="G63" s="7">
        <f t="shared" si="1"/>
        <v>46.287500000000001</v>
      </c>
      <c r="H63" s="8">
        <f t="shared" si="2"/>
        <v>0.2484472049689441</v>
      </c>
      <c r="I63" s="18">
        <f t="shared" si="3"/>
        <v>0</v>
      </c>
      <c r="J63" s="7">
        <f t="shared" si="4"/>
        <v>0.28750000000000142</v>
      </c>
      <c r="K63" s="5">
        <v>2025</v>
      </c>
      <c r="L63" s="5">
        <v>13</v>
      </c>
      <c r="M63" s="5" t="s">
        <v>540</v>
      </c>
      <c r="N63" s="5" t="b">
        <v>0</v>
      </c>
      <c r="O63" s="5" t="b">
        <v>0</v>
      </c>
      <c r="P63" s="5" t="b">
        <v>0</v>
      </c>
      <c r="Q63" s="5"/>
      <c r="R63" s="5" t="b">
        <v>0</v>
      </c>
    </row>
    <row r="64" spans="1:18" x14ac:dyDescent="0.2">
      <c r="A64" s="6">
        <v>45747</v>
      </c>
      <c r="B64" s="7">
        <v>46</v>
      </c>
      <c r="C64" s="17">
        <v>95</v>
      </c>
      <c r="D64" s="17">
        <v>95.2</v>
      </c>
      <c r="E64" s="7">
        <v>177</v>
      </c>
      <c r="F64" s="7">
        <f t="shared" si="0"/>
        <v>185.75</v>
      </c>
      <c r="G64" s="7">
        <f t="shared" si="1"/>
        <v>46.4375</v>
      </c>
      <c r="H64" s="8">
        <f t="shared" si="2"/>
        <v>0.24764468371467024</v>
      </c>
      <c r="I64" s="18">
        <f t="shared" si="3"/>
        <v>0</v>
      </c>
      <c r="J64" s="7">
        <f t="shared" si="4"/>
        <v>0.4375</v>
      </c>
      <c r="K64" s="5">
        <v>2025</v>
      </c>
      <c r="L64" s="5">
        <v>14</v>
      </c>
      <c r="M64" s="5" t="s">
        <v>541</v>
      </c>
      <c r="N64" s="5" t="b">
        <v>0</v>
      </c>
      <c r="O64" s="5" t="b">
        <v>0</v>
      </c>
      <c r="P64" s="5" t="b">
        <v>0</v>
      </c>
      <c r="Q64" s="5"/>
      <c r="R64" s="5" t="b">
        <v>0</v>
      </c>
    </row>
    <row r="65" spans="1:18" x14ac:dyDescent="0.2">
      <c r="A65" s="6">
        <v>45748</v>
      </c>
      <c r="B65" s="7">
        <v>0</v>
      </c>
      <c r="C65" s="17">
        <v>0</v>
      </c>
      <c r="D65" s="17">
        <v>94.6</v>
      </c>
      <c r="E65" s="7">
        <v>119</v>
      </c>
      <c r="F65" s="7">
        <f t="shared" si="0"/>
        <v>161.85</v>
      </c>
      <c r="G65" s="7">
        <f t="shared" si="1"/>
        <v>40.462499999999999</v>
      </c>
      <c r="H65" s="8">
        <f t="shared" si="2"/>
        <v>0</v>
      </c>
      <c r="I65" s="18">
        <f t="shared" si="3"/>
        <v>0</v>
      </c>
      <c r="J65" s="7">
        <f t="shared" si="4"/>
        <v>40.462499999999999</v>
      </c>
      <c r="K65" s="5">
        <v>2025</v>
      </c>
      <c r="L65" s="5">
        <v>14</v>
      </c>
      <c r="M65" s="5"/>
      <c r="N65" s="5"/>
      <c r="O65" s="5" t="b">
        <v>0</v>
      </c>
      <c r="P65" s="5"/>
      <c r="Q65" s="5" t="s">
        <v>106</v>
      </c>
      <c r="R65" s="5"/>
    </row>
    <row r="66" spans="1:18" x14ac:dyDescent="0.2">
      <c r="A66" s="6">
        <v>45749</v>
      </c>
      <c r="B66" s="7">
        <v>0</v>
      </c>
      <c r="C66" s="17">
        <v>0</v>
      </c>
      <c r="D66" s="17">
        <v>94.66</v>
      </c>
      <c r="E66" s="7">
        <v>45</v>
      </c>
      <c r="F66" s="7">
        <f t="shared" si="0"/>
        <v>162.35</v>
      </c>
      <c r="G66" s="7">
        <f t="shared" si="1"/>
        <v>40.587499999999999</v>
      </c>
      <c r="H66" s="8">
        <f t="shared" si="2"/>
        <v>0</v>
      </c>
      <c r="I66" s="18">
        <f t="shared" si="3"/>
        <v>0</v>
      </c>
      <c r="J66" s="7">
        <f t="shared" si="4"/>
        <v>40.587499999999999</v>
      </c>
      <c r="K66" s="5">
        <v>2025</v>
      </c>
      <c r="L66" s="5">
        <v>14</v>
      </c>
      <c r="M66" s="5"/>
      <c r="N66" s="5"/>
      <c r="O66" s="5" t="b">
        <v>0</v>
      </c>
      <c r="P66" s="5"/>
      <c r="Q66" s="5" t="s">
        <v>106</v>
      </c>
      <c r="R66" s="5"/>
    </row>
    <row r="67" spans="1:18" x14ac:dyDescent="0.2">
      <c r="A67" s="6">
        <v>45750</v>
      </c>
      <c r="B67" s="7">
        <v>0</v>
      </c>
      <c r="C67" s="17">
        <v>0</v>
      </c>
      <c r="D67" s="17">
        <v>94.5</v>
      </c>
      <c r="E67" s="7">
        <v>927</v>
      </c>
      <c r="F67" s="7">
        <f t="shared" si="0"/>
        <v>161.1</v>
      </c>
      <c r="G67" s="7">
        <f t="shared" si="1"/>
        <v>40.274999999999999</v>
      </c>
      <c r="H67" s="8">
        <f t="shared" si="2"/>
        <v>0</v>
      </c>
      <c r="I67" s="18">
        <f t="shared" si="3"/>
        <v>0</v>
      </c>
      <c r="J67" s="7">
        <f t="shared" si="4"/>
        <v>40.274999999999999</v>
      </c>
      <c r="K67" s="5">
        <v>2025</v>
      </c>
      <c r="L67" s="5">
        <v>14</v>
      </c>
      <c r="M67" s="5"/>
      <c r="N67" s="5"/>
      <c r="O67" s="5" t="b">
        <v>0</v>
      </c>
      <c r="P67" s="5"/>
      <c r="Q67" s="5" t="s">
        <v>106</v>
      </c>
      <c r="R67" s="5"/>
    </row>
    <row r="68" spans="1:18" x14ac:dyDescent="0.2">
      <c r="A68" s="6">
        <v>45751</v>
      </c>
      <c r="B68" s="7">
        <v>0</v>
      </c>
      <c r="C68" s="17">
        <v>0</v>
      </c>
      <c r="D68" s="17">
        <v>90</v>
      </c>
      <c r="E68" s="7">
        <v>1069</v>
      </c>
      <c r="F68" s="7">
        <f t="shared" si="0"/>
        <v>202.25</v>
      </c>
      <c r="G68" s="7">
        <f t="shared" si="1"/>
        <v>50.5625</v>
      </c>
      <c r="H68" s="8">
        <f t="shared" si="2"/>
        <v>0</v>
      </c>
      <c r="I68" s="18">
        <f t="shared" si="3"/>
        <v>0</v>
      </c>
      <c r="J68" s="7">
        <f t="shared" si="4"/>
        <v>50.5625</v>
      </c>
      <c r="K68" s="5">
        <v>2025</v>
      </c>
      <c r="L68" s="5">
        <v>14</v>
      </c>
      <c r="M68" s="5"/>
      <c r="N68" s="5"/>
      <c r="O68" s="5" t="b">
        <v>0</v>
      </c>
      <c r="P68" s="5"/>
      <c r="Q68" s="5" t="s">
        <v>106</v>
      </c>
      <c r="R68" s="5"/>
    </row>
    <row r="69" spans="1:18" x14ac:dyDescent="0.2">
      <c r="A69" s="6">
        <v>45754</v>
      </c>
      <c r="B69" s="7">
        <v>0</v>
      </c>
      <c r="C69" s="17">
        <v>0</v>
      </c>
      <c r="D69" s="17">
        <v>86.3</v>
      </c>
      <c r="E69" s="7">
        <v>1106</v>
      </c>
      <c r="F69" s="7">
        <f t="shared" si="0"/>
        <v>251.95</v>
      </c>
      <c r="G69" s="7">
        <f t="shared" si="1"/>
        <v>62.987499999999997</v>
      </c>
      <c r="H69" s="8">
        <f t="shared" si="2"/>
        <v>0</v>
      </c>
      <c r="I69" s="18">
        <f t="shared" si="3"/>
        <v>0</v>
      </c>
      <c r="J69" s="7">
        <f t="shared" si="4"/>
        <v>62.987499999999997</v>
      </c>
      <c r="K69" s="5">
        <v>2025</v>
      </c>
      <c r="L69" s="5">
        <v>15</v>
      </c>
      <c r="M69" s="5"/>
      <c r="N69" s="5"/>
      <c r="O69" s="5" t="b">
        <v>0</v>
      </c>
      <c r="P69" s="5"/>
      <c r="Q69" s="5" t="s">
        <v>106</v>
      </c>
      <c r="R69" s="5"/>
    </row>
    <row r="70" spans="1:18" x14ac:dyDescent="0.2">
      <c r="A70" s="6">
        <v>45755</v>
      </c>
      <c r="B70" s="7">
        <v>0</v>
      </c>
      <c r="C70" s="17">
        <v>0</v>
      </c>
      <c r="D70" s="17">
        <v>86.21</v>
      </c>
      <c r="E70" s="7">
        <v>406</v>
      </c>
      <c r="F70" s="7">
        <f t="shared" si="0"/>
        <v>302.89999999999998</v>
      </c>
      <c r="G70" s="7">
        <f t="shared" si="1"/>
        <v>75.724999999999994</v>
      </c>
      <c r="H70" s="8">
        <f t="shared" si="2"/>
        <v>0</v>
      </c>
      <c r="I70" s="18">
        <f t="shared" si="3"/>
        <v>0</v>
      </c>
      <c r="J70" s="7">
        <f t="shared" si="4"/>
        <v>75.724999999999994</v>
      </c>
      <c r="K70" s="5">
        <v>2025</v>
      </c>
      <c r="L70" s="5">
        <v>15</v>
      </c>
      <c r="M70" s="5"/>
      <c r="N70" s="5"/>
      <c r="O70" s="5" t="b">
        <v>0</v>
      </c>
      <c r="P70" s="5"/>
      <c r="Q70" s="5" t="s">
        <v>106</v>
      </c>
      <c r="R70" s="5"/>
    </row>
    <row r="71" spans="1:18" x14ac:dyDescent="0.2">
      <c r="A71" s="6">
        <v>45756</v>
      </c>
      <c r="B71" s="7">
        <v>0</v>
      </c>
      <c r="C71" s="17">
        <v>0</v>
      </c>
      <c r="D71" s="17">
        <v>85.5</v>
      </c>
      <c r="E71" s="7">
        <v>142</v>
      </c>
      <c r="F71" s="7">
        <f t="shared" si="0"/>
        <v>298</v>
      </c>
      <c r="G71" s="7">
        <f t="shared" si="1"/>
        <v>74.5</v>
      </c>
      <c r="H71" s="8">
        <f t="shared" si="2"/>
        <v>0</v>
      </c>
      <c r="I71" s="18">
        <f t="shared" si="3"/>
        <v>0</v>
      </c>
      <c r="J71" s="7">
        <f t="shared" si="4"/>
        <v>74.5</v>
      </c>
      <c r="K71" s="5">
        <v>2025</v>
      </c>
      <c r="L71" s="5">
        <v>15</v>
      </c>
      <c r="M71" s="5"/>
      <c r="N71" s="5"/>
      <c r="O71" s="5" t="b">
        <v>0</v>
      </c>
      <c r="P71" s="5"/>
      <c r="Q71" s="5" t="s">
        <v>106</v>
      </c>
      <c r="R71" s="5"/>
    </row>
    <row r="72" spans="1:18" x14ac:dyDescent="0.2">
      <c r="A72" s="6">
        <v>45757</v>
      </c>
      <c r="B72" s="7">
        <v>0</v>
      </c>
      <c r="C72" s="17">
        <v>0</v>
      </c>
      <c r="D72" s="17">
        <v>86.6</v>
      </c>
      <c r="E72" s="7">
        <v>329</v>
      </c>
      <c r="F72" s="7">
        <f t="shared" si="0"/>
        <v>296.10000000000002</v>
      </c>
      <c r="G72" s="7">
        <f t="shared" si="1"/>
        <v>74.025000000000006</v>
      </c>
      <c r="H72" s="8">
        <f t="shared" si="2"/>
        <v>0</v>
      </c>
      <c r="I72" s="18">
        <f t="shared" si="3"/>
        <v>0</v>
      </c>
      <c r="J72" s="7">
        <f t="shared" si="4"/>
        <v>74.025000000000006</v>
      </c>
      <c r="K72" s="5">
        <v>2025</v>
      </c>
      <c r="L72" s="5">
        <v>15</v>
      </c>
      <c r="M72" s="5"/>
      <c r="N72" s="5"/>
      <c r="O72" s="5" t="b">
        <v>0</v>
      </c>
      <c r="P72" s="5"/>
      <c r="Q72" s="5" t="s">
        <v>106</v>
      </c>
      <c r="R72" s="5"/>
    </row>
    <row r="73" spans="1:18" x14ac:dyDescent="0.2">
      <c r="A73" s="6">
        <v>45758</v>
      </c>
      <c r="B73" s="7">
        <v>0</v>
      </c>
      <c r="C73" s="17">
        <v>0</v>
      </c>
      <c r="D73" s="17">
        <v>85.87</v>
      </c>
      <c r="E73" s="7">
        <v>240</v>
      </c>
      <c r="F73" s="7">
        <f t="shared" si="0"/>
        <v>286.10000000000002</v>
      </c>
      <c r="G73" s="7">
        <f t="shared" si="1"/>
        <v>71.525000000000006</v>
      </c>
      <c r="H73" s="8">
        <f t="shared" si="2"/>
        <v>0</v>
      </c>
      <c r="I73" s="18">
        <f t="shared" si="3"/>
        <v>0</v>
      </c>
      <c r="J73" s="7">
        <f t="shared" si="4"/>
        <v>71.525000000000006</v>
      </c>
      <c r="K73" s="5">
        <v>2025</v>
      </c>
      <c r="L73" s="5">
        <v>15</v>
      </c>
      <c r="M73" s="5"/>
      <c r="N73" s="5"/>
      <c r="O73" s="5" t="b">
        <v>0</v>
      </c>
      <c r="P73" s="5"/>
      <c r="Q73" s="5" t="s">
        <v>106</v>
      </c>
      <c r="R73" s="5"/>
    </row>
    <row r="74" spans="1:18" x14ac:dyDescent="0.2">
      <c r="A74" s="6">
        <v>45761</v>
      </c>
      <c r="B74" s="7">
        <v>0</v>
      </c>
      <c r="C74" s="17">
        <v>0</v>
      </c>
      <c r="D74" s="17">
        <v>86.92</v>
      </c>
      <c r="E74" s="7">
        <v>75</v>
      </c>
      <c r="F74" s="7">
        <f t="shared" si="0"/>
        <v>289.25</v>
      </c>
      <c r="G74" s="7">
        <f t="shared" si="1"/>
        <v>72.3125</v>
      </c>
      <c r="H74" s="8">
        <f t="shared" si="2"/>
        <v>0</v>
      </c>
      <c r="I74" s="18">
        <f t="shared" si="3"/>
        <v>0</v>
      </c>
      <c r="J74" s="7">
        <f t="shared" si="4"/>
        <v>72.3125</v>
      </c>
      <c r="K74" s="5">
        <v>2025</v>
      </c>
      <c r="L74" s="5">
        <v>16</v>
      </c>
      <c r="M74" s="5"/>
      <c r="N74" s="5"/>
      <c r="O74" s="5" t="b">
        <v>0</v>
      </c>
      <c r="P74" s="5"/>
      <c r="Q74" s="5" t="s">
        <v>106</v>
      </c>
      <c r="R74" s="5"/>
    </row>
    <row r="75" spans="1:18" x14ac:dyDescent="0.2">
      <c r="A75" s="6">
        <v>45762</v>
      </c>
      <c r="B75" s="7">
        <v>0</v>
      </c>
      <c r="C75" s="17">
        <v>0</v>
      </c>
      <c r="D75" s="17">
        <v>86.53</v>
      </c>
      <c r="E75" s="7">
        <v>415</v>
      </c>
      <c r="F75" s="7">
        <f t="shared" si="0"/>
        <v>283.25</v>
      </c>
      <c r="G75" s="7">
        <f t="shared" si="1"/>
        <v>70.8125</v>
      </c>
      <c r="H75" s="8">
        <f t="shared" si="2"/>
        <v>0</v>
      </c>
      <c r="I75" s="18">
        <f t="shared" si="3"/>
        <v>0</v>
      </c>
      <c r="J75" s="7">
        <f t="shared" si="4"/>
        <v>70.8125</v>
      </c>
      <c r="K75" s="5">
        <v>2025</v>
      </c>
      <c r="L75" s="5">
        <v>16</v>
      </c>
      <c r="M75" s="5"/>
      <c r="N75" s="5"/>
      <c r="O75" s="5" t="b">
        <v>0</v>
      </c>
      <c r="P75" s="5"/>
      <c r="Q75" s="5" t="s">
        <v>106</v>
      </c>
      <c r="R75" s="5"/>
    </row>
    <row r="76" spans="1:18" x14ac:dyDescent="0.2">
      <c r="A76" s="6">
        <v>45763</v>
      </c>
      <c r="B76" s="7">
        <v>0</v>
      </c>
      <c r="C76" s="17">
        <v>0</v>
      </c>
      <c r="D76" s="17">
        <v>87.28</v>
      </c>
      <c r="E76" s="7">
        <v>602</v>
      </c>
      <c r="F76" s="7">
        <f t="shared" si="0"/>
        <v>301.8</v>
      </c>
      <c r="G76" s="7">
        <f t="shared" si="1"/>
        <v>75.45</v>
      </c>
      <c r="H76" s="8">
        <f t="shared" si="2"/>
        <v>0</v>
      </c>
      <c r="I76" s="18">
        <f t="shared" si="3"/>
        <v>0</v>
      </c>
      <c r="J76" s="7">
        <f t="shared" si="4"/>
        <v>75.45</v>
      </c>
      <c r="K76" s="5">
        <v>2025</v>
      </c>
      <c r="L76" s="5">
        <v>16</v>
      </c>
      <c r="M76" s="5"/>
      <c r="N76" s="5"/>
      <c r="O76" s="5" t="b">
        <v>0</v>
      </c>
      <c r="P76" s="5"/>
      <c r="Q76" s="5" t="s">
        <v>106</v>
      </c>
      <c r="R76" s="5"/>
    </row>
    <row r="77" spans="1:18" x14ac:dyDescent="0.2">
      <c r="A77" s="6">
        <v>45764</v>
      </c>
      <c r="B77" s="7">
        <v>0</v>
      </c>
      <c r="C77" s="17">
        <v>0</v>
      </c>
      <c r="D77" s="17">
        <v>83.51</v>
      </c>
      <c r="E77" s="7">
        <v>117</v>
      </c>
      <c r="F77" s="7">
        <f t="shared" si="0"/>
        <v>328.6</v>
      </c>
      <c r="G77" s="7">
        <f t="shared" si="1"/>
        <v>82.15</v>
      </c>
      <c r="H77" s="8">
        <f t="shared" si="2"/>
        <v>0</v>
      </c>
      <c r="I77" s="18">
        <f t="shared" si="3"/>
        <v>0</v>
      </c>
      <c r="J77" s="7">
        <f t="shared" si="4"/>
        <v>82.15</v>
      </c>
      <c r="K77" s="5">
        <v>2025</v>
      </c>
      <c r="L77" s="5">
        <v>16</v>
      </c>
      <c r="M77" s="5"/>
      <c r="N77" s="5"/>
      <c r="O77" s="5" t="b">
        <v>0</v>
      </c>
      <c r="P77" s="5"/>
      <c r="Q77" s="5" t="s">
        <v>106</v>
      </c>
      <c r="R77" s="5"/>
    </row>
    <row r="78" spans="1:18" x14ac:dyDescent="0.2">
      <c r="A78" s="6">
        <v>45769</v>
      </c>
      <c r="B78" s="7">
        <v>0</v>
      </c>
      <c r="C78" s="17">
        <v>0</v>
      </c>
      <c r="D78" s="17">
        <v>81.06</v>
      </c>
      <c r="E78" s="7">
        <v>479</v>
      </c>
      <c r="F78" s="7">
        <f t="shared" si="0"/>
        <v>331.4</v>
      </c>
      <c r="G78" s="7">
        <f t="shared" si="1"/>
        <v>82.85</v>
      </c>
      <c r="H78" s="8">
        <f t="shared" si="2"/>
        <v>0</v>
      </c>
      <c r="I78" s="18">
        <f t="shared" si="3"/>
        <v>0</v>
      </c>
      <c r="J78" s="7">
        <f t="shared" si="4"/>
        <v>82.85</v>
      </c>
      <c r="K78" s="5">
        <v>2025</v>
      </c>
      <c r="L78" s="5">
        <v>17</v>
      </c>
      <c r="M78" s="5"/>
      <c r="N78" s="5"/>
      <c r="O78" s="5" t="b">
        <v>0</v>
      </c>
      <c r="P78" s="5"/>
      <c r="Q78" s="5" t="s">
        <v>106</v>
      </c>
      <c r="R78" s="5"/>
    </row>
    <row r="79" spans="1:18" x14ac:dyDescent="0.2">
      <c r="A79" s="6">
        <v>45770</v>
      </c>
      <c r="B79" s="7">
        <v>0</v>
      </c>
      <c r="C79" s="17">
        <v>0</v>
      </c>
      <c r="D79" s="17">
        <v>81.11</v>
      </c>
      <c r="E79" s="7">
        <v>515</v>
      </c>
      <c r="F79" s="7">
        <f t="shared" si="0"/>
        <v>343.7</v>
      </c>
      <c r="G79" s="7">
        <f t="shared" si="1"/>
        <v>85.924999999999997</v>
      </c>
      <c r="H79" s="8">
        <f t="shared" si="2"/>
        <v>0</v>
      </c>
      <c r="I79" s="18">
        <f t="shared" si="3"/>
        <v>0</v>
      </c>
      <c r="J79" s="7">
        <f t="shared" si="4"/>
        <v>85.924999999999997</v>
      </c>
      <c r="K79" s="5">
        <v>2025</v>
      </c>
      <c r="L79" s="5">
        <v>17</v>
      </c>
      <c r="M79" s="5"/>
      <c r="N79" s="5"/>
      <c r="O79" s="5" t="b">
        <v>0</v>
      </c>
      <c r="P79" s="5"/>
      <c r="Q79" s="5" t="s">
        <v>106</v>
      </c>
      <c r="R79" s="5"/>
    </row>
    <row r="80" spans="1:18" x14ac:dyDescent="0.2">
      <c r="A80" s="6">
        <v>45771</v>
      </c>
      <c r="B80" s="7">
        <v>0</v>
      </c>
      <c r="C80" s="17">
        <v>0</v>
      </c>
      <c r="D80" s="17">
        <v>81.3</v>
      </c>
      <c r="E80" s="7">
        <v>71</v>
      </c>
      <c r="F80" s="7">
        <f t="shared" si="0"/>
        <v>367.1</v>
      </c>
      <c r="G80" s="7">
        <f t="shared" si="1"/>
        <v>91.775000000000006</v>
      </c>
      <c r="H80" s="8">
        <f t="shared" si="2"/>
        <v>0</v>
      </c>
      <c r="I80" s="18">
        <f t="shared" si="3"/>
        <v>0</v>
      </c>
      <c r="J80" s="7">
        <f t="shared" si="4"/>
        <v>91.775000000000006</v>
      </c>
      <c r="K80" s="5">
        <v>2025</v>
      </c>
      <c r="L80" s="5">
        <v>17</v>
      </c>
      <c r="M80" s="5"/>
      <c r="N80" s="5"/>
      <c r="O80" s="5" t="b">
        <v>0</v>
      </c>
      <c r="P80" s="5"/>
      <c r="Q80" s="5" t="s">
        <v>106</v>
      </c>
      <c r="R80" s="5"/>
    </row>
    <row r="81" spans="1:18" x14ac:dyDescent="0.2">
      <c r="A81" s="6">
        <v>45772</v>
      </c>
      <c r="B81" s="7">
        <v>0</v>
      </c>
      <c r="C81" s="17">
        <v>0</v>
      </c>
      <c r="D81" s="17">
        <v>82</v>
      </c>
      <c r="E81" s="7">
        <v>243</v>
      </c>
      <c r="F81" s="7">
        <f t="shared" si="0"/>
        <v>364.45</v>
      </c>
      <c r="G81" s="7">
        <f t="shared" si="1"/>
        <v>91.112499999999997</v>
      </c>
      <c r="H81" s="8">
        <f t="shared" si="2"/>
        <v>0</v>
      </c>
      <c r="I81" s="18">
        <f t="shared" si="3"/>
        <v>0</v>
      </c>
      <c r="J81" s="7">
        <f t="shared" si="4"/>
        <v>91.112499999999997</v>
      </c>
      <c r="K81" s="5">
        <v>2025</v>
      </c>
      <c r="L81" s="5">
        <v>17</v>
      </c>
      <c r="M81" s="5"/>
      <c r="N81" s="5"/>
      <c r="O81" s="5" t="b">
        <v>0</v>
      </c>
      <c r="P81" s="5"/>
      <c r="Q81" s="5" t="s">
        <v>106</v>
      </c>
      <c r="R81" s="5"/>
    </row>
    <row r="82" spans="1:18" x14ac:dyDescent="0.2">
      <c r="A82" s="6">
        <v>45775</v>
      </c>
      <c r="B82" s="7">
        <v>0</v>
      </c>
      <c r="C82" s="17">
        <v>0</v>
      </c>
      <c r="D82" s="17">
        <v>83</v>
      </c>
      <c r="E82" s="7">
        <v>661</v>
      </c>
      <c r="F82" s="7">
        <f t="shared" si="0"/>
        <v>362.65</v>
      </c>
      <c r="G82" s="7">
        <f t="shared" si="1"/>
        <v>90.662499999999994</v>
      </c>
      <c r="H82" s="8">
        <f t="shared" si="2"/>
        <v>0</v>
      </c>
      <c r="I82" s="18">
        <f t="shared" si="3"/>
        <v>0</v>
      </c>
      <c r="J82" s="7">
        <f t="shared" si="4"/>
        <v>90.662499999999994</v>
      </c>
      <c r="K82" s="5">
        <v>2025</v>
      </c>
      <c r="L82" s="5">
        <v>18</v>
      </c>
      <c r="M82" s="5"/>
      <c r="N82" s="5"/>
      <c r="O82" s="5" t="b">
        <v>0</v>
      </c>
      <c r="P82" s="5"/>
      <c r="Q82" s="5" t="s">
        <v>106</v>
      </c>
      <c r="R82" s="5"/>
    </row>
    <row r="83" spans="1:18" x14ac:dyDescent="0.2">
      <c r="A83" s="6">
        <v>45776</v>
      </c>
      <c r="B83" s="7">
        <v>0</v>
      </c>
      <c r="C83" s="17">
        <v>0</v>
      </c>
      <c r="D83" s="17">
        <v>83</v>
      </c>
      <c r="E83" s="7">
        <v>1644</v>
      </c>
      <c r="F83" s="7">
        <f t="shared" si="0"/>
        <v>391.75</v>
      </c>
      <c r="G83" s="7">
        <f t="shared" si="1"/>
        <v>97.9375</v>
      </c>
      <c r="H83" s="8">
        <f t="shared" si="2"/>
        <v>0</v>
      </c>
      <c r="I83" s="18">
        <f t="shared" si="3"/>
        <v>0</v>
      </c>
      <c r="J83" s="7">
        <f t="shared" si="4"/>
        <v>97.9375</v>
      </c>
      <c r="K83" s="5">
        <v>2025</v>
      </c>
      <c r="L83" s="5">
        <v>18</v>
      </c>
      <c r="M83" s="5"/>
      <c r="N83" s="5"/>
      <c r="O83" s="5" t="b">
        <v>0</v>
      </c>
      <c r="P83" s="5"/>
      <c r="Q83" s="5" t="s">
        <v>106</v>
      </c>
      <c r="R83" s="5"/>
    </row>
    <row r="84" spans="1:18" x14ac:dyDescent="0.2">
      <c r="A84" s="6">
        <v>45777</v>
      </c>
      <c r="B84" s="7">
        <v>0</v>
      </c>
      <c r="C84" s="17">
        <v>0</v>
      </c>
      <c r="D84" s="17">
        <v>83.51</v>
      </c>
      <c r="E84" s="7">
        <v>316</v>
      </c>
      <c r="F84" s="7">
        <f t="shared" si="0"/>
        <v>469.1</v>
      </c>
      <c r="G84" s="7">
        <f t="shared" si="1"/>
        <v>117.27500000000001</v>
      </c>
      <c r="H84" s="8">
        <f t="shared" si="2"/>
        <v>0</v>
      </c>
      <c r="I84" s="18">
        <f t="shared" si="3"/>
        <v>0</v>
      </c>
      <c r="J84" s="7">
        <f t="shared" si="4"/>
        <v>117.27500000000001</v>
      </c>
      <c r="K84" s="5">
        <v>2025</v>
      </c>
      <c r="L84" s="5">
        <v>18</v>
      </c>
      <c r="M84" s="5"/>
      <c r="N84" s="5"/>
      <c r="O84" s="5" t="b">
        <v>0</v>
      </c>
      <c r="P84" s="5"/>
      <c r="Q84" s="5" t="s">
        <v>106</v>
      </c>
      <c r="R84" s="5"/>
    </row>
    <row r="85" spans="1:18" x14ac:dyDescent="0.2">
      <c r="A85" s="6">
        <v>45779</v>
      </c>
      <c r="B85" s="7">
        <v>0</v>
      </c>
      <c r="C85" s="17">
        <v>0</v>
      </c>
      <c r="D85" s="17">
        <v>83.7</v>
      </c>
      <c r="E85" s="7">
        <v>9</v>
      </c>
      <c r="F85" s="7">
        <f t="shared" si="0"/>
        <v>476.05</v>
      </c>
      <c r="G85" s="7">
        <f t="shared" si="1"/>
        <v>119.0125</v>
      </c>
      <c r="H85" s="8">
        <f t="shared" si="2"/>
        <v>0</v>
      </c>
      <c r="I85" s="18">
        <f t="shared" si="3"/>
        <v>0</v>
      </c>
      <c r="J85" s="7">
        <f t="shared" si="4"/>
        <v>119.0125</v>
      </c>
      <c r="K85" s="5">
        <v>2025</v>
      </c>
      <c r="L85" s="5">
        <v>18</v>
      </c>
      <c r="M85" s="5"/>
      <c r="N85" s="5"/>
      <c r="O85" s="5" t="b">
        <v>0</v>
      </c>
      <c r="P85" s="5"/>
      <c r="Q85" s="5" t="s">
        <v>106</v>
      </c>
      <c r="R85" s="5"/>
    </row>
    <row r="86" spans="1:18" x14ac:dyDescent="0.2">
      <c r="A86" s="6">
        <v>45782</v>
      </c>
      <c r="B86" s="7">
        <v>0</v>
      </c>
      <c r="C86" s="17">
        <v>0</v>
      </c>
      <c r="D86" s="17">
        <v>84.5</v>
      </c>
      <c r="E86" s="7">
        <v>152</v>
      </c>
      <c r="F86" s="7">
        <f t="shared" ref="F86:F149" si="5">IFERROR(AVERAGE(E66:E85),"")</f>
        <v>470.55</v>
      </c>
      <c r="G86" s="7">
        <f t="shared" ref="G86:G149" si="6">IF(N(F86)=0,"",0.25*F86)</f>
        <v>117.6375</v>
      </c>
      <c r="H86" s="8">
        <f t="shared" ref="H86:H149" si="7">IF(OR(N(F86)=0,NOT(ISNUMBER(B86))),"",B86/F86)</f>
        <v>0</v>
      </c>
      <c r="I86" s="18">
        <f t="shared" ref="I86:I149" si="8">IF(OR(N(F86)=0,NOT(ISNUMBER(B86))),"",IF(B86/F86&gt;0.25,1,0))</f>
        <v>0</v>
      </c>
      <c r="J86" s="7">
        <f t="shared" ref="J86:J149" si="9">IF(OR(N(F86)=0,NOT(ISNUMBER(B86))),"",MAX(0,0.25*F86-B86))</f>
        <v>117.6375</v>
      </c>
      <c r="K86" s="5">
        <v>2025</v>
      </c>
      <c r="L86" s="5">
        <v>19</v>
      </c>
      <c r="M86" s="5"/>
      <c r="N86" s="5"/>
      <c r="O86" s="5" t="b">
        <v>0</v>
      </c>
      <c r="P86" s="5"/>
      <c r="Q86" s="5" t="s">
        <v>106</v>
      </c>
      <c r="R86" s="5"/>
    </row>
    <row r="87" spans="1:18" x14ac:dyDescent="0.2">
      <c r="A87" s="6">
        <v>45783</v>
      </c>
      <c r="B87" s="7">
        <v>0</v>
      </c>
      <c r="C87" s="17">
        <v>0</v>
      </c>
      <c r="D87" s="17">
        <v>85.04</v>
      </c>
      <c r="E87" s="7">
        <v>220</v>
      </c>
      <c r="F87" s="7">
        <f t="shared" si="5"/>
        <v>475.9</v>
      </c>
      <c r="G87" s="7">
        <f t="shared" si="6"/>
        <v>118.97499999999999</v>
      </c>
      <c r="H87" s="8">
        <f t="shared" si="7"/>
        <v>0</v>
      </c>
      <c r="I87" s="18">
        <f t="shared" si="8"/>
        <v>0</v>
      </c>
      <c r="J87" s="7">
        <f t="shared" si="9"/>
        <v>118.97499999999999</v>
      </c>
      <c r="K87" s="5">
        <v>2025</v>
      </c>
      <c r="L87" s="5">
        <v>19</v>
      </c>
      <c r="M87" s="5"/>
      <c r="N87" s="5"/>
      <c r="O87" s="5" t="b">
        <v>0</v>
      </c>
      <c r="P87" s="5"/>
      <c r="Q87" s="5" t="s">
        <v>106</v>
      </c>
      <c r="R87" s="5"/>
    </row>
    <row r="88" spans="1:18" x14ac:dyDescent="0.2">
      <c r="A88" s="6">
        <v>45784</v>
      </c>
      <c r="B88" s="7">
        <v>0</v>
      </c>
      <c r="C88" s="17">
        <v>0</v>
      </c>
      <c r="D88" s="17">
        <v>85.79</v>
      </c>
      <c r="E88" s="7">
        <v>368</v>
      </c>
      <c r="F88" s="7">
        <f t="shared" si="5"/>
        <v>440.55</v>
      </c>
      <c r="G88" s="7">
        <f t="shared" si="6"/>
        <v>110.1375</v>
      </c>
      <c r="H88" s="8">
        <f t="shared" si="7"/>
        <v>0</v>
      </c>
      <c r="I88" s="18">
        <f t="shared" si="8"/>
        <v>0</v>
      </c>
      <c r="J88" s="7">
        <f t="shared" si="9"/>
        <v>110.1375</v>
      </c>
      <c r="K88" s="5">
        <v>2025</v>
      </c>
      <c r="L88" s="5">
        <v>19</v>
      </c>
      <c r="M88" s="5"/>
      <c r="N88" s="5"/>
      <c r="O88" s="5" t="b">
        <v>0</v>
      </c>
      <c r="P88" s="5"/>
      <c r="Q88" s="5" t="s">
        <v>106</v>
      </c>
      <c r="R88" s="5"/>
    </row>
    <row r="89" spans="1:18" x14ac:dyDescent="0.2">
      <c r="A89" s="6">
        <v>45785</v>
      </c>
      <c r="B89" s="7">
        <v>0</v>
      </c>
      <c r="C89" s="17">
        <v>0</v>
      </c>
      <c r="D89" s="17">
        <v>86</v>
      </c>
      <c r="E89" s="7">
        <v>468</v>
      </c>
      <c r="F89" s="7">
        <f t="shared" si="5"/>
        <v>405.5</v>
      </c>
      <c r="G89" s="7">
        <f t="shared" si="6"/>
        <v>101.375</v>
      </c>
      <c r="H89" s="8">
        <f t="shared" si="7"/>
        <v>0</v>
      </c>
      <c r="I89" s="18">
        <f t="shared" si="8"/>
        <v>0</v>
      </c>
      <c r="J89" s="7">
        <f t="shared" si="9"/>
        <v>101.375</v>
      </c>
      <c r="K89" s="5">
        <v>2025</v>
      </c>
      <c r="L89" s="5">
        <v>19</v>
      </c>
      <c r="M89" s="5"/>
      <c r="N89" s="5"/>
      <c r="O89" s="5" t="b">
        <v>0</v>
      </c>
      <c r="P89" s="5"/>
      <c r="Q89" s="5" t="s">
        <v>106</v>
      </c>
      <c r="R89" s="5"/>
    </row>
    <row r="90" spans="1:18" x14ac:dyDescent="0.2">
      <c r="A90" s="6">
        <v>45786</v>
      </c>
      <c r="B90" s="7">
        <v>0</v>
      </c>
      <c r="C90" s="17">
        <v>0</v>
      </c>
      <c r="D90" s="17">
        <v>86.5</v>
      </c>
      <c r="E90" s="7">
        <v>209</v>
      </c>
      <c r="F90" s="7">
        <f t="shared" si="5"/>
        <v>373.6</v>
      </c>
      <c r="G90" s="7">
        <f t="shared" si="6"/>
        <v>93.4</v>
      </c>
      <c r="H90" s="8">
        <f t="shared" si="7"/>
        <v>0</v>
      </c>
      <c r="I90" s="18">
        <f t="shared" si="8"/>
        <v>0</v>
      </c>
      <c r="J90" s="7">
        <f t="shared" si="9"/>
        <v>93.4</v>
      </c>
      <c r="K90" s="5">
        <v>2025</v>
      </c>
      <c r="L90" s="5">
        <v>19</v>
      </c>
      <c r="M90" s="5"/>
      <c r="N90" s="5"/>
      <c r="O90" s="5" t="b">
        <v>0</v>
      </c>
      <c r="P90" s="5"/>
      <c r="Q90" s="5" t="s">
        <v>106</v>
      </c>
      <c r="R90" s="5"/>
    </row>
    <row r="91" spans="1:18" x14ac:dyDescent="0.2">
      <c r="A91" s="6">
        <v>45789</v>
      </c>
      <c r="B91" s="7">
        <v>0</v>
      </c>
      <c r="C91" s="17">
        <v>0</v>
      </c>
      <c r="D91" s="17">
        <v>87.3</v>
      </c>
      <c r="E91" s="7">
        <v>339</v>
      </c>
      <c r="F91" s="7">
        <f t="shared" si="5"/>
        <v>363.75</v>
      </c>
      <c r="G91" s="7">
        <f t="shared" si="6"/>
        <v>90.9375</v>
      </c>
      <c r="H91" s="8">
        <f t="shared" si="7"/>
        <v>0</v>
      </c>
      <c r="I91" s="18">
        <f t="shared" si="8"/>
        <v>0</v>
      </c>
      <c r="J91" s="7">
        <f t="shared" si="9"/>
        <v>90.9375</v>
      </c>
      <c r="K91" s="5">
        <v>2025</v>
      </c>
      <c r="L91" s="5">
        <v>20</v>
      </c>
      <c r="M91" s="5"/>
      <c r="N91" s="5"/>
      <c r="O91" s="5" t="b">
        <v>0</v>
      </c>
      <c r="P91" s="5"/>
      <c r="Q91" s="5" t="s">
        <v>106</v>
      </c>
      <c r="R91" s="5"/>
    </row>
    <row r="92" spans="1:18" x14ac:dyDescent="0.2">
      <c r="A92" s="6">
        <v>45790</v>
      </c>
      <c r="B92" s="7">
        <v>0</v>
      </c>
      <c r="C92" s="17">
        <v>0</v>
      </c>
      <c r="D92" s="17">
        <v>88.5</v>
      </c>
      <c r="E92" s="7">
        <v>888</v>
      </c>
      <c r="F92" s="7">
        <f t="shared" si="5"/>
        <v>373.6</v>
      </c>
      <c r="G92" s="7">
        <f t="shared" si="6"/>
        <v>93.4</v>
      </c>
      <c r="H92" s="8">
        <f t="shared" si="7"/>
        <v>0</v>
      </c>
      <c r="I92" s="18">
        <f t="shared" si="8"/>
        <v>0</v>
      </c>
      <c r="J92" s="7">
        <f t="shared" si="9"/>
        <v>93.4</v>
      </c>
      <c r="K92" s="5">
        <v>2025</v>
      </c>
      <c r="L92" s="5">
        <v>20</v>
      </c>
      <c r="M92" s="5"/>
      <c r="N92" s="5"/>
      <c r="O92" s="5" t="b">
        <v>0</v>
      </c>
      <c r="P92" s="5"/>
      <c r="Q92" s="5" t="s">
        <v>106</v>
      </c>
      <c r="R92" s="5"/>
    </row>
    <row r="93" spans="1:18" x14ac:dyDescent="0.2">
      <c r="A93" s="6">
        <v>45791</v>
      </c>
      <c r="B93" s="7">
        <v>0</v>
      </c>
      <c r="C93" s="17">
        <v>0</v>
      </c>
      <c r="D93" s="17">
        <v>89.6</v>
      </c>
      <c r="E93" s="7">
        <v>712</v>
      </c>
      <c r="F93" s="7">
        <f t="shared" si="5"/>
        <v>401.55</v>
      </c>
      <c r="G93" s="7">
        <f t="shared" si="6"/>
        <v>100.3875</v>
      </c>
      <c r="H93" s="8">
        <f t="shared" si="7"/>
        <v>0</v>
      </c>
      <c r="I93" s="18">
        <f t="shared" si="8"/>
        <v>0</v>
      </c>
      <c r="J93" s="7">
        <f t="shared" si="9"/>
        <v>100.3875</v>
      </c>
      <c r="K93" s="5">
        <v>2025</v>
      </c>
      <c r="L93" s="5">
        <v>20</v>
      </c>
      <c r="M93" s="5"/>
      <c r="N93" s="5"/>
      <c r="O93" s="5" t="b">
        <v>0</v>
      </c>
      <c r="P93" s="5"/>
      <c r="Q93" s="5" t="s">
        <v>106</v>
      </c>
      <c r="R93" s="5"/>
    </row>
    <row r="94" spans="1:18" x14ac:dyDescent="0.2">
      <c r="A94" s="6">
        <v>45792</v>
      </c>
      <c r="B94" s="7">
        <v>0</v>
      </c>
      <c r="C94" s="17">
        <v>0</v>
      </c>
      <c r="D94" s="17">
        <v>90</v>
      </c>
      <c r="E94" s="7">
        <v>40</v>
      </c>
      <c r="F94" s="7">
        <f t="shared" si="5"/>
        <v>425.15</v>
      </c>
      <c r="G94" s="7">
        <f t="shared" si="6"/>
        <v>106.28749999999999</v>
      </c>
      <c r="H94" s="8">
        <f t="shared" si="7"/>
        <v>0</v>
      </c>
      <c r="I94" s="18">
        <f t="shared" si="8"/>
        <v>0</v>
      </c>
      <c r="J94" s="7">
        <f t="shared" si="9"/>
        <v>106.28749999999999</v>
      </c>
      <c r="K94" s="5">
        <v>2025</v>
      </c>
      <c r="L94" s="5">
        <v>20</v>
      </c>
      <c r="M94" s="5"/>
      <c r="N94" s="5"/>
      <c r="O94" s="5" t="b">
        <v>0</v>
      </c>
      <c r="P94" s="5"/>
      <c r="Q94" s="5" t="s">
        <v>106</v>
      </c>
      <c r="R94" s="5"/>
    </row>
    <row r="95" spans="1:18" x14ac:dyDescent="0.2">
      <c r="A95" s="6">
        <v>45793</v>
      </c>
      <c r="B95" s="7">
        <v>0</v>
      </c>
      <c r="C95" s="17">
        <v>0</v>
      </c>
      <c r="D95" s="17">
        <v>91.42</v>
      </c>
      <c r="E95" s="7">
        <v>205</v>
      </c>
      <c r="F95" s="7">
        <f t="shared" si="5"/>
        <v>423.4</v>
      </c>
      <c r="G95" s="7">
        <f t="shared" si="6"/>
        <v>105.85</v>
      </c>
      <c r="H95" s="8">
        <f t="shared" si="7"/>
        <v>0</v>
      </c>
      <c r="I95" s="18">
        <f t="shared" si="8"/>
        <v>0</v>
      </c>
      <c r="J95" s="7">
        <f t="shared" si="9"/>
        <v>105.85</v>
      </c>
      <c r="K95" s="5">
        <v>2025</v>
      </c>
      <c r="L95" s="5">
        <v>20</v>
      </c>
      <c r="M95" s="5"/>
      <c r="N95" s="5"/>
      <c r="O95" s="5" t="b">
        <v>0</v>
      </c>
      <c r="P95" s="5"/>
      <c r="Q95" s="5" t="s">
        <v>106</v>
      </c>
      <c r="R95" s="5"/>
    </row>
    <row r="96" spans="1:18" x14ac:dyDescent="0.2">
      <c r="A96" s="6">
        <v>45796</v>
      </c>
      <c r="B96" s="7">
        <v>0</v>
      </c>
      <c r="C96" s="17">
        <v>0</v>
      </c>
      <c r="D96" s="17">
        <v>92.6</v>
      </c>
      <c r="E96" s="7">
        <v>540</v>
      </c>
      <c r="F96" s="7">
        <f t="shared" si="5"/>
        <v>412.9</v>
      </c>
      <c r="G96" s="7">
        <f t="shared" si="6"/>
        <v>103.22499999999999</v>
      </c>
      <c r="H96" s="8">
        <f t="shared" si="7"/>
        <v>0</v>
      </c>
      <c r="I96" s="18">
        <f t="shared" si="8"/>
        <v>0</v>
      </c>
      <c r="J96" s="7">
        <f t="shared" si="9"/>
        <v>103.22499999999999</v>
      </c>
      <c r="K96" s="5">
        <v>2025</v>
      </c>
      <c r="L96" s="5">
        <v>21</v>
      </c>
      <c r="M96" s="5"/>
      <c r="N96" s="5"/>
      <c r="O96" s="5" t="b">
        <v>0</v>
      </c>
      <c r="P96" s="5"/>
      <c r="Q96" s="5" t="s">
        <v>106</v>
      </c>
      <c r="R96" s="5"/>
    </row>
    <row r="97" spans="1:18" x14ac:dyDescent="0.2">
      <c r="A97" s="6">
        <v>45797</v>
      </c>
      <c r="B97" s="7">
        <v>0</v>
      </c>
      <c r="C97" s="17">
        <v>0</v>
      </c>
      <c r="D97" s="17">
        <v>93</v>
      </c>
      <c r="E97" s="7">
        <v>305</v>
      </c>
      <c r="F97" s="7">
        <f t="shared" si="5"/>
        <v>409.8</v>
      </c>
      <c r="G97" s="7">
        <f t="shared" si="6"/>
        <v>102.45</v>
      </c>
      <c r="H97" s="8">
        <f t="shared" si="7"/>
        <v>0</v>
      </c>
      <c r="I97" s="18">
        <f t="shared" si="8"/>
        <v>0</v>
      </c>
      <c r="J97" s="7">
        <f t="shared" si="9"/>
        <v>102.45</v>
      </c>
      <c r="K97" s="5">
        <v>2025</v>
      </c>
      <c r="L97" s="5">
        <v>21</v>
      </c>
      <c r="M97" s="5"/>
      <c r="N97" s="5"/>
      <c r="O97" s="5" t="b">
        <v>0</v>
      </c>
      <c r="P97" s="5"/>
      <c r="Q97" s="5" t="s">
        <v>106</v>
      </c>
      <c r="R97" s="5"/>
    </row>
    <row r="98" spans="1:18" x14ac:dyDescent="0.2">
      <c r="A98" s="6">
        <v>45798</v>
      </c>
      <c r="B98" s="7">
        <v>0</v>
      </c>
      <c r="C98" s="17">
        <v>0</v>
      </c>
      <c r="D98" s="17">
        <v>94.5</v>
      </c>
      <c r="E98" s="7">
        <v>1271</v>
      </c>
      <c r="F98" s="7">
        <f t="shared" si="5"/>
        <v>419.2</v>
      </c>
      <c r="G98" s="7">
        <f t="shared" si="6"/>
        <v>104.8</v>
      </c>
      <c r="H98" s="8">
        <f t="shared" si="7"/>
        <v>0</v>
      </c>
      <c r="I98" s="18">
        <f t="shared" si="8"/>
        <v>0</v>
      </c>
      <c r="J98" s="7">
        <f t="shared" si="9"/>
        <v>104.8</v>
      </c>
      <c r="K98" s="5">
        <v>2025</v>
      </c>
      <c r="L98" s="5">
        <v>21</v>
      </c>
      <c r="M98" s="5"/>
      <c r="N98" s="5"/>
      <c r="O98" s="5" t="b">
        <v>0</v>
      </c>
      <c r="P98" s="5"/>
      <c r="Q98" s="5" t="s">
        <v>106</v>
      </c>
      <c r="R98" s="5"/>
    </row>
    <row r="99" spans="1:18" x14ac:dyDescent="0.2">
      <c r="A99" s="6">
        <v>45799</v>
      </c>
      <c r="B99" s="7">
        <v>0</v>
      </c>
      <c r="C99" s="17">
        <v>0</v>
      </c>
      <c r="D99" s="17">
        <v>95.4</v>
      </c>
      <c r="E99" s="7">
        <v>1173</v>
      </c>
      <c r="F99" s="7">
        <f t="shared" si="5"/>
        <v>458.8</v>
      </c>
      <c r="G99" s="7">
        <f t="shared" si="6"/>
        <v>114.7</v>
      </c>
      <c r="H99" s="8">
        <f t="shared" si="7"/>
        <v>0</v>
      </c>
      <c r="I99" s="18">
        <f t="shared" si="8"/>
        <v>0</v>
      </c>
      <c r="J99" s="7">
        <f t="shared" si="9"/>
        <v>114.7</v>
      </c>
      <c r="K99" s="5">
        <v>2025</v>
      </c>
      <c r="L99" s="5">
        <v>21</v>
      </c>
      <c r="M99" s="5"/>
      <c r="N99" s="5"/>
      <c r="O99" s="5" t="b">
        <v>0</v>
      </c>
      <c r="P99" s="5"/>
      <c r="Q99" s="5" t="s">
        <v>106</v>
      </c>
      <c r="R99" s="5"/>
    </row>
    <row r="100" spans="1:18" x14ac:dyDescent="0.2">
      <c r="A100" s="6">
        <v>45800</v>
      </c>
      <c r="B100" s="7">
        <v>0</v>
      </c>
      <c r="C100" s="17">
        <v>0</v>
      </c>
      <c r="D100" s="17">
        <v>93.88</v>
      </c>
      <c r="E100" s="7">
        <v>667</v>
      </c>
      <c r="F100" s="7">
        <f t="shared" si="5"/>
        <v>491.7</v>
      </c>
      <c r="G100" s="7">
        <f t="shared" si="6"/>
        <v>122.925</v>
      </c>
      <c r="H100" s="8">
        <f t="shared" si="7"/>
        <v>0</v>
      </c>
      <c r="I100" s="18">
        <f t="shared" si="8"/>
        <v>0</v>
      </c>
      <c r="J100" s="7">
        <f t="shared" si="9"/>
        <v>122.925</v>
      </c>
      <c r="K100" s="5">
        <v>2025</v>
      </c>
      <c r="L100" s="5">
        <v>21</v>
      </c>
      <c r="M100" s="5"/>
      <c r="N100" s="5"/>
      <c r="O100" s="5" t="b">
        <v>0</v>
      </c>
      <c r="P100" s="5"/>
      <c r="Q100" s="5" t="s">
        <v>106</v>
      </c>
      <c r="R100" s="5"/>
    </row>
    <row r="101" spans="1:18" x14ac:dyDescent="0.2">
      <c r="A101" s="6">
        <v>45803</v>
      </c>
      <c r="B101" s="7">
        <v>0</v>
      </c>
      <c r="C101" s="17">
        <v>0</v>
      </c>
      <c r="D101" s="17">
        <v>95</v>
      </c>
      <c r="E101" s="7">
        <v>1378</v>
      </c>
      <c r="F101" s="7">
        <f t="shared" si="5"/>
        <v>521.5</v>
      </c>
      <c r="G101" s="7">
        <f t="shared" si="6"/>
        <v>130.375</v>
      </c>
      <c r="H101" s="8">
        <f t="shared" si="7"/>
        <v>0</v>
      </c>
      <c r="I101" s="18">
        <f t="shared" si="8"/>
        <v>0</v>
      </c>
      <c r="J101" s="7">
        <f t="shared" si="9"/>
        <v>130.375</v>
      </c>
      <c r="K101" s="5">
        <v>2025</v>
      </c>
      <c r="L101" s="5">
        <v>22</v>
      </c>
      <c r="M101" s="5"/>
      <c r="N101" s="5"/>
      <c r="O101" s="5" t="b">
        <v>0</v>
      </c>
      <c r="P101" s="5"/>
      <c r="Q101" s="5" t="s">
        <v>106</v>
      </c>
      <c r="R101" s="5"/>
    </row>
    <row r="102" spans="1:18" x14ac:dyDescent="0.2">
      <c r="A102" s="6">
        <v>45804</v>
      </c>
      <c r="B102" s="7">
        <v>0</v>
      </c>
      <c r="C102" s="17">
        <v>0</v>
      </c>
      <c r="D102" s="17">
        <v>95.03</v>
      </c>
      <c r="E102" s="7">
        <v>415</v>
      </c>
      <c r="F102" s="7">
        <f t="shared" si="5"/>
        <v>578.25</v>
      </c>
      <c r="G102" s="7">
        <f t="shared" si="6"/>
        <v>144.5625</v>
      </c>
      <c r="H102" s="8">
        <f t="shared" si="7"/>
        <v>0</v>
      </c>
      <c r="I102" s="18">
        <f t="shared" si="8"/>
        <v>0</v>
      </c>
      <c r="J102" s="7">
        <f t="shared" si="9"/>
        <v>144.5625</v>
      </c>
      <c r="K102" s="5">
        <v>2025</v>
      </c>
      <c r="L102" s="5">
        <v>22</v>
      </c>
      <c r="M102" s="5"/>
      <c r="N102" s="5"/>
      <c r="O102" s="5" t="b">
        <v>0</v>
      </c>
      <c r="P102" s="5"/>
      <c r="Q102" s="5" t="s">
        <v>106</v>
      </c>
      <c r="R102" s="5"/>
    </row>
    <row r="103" spans="1:18" x14ac:dyDescent="0.2">
      <c r="A103" s="6">
        <v>45805</v>
      </c>
      <c r="B103" s="7">
        <v>0</v>
      </c>
      <c r="C103" s="17">
        <v>0</v>
      </c>
      <c r="D103" s="17">
        <v>94.5</v>
      </c>
      <c r="E103" s="7">
        <v>46</v>
      </c>
      <c r="F103" s="7">
        <f t="shared" si="5"/>
        <v>565.95000000000005</v>
      </c>
      <c r="G103" s="7">
        <f t="shared" si="6"/>
        <v>141.48750000000001</v>
      </c>
      <c r="H103" s="8">
        <f t="shared" si="7"/>
        <v>0</v>
      </c>
      <c r="I103" s="18">
        <f t="shared" si="8"/>
        <v>0</v>
      </c>
      <c r="J103" s="7">
        <f t="shared" si="9"/>
        <v>141.48750000000001</v>
      </c>
      <c r="K103" s="5">
        <v>2025</v>
      </c>
      <c r="L103" s="5">
        <v>22</v>
      </c>
      <c r="M103" s="5"/>
      <c r="N103" s="5"/>
      <c r="O103" s="5" t="b">
        <v>0</v>
      </c>
      <c r="P103" s="5"/>
      <c r="Q103" s="5" t="s">
        <v>106</v>
      </c>
      <c r="R103" s="5"/>
    </row>
    <row r="104" spans="1:18" x14ac:dyDescent="0.2">
      <c r="A104" s="6">
        <v>45806</v>
      </c>
      <c r="B104" s="7">
        <v>0</v>
      </c>
      <c r="C104" s="17">
        <v>0</v>
      </c>
      <c r="D104" s="17">
        <v>94.27</v>
      </c>
      <c r="E104" s="7">
        <v>108</v>
      </c>
      <c r="F104" s="7">
        <f t="shared" si="5"/>
        <v>486.05</v>
      </c>
      <c r="G104" s="7">
        <f t="shared" si="6"/>
        <v>121.5125</v>
      </c>
      <c r="H104" s="8">
        <f t="shared" si="7"/>
        <v>0</v>
      </c>
      <c r="I104" s="18">
        <f t="shared" si="8"/>
        <v>0</v>
      </c>
      <c r="J104" s="7">
        <f t="shared" si="9"/>
        <v>121.5125</v>
      </c>
      <c r="K104" s="5">
        <v>2025</v>
      </c>
      <c r="L104" s="5">
        <v>22</v>
      </c>
      <c r="M104" s="5"/>
      <c r="N104" s="5"/>
      <c r="O104" s="5" t="b">
        <v>0</v>
      </c>
      <c r="P104" s="5"/>
      <c r="Q104" s="5" t="s">
        <v>106</v>
      </c>
      <c r="R104" s="5"/>
    </row>
    <row r="105" spans="1:18" x14ac:dyDescent="0.2">
      <c r="A105" s="6">
        <v>45807</v>
      </c>
      <c r="B105" s="7">
        <v>0</v>
      </c>
      <c r="C105" s="17">
        <v>0</v>
      </c>
      <c r="D105" s="17">
        <v>94.22</v>
      </c>
      <c r="E105" s="7">
        <v>100</v>
      </c>
      <c r="F105" s="7">
        <f t="shared" si="5"/>
        <v>475.65</v>
      </c>
      <c r="G105" s="7">
        <f t="shared" si="6"/>
        <v>118.91249999999999</v>
      </c>
      <c r="H105" s="8">
        <f t="shared" si="7"/>
        <v>0</v>
      </c>
      <c r="I105" s="18">
        <f t="shared" si="8"/>
        <v>0</v>
      </c>
      <c r="J105" s="7">
        <f t="shared" si="9"/>
        <v>118.91249999999999</v>
      </c>
      <c r="K105" s="5">
        <v>2025</v>
      </c>
      <c r="L105" s="5">
        <v>22</v>
      </c>
      <c r="M105" s="5"/>
      <c r="N105" s="5"/>
      <c r="O105" s="5" t="b">
        <v>0</v>
      </c>
      <c r="P105" s="5"/>
      <c r="Q105" s="5" t="s">
        <v>106</v>
      </c>
      <c r="R105" s="5"/>
    </row>
    <row r="106" spans="1:18" x14ac:dyDescent="0.2">
      <c r="A106" s="6">
        <v>45810</v>
      </c>
      <c r="B106" s="7">
        <v>0</v>
      </c>
      <c r="C106" s="17">
        <v>0</v>
      </c>
      <c r="D106" s="17">
        <v>94.5</v>
      </c>
      <c r="E106" s="7">
        <v>72</v>
      </c>
      <c r="F106" s="7">
        <f t="shared" si="5"/>
        <v>480.2</v>
      </c>
      <c r="G106" s="7">
        <f t="shared" si="6"/>
        <v>120.05</v>
      </c>
      <c r="H106" s="8">
        <f t="shared" si="7"/>
        <v>0</v>
      </c>
      <c r="I106" s="18">
        <f t="shared" si="8"/>
        <v>0</v>
      </c>
      <c r="J106" s="7">
        <f t="shared" si="9"/>
        <v>120.05</v>
      </c>
      <c r="K106" s="5">
        <v>2025</v>
      </c>
      <c r="L106" s="5">
        <v>23</v>
      </c>
      <c r="M106" s="5"/>
      <c r="N106" s="5"/>
      <c r="O106" s="5" t="b">
        <v>0</v>
      </c>
      <c r="P106" s="5"/>
      <c r="Q106" s="5" t="s">
        <v>106</v>
      </c>
      <c r="R106" s="5"/>
    </row>
    <row r="107" spans="1:18" x14ac:dyDescent="0.2">
      <c r="A107" s="6">
        <v>45811</v>
      </c>
      <c r="B107" s="7">
        <v>0</v>
      </c>
      <c r="C107" s="17">
        <v>0</v>
      </c>
      <c r="D107" s="17">
        <v>94.55</v>
      </c>
      <c r="E107" s="7">
        <v>40</v>
      </c>
      <c r="F107" s="7">
        <f t="shared" si="5"/>
        <v>476.2</v>
      </c>
      <c r="G107" s="7">
        <f t="shared" si="6"/>
        <v>119.05</v>
      </c>
      <c r="H107" s="8">
        <f t="shared" si="7"/>
        <v>0</v>
      </c>
      <c r="I107" s="18">
        <f t="shared" si="8"/>
        <v>0</v>
      </c>
      <c r="J107" s="7">
        <f t="shared" si="9"/>
        <v>119.05</v>
      </c>
      <c r="K107" s="5">
        <v>2025</v>
      </c>
      <c r="L107" s="5">
        <v>23</v>
      </c>
      <c r="M107" s="5"/>
      <c r="N107" s="5"/>
      <c r="O107" s="5" t="b">
        <v>0</v>
      </c>
      <c r="P107" s="5"/>
      <c r="Q107" s="5" t="s">
        <v>106</v>
      </c>
      <c r="R107" s="5"/>
    </row>
    <row r="108" spans="1:18" x14ac:dyDescent="0.2">
      <c r="A108" s="6">
        <v>45812</v>
      </c>
      <c r="B108" s="7">
        <v>0</v>
      </c>
      <c r="C108" s="17">
        <v>0</v>
      </c>
      <c r="D108" s="17">
        <v>94.5</v>
      </c>
      <c r="E108" s="7">
        <v>105</v>
      </c>
      <c r="F108" s="7">
        <f t="shared" si="5"/>
        <v>467.2</v>
      </c>
      <c r="G108" s="7">
        <f t="shared" si="6"/>
        <v>116.8</v>
      </c>
      <c r="H108" s="8">
        <f t="shared" si="7"/>
        <v>0</v>
      </c>
      <c r="I108" s="18">
        <f t="shared" si="8"/>
        <v>0</v>
      </c>
      <c r="J108" s="7">
        <f t="shared" si="9"/>
        <v>116.8</v>
      </c>
      <c r="K108" s="5">
        <v>2025</v>
      </c>
      <c r="L108" s="5">
        <v>23</v>
      </c>
      <c r="M108" s="5"/>
      <c r="N108" s="5"/>
      <c r="O108" s="5" t="b">
        <v>0</v>
      </c>
      <c r="P108" s="5"/>
      <c r="Q108" s="5" t="s">
        <v>106</v>
      </c>
      <c r="R108" s="5"/>
    </row>
    <row r="109" spans="1:18" x14ac:dyDescent="0.2">
      <c r="A109" s="6">
        <v>45813</v>
      </c>
      <c r="B109" s="7">
        <v>0</v>
      </c>
      <c r="C109" s="17">
        <v>0</v>
      </c>
      <c r="D109" s="17">
        <v>94.5</v>
      </c>
      <c r="E109" s="7">
        <v>86</v>
      </c>
      <c r="F109" s="7">
        <f t="shared" si="5"/>
        <v>454.05</v>
      </c>
      <c r="G109" s="7">
        <f t="shared" si="6"/>
        <v>113.5125</v>
      </c>
      <c r="H109" s="8">
        <f t="shared" si="7"/>
        <v>0</v>
      </c>
      <c r="I109" s="18">
        <f t="shared" si="8"/>
        <v>0</v>
      </c>
      <c r="J109" s="7">
        <f t="shared" si="9"/>
        <v>113.5125</v>
      </c>
      <c r="K109" s="5">
        <v>2025</v>
      </c>
      <c r="L109" s="5">
        <v>23</v>
      </c>
      <c r="M109" s="5"/>
      <c r="N109" s="5"/>
      <c r="O109" s="5" t="b">
        <v>0</v>
      </c>
      <c r="P109" s="5"/>
      <c r="Q109" s="5" t="s">
        <v>106</v>
      </c>
      <c r="R109" s="5"/>
    </row>
    <row r="110" spans="1:18" x14ac:dyDescent="0.2">
      <c r="A110" s="6">
        <v>45814</v>
      </c>
      <c r="B110" s="7">
        <v>41</v>
      </c>
      <c r="C110" s="17">
        <v>94.88</v>
      </c>
      <c r="D110" s="17">
        <v>95.44</v>
      </c>
      <c r="E110" s="7">
        <v>58</v>
      </c>
      <c r="F110" s="7">
        <f t="shared" si="5"/>
        <v>434.95</v>
      </c>
      <c r="G110" s="7">
        <f t="shared" si="6"/>
        <v>108.7375</v>
      </c>
      <c r="H110" s="8">
        <f t="shared" si="7"/>
        <v>9.4263708472238195E-2</v>
      </c>
      <c r="I110" s="18">
        <f t="shared" si="8"/>
        <v>0</v>
      </c>
      <c r="J110" s="7">
        <f t="shared" si="9"/>
        <v>67.737499999999997</v>
      </c>
      <c r="K110" s="5">
        <v>2025</v>
      </c>
      <c r="L110" s="5">
        <v>23</v>
      </c>
      <c r="M110" s="5" t="s">
        <v>542</v>
      </c>
      <c r="N110" s="5" t="b">
        <v>0</v>
      </c>
      <c r="O110" s="5" t="b">
        <v>0</v>
      </c>
      <c r="P110" s="5" t="b">
        <v>0</v>
      </c>
      <c r="Q110" s="5"/>
      <c r="R110" s="5" t="b">
        <v>0</v>
      </c>
    </row>
    <row r="111" spans="1:18" x14ac:dyDescent="0.2">
      <c r="A111" s="6">
        <v>45817</v>
      </c>
      <c r="B111" s="7">
        <v>77</v>
      </c>
      <c r="C111" s="17">
        <v>95.5</v>
      </c>
      <c r="D111" s="17">
        <v>95.8</v>
      </c>
      <c r="E111" s="7">
        <v>92</v>
      </c>
      <c r="F111" s="7">
        <f t="shared" si="5"/>
        <v>427.4</v>
      </c>
      <c r="G111" s="7">
        <f t="shared" si="6"/>
        <v>106.85</v>
      </c>
      <c r="H111" s="8">
        <f t="shared" si="7"/>
        <v>0.18015910154422088</v>
      </c>
      <c r="I111" s="18">
        <f t="shared" si="8"/>
        <v>0</v>
      </c>
      <c r="J111" s="7">
        <f t="shared" si="9"/>
        <v>29.849999999999994</v>
      </c>
      <c r="K111" s="5">
        <v>2025</v>
      </c>
      <c r="L111" s="5">
        <v>24</v>
      </c>
      <c r="M111" s="5" t="s">
        <v>543</v>
      </c>
      <c r="N111" s="5" t="b">
        <v>0</v>
      </c>
      <c r="O111" s="5" t="b">
        <v>0</v>
      </c>
      <c r="P111" s="5" t="b">
        <v>0</v>
      </c>
      <c r="Q111" s="5"/>
      <c r="R111" s="5" t="b">
        <v>0</v>
      </c>
    </row>
    <row r="112" spans="1:18" x14ac:dyDescent="0.2">
      <c r="A112" s="6">
        <v>45818</v>
      </c>
      <c r="B112" s="7">
        <v>0</v>
      </c>
      <c r="C112" s="17">
        <v>0</v>
      </c>
      <c r="D112" s="17">
        <v>95.5</v>
      </c>
      <c r="E112" s="7">
        <v>21</v>
      </c>
      <c r="F112" s="7">
        <f t="shared" si="5"/>
        <v>415.05</v>
      </c>
      <c r="G112" s="7">
        <f t="shared" si="6"/>
        <v>103.7625</v>
      </c>
      <c r="H112" s="8">
        <f t="shared" si="7"/>
        <v>0</v>
      </c>
      <c r="I112" s="18">
        <f t="shared" si="8"/>
        <v>0</v>
      </c>
      <c r="J112" s="7">
        <f t="shared" si="9"/>
        <v>103.7625</v>
      </c>
      <c r="K112" s="5">
        <v>2025</v>
      </c>
      <c r="L112" s="5">
        <v>24</v>
      </c>
      <c r="M112" s="5"/>
      <c r="N112" s="5"/>
      <c r="O112" s="5" t="b">
        <v>0</v>
      </c>
      <c r="P112" s="5"/>
      <c r="Q112" s="5" t="s">
        <v>106</v>
      </c>
      <c r="R112" s="5"/>
    </row>
    <row r="113" spans="1:18" x14ac:dyDescent="0.2">
      <c r="A113" s="6">
        <v>45819</v>
      </c>
      <c r="B113" s="7">
        <v>19</v>
      </c>
      <c r="C113" s="17">
        <v>95.95</v>
      </c>
      <c r="D113" s="17">
        <v>97</v>
      </c>
      <c r="E113" s="7">
        <v>146</v>
      </c>
      <c r="F113" s="7">
        <f t="shared" si="5"/>
        <v>371.7</v>
      </c>
      <c r="G113" s="7">
        <f t="shared" si="6"/>
        <v>92.924999999999997</v>
      </c>
      <c r="H113" s="8">
        <f t="shared" si="7"/>
        <v>5.1116491794457895E-2</v>
      </c>
      <c r="I113" s="18">
        <f t="shared" si="8"/>
        <v>0</v>
      </c>
      <c r="J113" s="7">
        <f t="shared" si="9"/>
        <v>73.924999999999997</v>
      </c>
      <c r="K113" s="5">
        <v>2025</v>
      </c>
      <c r="L113" s="5">
        <v>24</v>
      </c>
      <c r="M113" s="5" t="s">
        <v>543</v>
      </c>
      <c r="N113" s="5" t="b">
        <v>0</v>
      </c>
      <c r="O113" s="5" t="b">
        <v>0</v>
      </c>
      <c r="P113" s="5" t="b">
        <v>0</v>
      </c>
      <c r="Q113" s="5"/>
      <c r="R113" s="5" t="b">
        <v>0</v>
      </c>
    </row>
    <row r="114" spans="1:18" x14ac:dyDescent="0.2">
      <c r="A114" s="6">
        <v>45820</v>
      </c>
      <c r="B114" s="7">
        <v>85</v>
      </c>
      <c r="C114" s="17">
        <v>96.41</v>
      </c>
      <c r="D114" s="17">
        <v>96.51</v>
      </c>
      <c r="E114" s="7">
        <v>471</v>
      </c>
      <c r="F114" s="7">
        <f t="shared" si="5"/>
        <v>343.4</v>
      </c>
      <c r="G114" s="7">
        <f t="shared" si="6"/>
        <v>85.85</v>
      </c>
      <c r="H114" s="8">
        <f t="shared" si="7"/>
        <v>0.24752475247524755</v>
      </c>
      <c r="I114" s="18">
        <f t="shared" si="8"/>
        <v>0</v>
      </c>
      <c r="J114" s="7">
        <f t="shared" si="9"/>
        <v>0.84999999999999432</v>
      </c>
      <c r="K114" s="5">
        <v>2025</v>
      </c>
      <c r="L114" s="5">
        <v>24</v>
      </c>
      <c r="M114" s="5" t="s">
        <v>543</v>
      </c>
      <c r="N114" s="5" t="b">
        <v>0</v>
      </c>
      <c r="O114" s="5" t="b">
        <v>0</v>
      </c>
      <c r="P114" s="5" t="b">
        <v>0</v>
      </c>
      <c r="Q114" s="5"/>
      <c r="R114" s="5" t="b">
        <v>0</v>
      </c>
    </row>
    <row r="115" spans="1:18" x14ac:dyDescent="0.2">
      <c r="A115" s="6">
        <v>45821</v>
      </c>
      <c r="B115" s="7">
        <v>91</v>
      </c>
      <c r="C115" s="17">
        <v>96.62</v>
      </c>
      <c r="D115" s="17">
        <v>96</v>
      </c>
      <c r="E115" s="7">
        <v>426</v>
      </c>
      <c r="F115" s="7">
        <f t="shared" si="5"/>
        <v>364.95</v>
      </c>
      <c r="G115" s="7">
        <f t="shared" si="6"/>
        <v>91.237499999999997</v>
      </c>
      <c r="H115" s="8">
        <f t="shared" si="7"/>
        <v>0.24934922592135911</v>
      </c>
      <c r="I115" s="18">
        <f t="shared" si="8"/>
        <v>0</v>
      </c>
      <c r="J115" s="7">
        <f t="shared" si="9"/>
        <v>0.23749999999999716</v>
      </c>
      <c r="K115" s="5">
        <v>2025</v>
      </c>
      <c r="L115" s="5">
        <v>24</v>
      </c>
      <c r="M115" s="5" t="s">
        <v>543</v>
      </c>
      <c r="N115" s="5" t="b">
        <v>0</v>
      </c>
      <c r="O115" s="5" t="b">
        <v>0</v>
      </c>
      <c r="P115" s="5" t="b">
        <v>0</v>
      </c>
      <c r="Q115" s="5"/>
      <c r="R115" s="5" t="b">
        <v>0</v>
      </c>
    </row>
    <row r="116" spans="1:18" x14ac:dyDescent="0.2">
      <c r="A116" s="6">
        <v>45824</v>
      </c>
      <c r="B116" s="7">
        <v>11</v>
      </c>
      <c r="C116" s="17">
        <v>96</v>
      </c>
      <c r="D116" s="17">
        <v>96</v>
      </c>
      <c r="E116" s="7">
        <v>21</v>
      </c>
      <c r="F116" s="7">
        <f t="shared" si="5"/>
        <v>376</v>
      </c>
      <c r="G116" s="7">
        <f t="shared" si="6"/>
        <v>94</v>
      </c>
      <c r="H116" s="8">
        <f t="shared" si="7"/>
        <v>2.9255319148936171E-2</v>
      </c>
      <c r="I116" s="18">
        <f t="shared" si="8"/>
        <v>0</v>
      </c>
      <c r="J116" s="7">
        <f t="shared" si="9"/>
        <v>83</v>
      </c>
      <c r="K116" s="5">
        <v>2025</v>
      </c>
      <c r="L116" s="5">
        <v>25</v>
      </c>
      <c r="M116" s="5" t="s">
        <v>544</v>
      </c>
      <c r="N116" s="5" t="b">
        <v>0</v>
      </c>
      <c r="O116" s="5" t="b">
        <v>0</v>
      </c>
      <c r="P116" s="5" t="b">
        <v>0</v>
      </c>
      <c r="Q116" s="5"/>
      <c r="R116" s="5" t="b">
        <v>0</v>
      </c>
    </row>
    <row r="117" spans="1:18" x14ac:dyDescent="0.2">
      <c r="A117" s="6">
        <v>45825</v>
      </c>
      <c r="B117" s="7">
        <v>87</v>
      </c>
      <c r="C117" s="17">
        <v>95.6</v>
      </c>
      <c r="D117" s="17">
        <v>95.6</v>
      </c>
      <c r="E117" s="7">
        <v>127</v>
      </c>
      <c r="F117" s="7">
        <f t="shared" si="5"/>
        <v>350.05</v>
      </c>
      <c r="G117" s="7">
        <f t="shared" si="6"/>
        <v>87.512500000000003</v>
      </c>
      <c r="H117" s="8">
        <f t="shared" si="7"/>
        <v>0.24853592343950864</v>
      </c>
      <c r="I117" s="18">
        <f t="shared" si="8"/>
        <v>0</v>
      </c>
      <c r="J117" s="7">
        <f t="shared" si="9"/>
        <v>0.51250000000000284</v>
      </c>
      <c r="K117" s="5">
        <v>2025</v>
      </c>
      <c r="L117" s="5">
        <v>25</v>
      </c>
      <c r="M117" s="5" t="s">
        <v>544</v>
      </c>
      <c r="N117" s="5" t="b">
        <v>0</v>
      </c>
      <c r="O117" s="5" t="b">
        <v>0</v>
      </c>
      <c r="P117" s="5" t="b">
        <v>0</v>
      </c>
      <c r="Q117" s="5"/>
      <c r="R117" s="5" t="b">
        <v>0</v>
      </c>
    </row>
    <row r="118" spans="1:18" x14ac:dyDescent="0.2">
      <c r="A118" s="6">
        <v>45826</v>
      </c>
      <c r="B118" s="7">
        <v>50</v>
      </c>
      <c r="C118" s="17">
        <v>96.05</v>
      </c>
      <c r="D118" s="17">
        <v>96.05</v>
      </c>
      <c r="E118" s="7">
        <v>73</v>
      </c>
      <c r="F118" s="7">
        <f t="shared" si="5"/>
        <v>341.15</v>
      </c>
      <c r="G118" s="7">
        <f t="shared" si="6"/>
        <v>85.287499999999994</v>
      </c>
      <c r="H118" s="8">
        <f t="shared" si="7"/>
        <v>0.14656309541257512</v>
      </c>
      <c r="I118" s="18">
        <f t="shared" si="8"/>
        <v>0</v>
      </c>
      <c r="J118" s="7">
        <f t="shared" si="9"/>
        <v>35.287499999999994</v>
      </c>
      <c r="K118" s="5">
        <v>2025</v>
      </c>
      <c r="L118" s="5">
        <v>25</v>
      </c>
      <c r="M118" s="5" t="s">
        <v>544</v>
      </c>
      <c r="N118" s="5" t="b">
        <v>0</v>
      </c>
      <c r="O118" s="5" t="b">
        <v>0</v>
      </c>
      <c r="P118" s="5" t="b">
        <v>0</v>
      </c>
      <c r="Q118" s="5"/>
      <c r="R118" s="5" t="b">
        <v>0</v>
      </c>
    </row>
    <row r="119" spans="1:18" x14ac:dyDescent="0.2">
      <c r="A119" s="6">
        <v>45827</v>
      </c>
      <c r="B119" s="7">
        <v>70</v>
      </c>
      <c r="C119" s="17">
        <v>96.1</v>
      </c>
      <c r="D119" s="17">
        <v>95.1</v>
      </c>
      <c r="E119" s="7">
        <v>220</v>
      </c>
      <c r="F119" s="7">
        <f t="shared" si="5"/>
        <v>281.25</v>
      </c>
      <c r="G119" s="7">
        <f t="shared" si="6"/>
        <v>70.3125</v>
      </c>
      <c r="H119" s="8">
        <f t="shared" si="7"/>
        <v>0.24888888888888888</v>
      </c>
      <c r="I119" s="18">
        <f t="shared" si="8"/>
        <v>0</v>
      </c>
      <c r="J119" s="7">
        <f t="shared" si="9"/>
        <v>0.3125</v>
      </c>
      <c r="K119" s="5">
        <v>2025</v>
      </c>
      <c r="L119" s="5">
        <v>25</v>
      </c>
      <c r="M119" s="5" t="s">
        <v>544</v>
      </c>
      <c r="N119" s="5" t="b">
        <v>0</v>
      </c>
      <c r="O119" s="5" t="b">
        <v>0</v>
      </c>
      <c r="P119" s="5" t="b">
        <v>0</v>
      </c>
      <c r="Q119" s="5"/>
      <c r="R119" s="5" t="b">
        <v>0</v>
      </c>
    </row>
    <row r="120" spans="1:18" x14ac:dyDescent="0.2">
      <c r="A120" s="6">
        <v>45828</v>
      </c>
      <c r="B120" s="7">
        <v>35</v>
      </c>
      <c r="C120" s="17">
        <v>95.15</v>
      </c>
      <c r="D120" s="17">
        <v>95.15</v>
      </c>
      <c r="E120" s="7">
        <v>36</v>
      </c>
      <c r="F120" s="7">
        <f t="shared" si="5"/>
        <v>233.6</v>
      </c>
      <c r="G120" s="7">
        <f t="shared" si="6"/>
        <v>58.4</v>
      </c>
      <c r="H120" s="8">
        <f t="shared" si="7"/>
        <v>0.14982876712328769</v>
      </c>
      <c r="I120" s="18">
        <f t="shared" si="8"/>
        <v>0</v>
      </c>
      <c r="J120" s="7">
        <f t="shared" si="9"/>
        <v>23.4</v>
      </c>
      <c r="K120" s="5">
        <v>2025</v>
      </c>
      <c r="L120" s="5">
        <v>25</v>
      </c>
      <c r="M120" s="5" t="s">
        <v>544</v>
      </c>
      <c r="N120" s="5" t="b">
        <v>0</v>
      </c>
      <c r="O120" s="5" t="b">
        <v>0</v>
      </c>
      <c r="P120" s="5" t="b">
        <v>0</v>
      </c>
      <c r="Q120" s="5"/>
      <c r="R120" s="5" t="b">
        <v>0</v>
      </c>
    </row>
    <row r="121" spans="1:18" x14ac:dyDescent="0.2">
      <c r="A121" s="6">
        <v>45831</v>
      </c>
      <c r="B121" s="7">
        <v>50</v>
      </c>
      <c r="C121" s="17">
        <v>95.53</v>
      </c>
      <c r="D121" s="17">
        <v>95</v>
      </c>
      <c r="E121" s="7">
        <v>400</v>
      </c>
      <c r="F121" s="7">
        <f t="shared" si="5"/>
        <v>202.05</v>
      </c>
      <c r="G121" s="7">
        <f t="shared" si="6"/>
        <v>50.512500000000003</v>
      </c>
      <c r="H121" s="8">
        <f t="shared" si="7"/>
        <v>0.24746349913387775</v>
      </c>
      <c r="I121" s="18">
        <f t="shared" si="8"/>
        <v>0</v>
      </c>
      <c r="J121" s="7">
        <f t="shared" si="9"/>
        <v>0.51250000000000284</v>
      </c>
      <c r="K121" s="5">
        <v>2025</v>
      </c>
      <c r="L121" s="5">
        <v>26</v>
      </c>
      <c r="M121" s="5" t="s">
        <v>545</v>
      </c>
      <c r="N121" s="5" t="b">
        <v>0</v>
      </c>
      <c r="O121" s="5" t="b">
        <v>0</v>
      </c>
      <c r="P121" s="5" t="b">
        <v>0</v>
      </c>
      <c r="Q121" s="5"/>
      <c r="R121" s="5" t="b">
        <v>0</v>
      </c>
    </row>
    <row r="122" spans="1:18" x14ac:dyDescent="0.2">
      <c r="A122" s="6">
        <v>45832</v>
      </c>
      <c r="B122" s="7">
        <v>30</v>
      </c>
      <c r="C122" s="17">
        <v>95.83</v>
      </c>
      <c r="D122" s="17">
        <v>96.5</v>
      </c>
      <c r="E122" s="7">
        <v>623</v>
      </c>
      <c r="F122" s="7">
        <f t="shared" si="5"/>
        <v>153.15</v>
      </c>
      <c r="G122" s="7">
        <f t="shared" si="6"/>
        <v>38.287500000000001</v>
      </c>
      <c r="H122" s="8">
        <f t="shared" si="7"/>
        <v>0.19588638589618021</v>
      </c>
      <c r="I122" s="18">
        <f t="shared" si="8"/>
        <v>0</v>
      </c>
      <c r="J122" s="7">
        <f t="shared" si="9"/>
        <v>8.2875000000000014</v>
      </c>
      <c r="K122" s="5">
        <v>2025</v>
      </c>
      <c r="L122" s="5">
        <v>26</v>
      </c>
      <c r="M122" s="5" t="s">
        <v>545</v>
      </c>
      <c r="N122" s="5" t="b">
        <v>0</v>
      </c>
      <c r="O122" s="5" t="b">
        <v>0</v>
      </c>
      <c r="P122" s="5" t="b">
        <v>0</v>
      </c>
      <c r="Q122" s="5"/>
      <c r="R122" s="5" t="b">
        <v>0</v>
      </c>
    </row>
    <row r="123" spans="1:18" x14ac:dyDescent="0.2">
      <c r="A123" s="6">
        <v>45833</v>
      </c>
      <c r="B123" s="7">
        <v>34</v>
      </c>
      <c r="C123" s="17">
        <v>96.51</v>
      </c>
      <c r="D123" s="17">
        <v>95.6</v>
      </c>
      <c r="E123" s="7">
        <v>171</v>
      </c>
      <c r="F123" s="7">
        <f t="shared" si="5"/>
        <v>163.55000000000001</v>
      </c>
      <c r="G123" s="7">
        <f t="shared" si="6"/>
        <v>40.887500000000003</v>
      </c>
      <c r="H123" s="8">
        <f t="shared" si="7"/>
        <v>0.20788749617853866</v>
      </c>
      <c r="I123" s="18">
        <f t="shared" si="8"/>
        <v>0</v>
      </c>
      <c r="J123" s="7">
        <f t="shared" si="9"/>
        <v>6.8875000000000028</v>
      </c>
      <c r="K123" s="5">
        <v>2025</v>
      </c>
      <c r="L123" s="5">
        <v>26</v>
      </c>
      <c r="M123" s="5" t="s">
        <v>545</v>
      </c>
      <c r="N123" s="5" t="b">
        <v>0</v>
      </c>
      <c r="O123" s="5" t="b">
        <v>0</v>
      </c>
      <c r="P123" s="5" t="b">
        <v>0</v>
      </c>
      <c r="Q123" s="5"/>
      <c r="R123" s="5" t="b">
        <v>0</v>
      </c>
    </row>
    <row r="124" spans="1:18" x14ac:dyDescent="0.2">
      <c r="A124" s="6">
        <v>45834</v>
      </c>
      <c r="B124" s="7">
        <v>0</v>
      </c>
      <c r="C124" s="17">
        <v>0</v>
      </c>
      <c r="D124" s="17">
        <v>96.5</v>
      </c>
      <c r="E124" s="7">
        <v>61</v>
      </c>
      <c r="F124" s="7">
        <f t="shared" si="5"/>
        <v>169.8</v>
      </c>
      <c r="G124" s="7">
        <f t="shared" si="6"/>
        <v>42.45</v>
      </c>
      <c r="H124" s="8">
        <f t="shared" si="7"/>
        <v>0</v>
      </c>
      <c r="I124" s="18">
        <f t="shared" si="8"/>
        <v>0</v>
      </c>
      <c r="J124" s="7">
        <f t="shared" si="9"/>
        <v>42.45</v>
      </c>
      <c r="K124" s="5">
        <v>2025</v>
      </c>
      <c r="L124" s="5">
        <v>26</v>
      </c>
      <c r="M124" s="5"/>
      <c r="N124" s="5"/>
      <c r="O124" s="5" t="b">
        <v>0</v>
      </c>
      <c r="P124" s="5"/>
      <c r="Q124" s="5" t="s">
        <v>106</v>
      </c>
      <c r="R124" s="5"/>
    </row>
    <row r="125" spans="1:18" x14ac:dyDescent="0.2">
      <c r="A125" s="6">
        <v>45835</v>
      </c>
      <c r="B125" s="7">
        <v>41</v>
      </c>
      <c r="C125" s="17">
        <v>96.51</v>
      </c>
      <c r="D125" s="17">
        <v>96.5</v>
      </c>
      <c r="E125" s="7">
        <v>268</v>
      </c>
      <c r="F125" s="7">
        <f t="shared" si="5"/>
        <v>167.45</v>
      </c>
      <c r="G125" s="7">
        <f t="shared" si="6"/>
        <v>41.862499999999997</v>
      </c>
      <c r="H125" s="8">
        <f t="shared" si="7"/>
        <v>0.24484920871902063</v>
      </c>
      <c r="I125" s="18">
        <f t="shared" si="8"/>
        <v>0</v>
      </c>
      <c r="J125" s="7">
        <f t="shared" si="9"/>
        <v>0.86249999999999716</v>
      </c>
      <c r="K125" s="5">
        <v>2025</v>
      </c>
      <c r="L125" s="5">
        <v>26</v>
      </c>
      <c r="M125" s="5" t="s">
        <v>545</v>
      </c>
      <c r="N125" s="5" t="b">
        <v>0</v>
      </c>
      <c r="O125" s="5" t="b">
        <v>0</v>
      </c>
      <c r="P125" s="5" t="b">
        <v>0</v>
      </c>
      <c r="Q125" s="5"/>
      <c r="R125" s="5" t="b">
        <v>0</v>
      </c>
    </row>
    <row r="126" spans="1:18" x14ac:dyDescent="0.2">
      <c r="A126" s="6">
        <v>45838</v>
      </c>
      <c r="B126" s="7">
        <v>43</v>
      </c>
      <c r="C126" s="17">
        <v>96.49</v>
      </c>
      <c r="D126" s="17">
        <v>94.51</v>
      </c>
      <c r="E126" s="7">
        <v>354</v>
      </c>
      <c r="F126" s="7">
        <f t="shared" si="5"/>
        <v>175.85</v>
      </c>
      <c r="G126" s="7">
        <f t="shared" si="6"/>
        <v>43.962499999999999</v>
      </c>
      <c r="H126" s="8">
        <f t="shared" si="7"/>
        <v>0.24452658515780495</v>
      </c>
      <c r="I126" s="18">
        <f t="shared" si="8"/>
        <v>0</v>
      </c>
      <c r="J126" s="7">
        <f t="shared" si="9"/>
        <v>0.96249999999999858</v>
      </c>
      <c r="K126" s="5">
        <v>2025</v>
      </c>
      <c r="L126" s="5">
        <v>27</v>
      </c>
      <c r="M126" s="5" t="s">
        <v>546</v>
      </c>
      <c r="N126" s="5" t="b">
        <v>0</v>
      </c>
      <c r="O126" s="5" t="b">
        <v>0</v>
      </c>
      <c r="P126" s="5" t="b">
        <v>0</v>
      </c>
      <c r="Q126" s="5"/>
      <c r="R126" s="5" t="b">
        <v>0</v>
      </c>
    </row>
    <row r="127" spans="1:18" x14ac:dyDescent="0.2">
      <c r="A127" s="6">
        <v>45839</v>
      </c>
      <c r="B127" s="7">
        <v>47</v>
      </c>
      <c r="C127" s="17">
        <v>94.51</v>
      </c>
      <c r="D127" s="17">
        <v>96.5</v>
      </c>
      <c r="E127" s="7">
        <v>158</v>
      </c>
      <c r="F127" s="7">
        <f t="shared" si="5"/>
        <v>189.95</v>
      </c>
      <c r="G127" s="7">
        <f t="shared" si="6"/>
        <v>47.487499999999997</v>
      </c>
      <c r="H127" s="8">
        <f t="shared" si="7"/>
        <v>0.24743353514082655</v>
      </c>
      <c r="I127" s="18">
        <f t="shared" si="8"/>
        <v>0</v>
      </c>
      <c r="J127" s="7">
        <f t="shared" si="9"/>
        <v>0.48749999999999716</v>
      </c>
      <c r="K127" s="5">
        <v>2025</v>
      </c>
      <c r="L127" s="5">
        <v>27</v>
      </c>
      <c r="M127" s="5" t="s">
        <v>546</v>
      </c>
      <c r="N127" s="5" t="b">
        <v>0</v>
      </c>
      <c r="O127" s="5" t="b">
        <v>0</v>
      </c>
      <c r="P127" s="5" t="b">
        <v>0</v>
      </c>
      <c r="Q127" s="5"/>
      <c r="R127" s="5" t="b">
        <v>0</v>
      </c>
    </row>
    <row r="128" spans="1:18" x14ac:dyDescent="0.2">
      <c r="A128" s="6">
        <v>45840</v>
      </c>
      <c r="B128" s="7">
        <v>48</v>
      </c>
      <c r="C128" s="17">
        <v>97.01</v>
      </c>
      <c r="D128" s="17">
        <v>96.98</v>
      </c>
      <c r="E128" s="7">
        <v>878</v>
      </c>
      <c r="F128" s="7">
        <f t="shared" si="5"/>
        <v>195.85</v>
      </c>
      <c r="G128" s="7">
        <f t="shared" si="6"/>
        <v>48.962499999999999</v>
      </c>
      <c r="H128" s="8">
        <f t="shared" si="7"/>
        <v>0.24508552463620117</v>
      </c>
      <c r="I128" s="18">
        <f t="shared" si="8"/>
        <v>0</v>
      </c>
      <c r="J128" s="7">
        <f t="shared" si="9"/>
        <v>0.96249999999999858</v>
      </c>
      <c r="K128" s="5">
        <v>2025</v>
      </c>
      <c r="L128" s="5">
        <v>27</v>
      </c>
      <c r="M128" s="5" t="s">
        <v>546</v>
      </c>
      <c r="N128" s="5" t="b">
        <v>0</v>
      </c>
      <c r="O128" s="5" t="b">
        <v>0</v>
      </c>
      <c r="P128" s="5" t="b">
        <v>0</v>
      </c>
      <c r="Q128" s="5"/>
      <c r="R128" s="5" t="b">
        <v>0</v>
      </c>
    </row>
    <row r="129" spans="1:18" x14ac:dyDescent="0.2">
      <c r="A129" s="6">
        <v>45841</v>
      </c>
      <c r="B129" s="7">
        <v>58</v>
      </c>
      <c r="C129" s="17">
        <v>97</v>
      </c>
      <c r="D129" s="17">
        <v>96.6</v>
      </c>
      <c r="E129" s="7">
        <v>151</v>
      </c>
      <c r="F129" s="7">
        <f t="shared" si="5"/>
        <v>234.5</v>
      </c>
      <c r="G129" s="7">
        <f t="shared" si="6"/>
        <v>58.625</v>
      </c>
      <c r="H129" s="8">
        <f t="shared" si="7"/>
        <v>0.24733475479744135</v>
      </c>
      <c r="I129" s="18">
        <f t="shared" si="8"/>
        <v>0</v>
      </c>
      <c r="J129" s="7">
        <f t="shared" si="9"/>
        <v>0.625</v>
      </c>
      <c r="K129" s="5">
        <v>2025</v>
      </c>
      <c r="L129" s="5">
        <v>27</v>
      </c>
      <c r="M129" s="5" t="s">
        <v>546</v>
      </c>
      <c r="N129" s="5" t="b">
        <v>0</v>
      </c>
      <c r="O129" s="5" t="b">
        <v>0</v>
      </c>
      <c r="P129" s="5" t="b">
        <v>0</v>
      </c>
      <c r="Q129" s="5"/>
      <c r="R129" s="5" t="b">
        <v>0</v>
      </c>
    </row>
    <row r="130" spans="1:18" x14ac:dyDescent="0.2">
      <c r="A130" s="6">
        <v>45842</v>
      </c>
      <c r="B130" s="7">
        <v>0</v>
      </c>
      <c r="C130" s="17">
        <v>0</v>
      </c>
      <c r="D130" s="17">
        <v>97.1</v>
      </c>
      <c r="E130" s="7">
        <v>148</v>
      </c>
      <c r="F130" s="7">
        <f t="shared" si="5"/>
        <v>237.75</v>
      </c>
      <c r="G130" s="7">
        <f t="shared" si="6"/>
        <v>59.4375</v>
      </c>
      <c r="H130" s="8">
        <f t="shared" si="7"/>
        <v>0</v>
      </c>
      <c r="I130" s="18">
        <f t="shared" si="8"/>
        <v>0</v>
      </c>
      <c r="J130" s="7">
        <f t="shared" si="9"/>
        <v>59.4375</v>
      </c>
      <c r="K130" s="5">
        <v>2025</v>
      </c>
      <c r="L130" s="5">
        <v>27</v>
      </c>
      <c r="M130" s="5"/>
      <c r="N130" s="5"/>
      <c r="O130" s="5" t="b">
        <v>0</v>
      </c>
      <c r="P130" s="5"/>
      <c r="Q130" s="5" t="s">
        <v>106</v>
      </c>
      <c r="R130" s="5"/>
    </row>
    <row r="131" spans="1:18" x14ac:dyDescent="0.2">
      <c r="A131" s="6">
        <v>45845</v>
      </c>
      <c r="B131" s="7">
        <v>60</v>
      </c>
      <c r="C131" s="17">
        <v>96.99</v>
      </c>
      <c r="D131" s="17">
        <v>97.5</v>
      </c>
      <c r="E131" s="7">
        <v>1209</v>
      </c>
      <c r="F131" s="7">
        <f t="shared" si="5"/>
        <v>242.25</v>
      </c>
      <c r="G131" s="7">
        <f t="shared" si="6"/>
        <v>60.5625</v>
      </c>
      <c r="H131" s="8">
        <f t="shared" si="7"/>
        <v>0.24767801857585139</v>
      </c>
      <c r="I131" s="18">
        <f t="shared" si="8"/>
        <v>0</v>
      </c>
      <c r="J131" s="7">
        <f t="shared" si="9"/>
        <v>0.5625</v>
      </c>
      <c r="K131" s="5">
        <v>2025</v>
      </c>
      <c r="L131" s="5">
        <v>28</v>
      </c>
      <c r="M131" s="5" t="s">
        <v>547</v>
      </c>
      <c r="N131" s="5" t="b">
        <v>0</v>
      </c>
      <c r="O131" s="5" t="b">
        <v>0</v>
      </c>
      <c r="P131" s="5" t="b">
        <v>0</v>
      </c>
      <c r="Q131" s="5"/>
      <c r="R131" s="5" t="b">
        <v>0</v>
      </c>
    </row>
    <row r="132" spans="1:18" x14ac:dyDescent="0.2">
      <c r="A132" s="6">
        <v>45846</v>
      </c>
      <c r="B132" s="7">
        <v>74</v>
      </c>
      <c r="C132" s="17">
        <v>97.51</v>
      </c>
      <c r="D132" s="17">
        <v>97.5</v>
      </c>
      <c r="E132" s="7">
        <v>81</v>
      </c>
      <c r="F132" s="7">
        <f t="shared" si="5"/>
        <v>298.10000000000002</v>
      </c>
      <c r="G132" s="7">
        <f t="shared" si="6"/>
        <v>74.525000000000006</v>
      </c>
      <c r="H132" s="8">
        <f t="shared" si="7"/>
        <v>0.24823884602482388</v>
      </c>
      <c r="I132" s="18">
        <f t="shared" si="8"/>
        <v>0</v>
      </c>
      <c r="J132" s="7">
        <f t="shared" si="9"/>
        <v>0.52500000000000568</v>
      </c>
      <c r="K132" s="5">
        <v>2025</v>
      </c>
      <c r="L132" s="5">
        <v>28</v>
      </c>
      <c r="M132" s="5" t="s">
        <v>547</v>
      </c>
      <c r="N132" s="5" t="b">
        <v>0</v>
      </c>
      <c r="O132" s="5" t="b">
        <v>0</v>
      </c>
      <c r="P132" s="5" t="b">
        <v>0</v>
      </c>
      <c r="Q132" s="5"/>
      <c r="R132" s="5" t="b">
        <v>0</v>
      </c>
    </row>
    <row r="133" spans="1:18" x14ac:dyDescent="0.2">
      <c r="A133" s="6">
        <v>45847</v>
      </c>
      <c r="B133" s="7">
        <v>75</v>
      </c>
      <c r="C133" s="17">
        <v>98.79</v>
      </c>
      <c r="D133" s="17">
        <v>98.99</v>
      </c>
      <c r="E133" s="7">
        <v>277</v>
      </c>
      <c r="F133" s="7">
        <f t="shared" si="5"/>
        <v>301.10000000000002</v>
      </c>
      <c r="G133" s="7">
        <f t="shared" si="6"/>
        <v>75.275000000000006</v>
      </c>
      <c r="H133" s="8">
        <f t="shared" si="7"/>
        <v>0.24908668216539354</v>
      </c>
      <c r="I133" s="18">
        <f t="shared" si="8"/>
        <v>0</v>
      </c>
      <c r="J133" s="7">
        <f t="shared" si="9"/>
        <v>0.27500000000000568</v>
      </c>
      <c r="K133" s="5">
        <v>2025</v>
      </c>
      <c r="L133" s="5">
        <v>28</v>
      </c>
      <c r="M133" s="5" t="s">
        <v>547</v>
      </c>
      <c r="N133" s="5" t="b">
        <v>0</v>
      </c>
      <c r="O133" s="5" t="b">
        <v>0</v>
      </c>
      <c r="P133" s="5" t="b">
        <v>0</v>
      </c>
      <c r="Q133" s="5"/>
      <c r="R133" s="5" t="b">
        <v>0</v>
      </c>
    </row>
    <row r="134" spans="1:18" x14ac:dyDescent="0.2">
      <c r="A134" s="6">
        <v>45848</v>
      </c>
      <c r="B134" s="7">
        <v>76</v>
      </c>
      <c r="C134" s="17">
        <v>99</v>
      </c>
      <c r="D134" s="17">
        <v>98.65</v>
      </c>
      <c r="E134" s="7">
        <v>106</v>
      </c>
      <c r="F134" s="7">
        <f t="shared" si="5"/>
        <v>307.64999999999998</v>
      </c>
      <c r="G134" s="7">
        <f t="shared" si="6"/>
        <v>76.912499999999994</v>
      </c>
      <c r="H134" s="8">
        <f t="shared" si="7"/>
        <v>0.24703396717048595</v>
      </c>
      <c r="I134" s="18">
        <f t="shared" si="8"/>
        <v>0</v>
      </c>
      <c r="J134" s="7">
        <f t="shared" si="9"/>
        <v>0.91249999999999432</v>
      </c>
      <c r="K134" s="5">
        <v>2025</v>
      </c>
      <c r="L134" s="5">
        <v>28</v>
      </c>
      <c r="M134" s="5" t="s">
        <v>547</v>
      </c>
      <c r="N134" s="5" t="b">
        <v>0</v>
      </c>
      <c r="O134" s="5" t="b">
        <v>0</v>
      </c>
      <c r="P134" s="5" t="b">
        <v>0</v>
      </c>
      <c r="Q134" s="5"/>
      <c r="R134" s="5" t="b">
        <v>0</v>
      </c>
    </row>
    <row r="135" spans="1:18" x14ac:dyDescent="0.2">
      <c r="A135" s="6">
        <v>45849</v>
      </c>
      <c r="B135" s="7">
        <v>64</v>
      </c>
      <c r="C135" s="17">
        <v>98.65</v>
      </c>
      <c r="D135" s="17">
        <v>98.65</v>
      </c>
      <c r="E135" s="7">
        <v>65</v>
      </c>
      <c r="F135" s="7">
        <f t="shared" si="5"/>
        <v>289.39999999999998</v>
      </c>
      <c r="G135" s="7">
        <f t="shared" si="6"/>
        <v>72.349999999999994</v>
      </c>
      <c r="H135" s="8">
        <f t="shared" si="7"/>
        <v>0.22114720110573602</v>
      </c>
      <c r="I135" s="18">
        <f t="shared" si="8"/>
        <v>0</v>
      </c>
      <c r="J135" s="7">
        <f t="shared" si="9"/>
        <v>8.3499999999999943</v>
      </c>
      <c r="K135" s="5">
        <v>2025</v>
      </c>
      <c r="L135" s="5">
        <v>28</v>
      </c>
      <c r="M135" s="5" t="s">
        <v>547</v>
      </c>
      <c r="N135" s="5" t="b">
        <v>0</v>
      </c>
      <c r="O135" s="5" t="b">
        <v>0</v>
      </c>
      <c r="P135" s="5" t="b">
        <v>0</v>
      </c>
      <c r="Q135" s="5"/>
      <c r="R135" s="5" t="b">
        <v>0</v>
      </c>
    </row>
    <row r="136" spans="1:18" x14ac:dyDescent="0.2">
      <c r="A136" s="6">
        <v>45852</v>
      </c>
      <c r="B136" s="7">
        <v>3</v>
      </c>
      <c r="C136" s="17">
        <v>98.01</v>
      </c>
      <c r="D136" s="17">
        <v>98.01</v>
      </c>
      <c r="E136" s="7">
        <v>40</v>
      </c>
      <c r="F136" s="7">
        <f t="shared" si="5"/>
        <v>271.35000000000002</v>
      </c>
      <c r="G136" s="7">
        <f t="shared" si="6"/>
        <v>67.837500000000006</v>
      </c>
      <c r="H136" s="8">
        <f t="shared" si="7"/>
        <v>1.1055831951354338E-2</v>
      </c>
      <c r="I136" s="18">
        <f t="shared" si="8"/>
        <v>0</v>
      </c>
      <c r="J136" s="7">
        <f t="shared" si="9"/>
        <v>64.837500000000006</v>
      </c>
      <c r="K136" s="5">
        <v>2025</v>
      </c>
      <c r="L136" s="5">
        <v>29</v>
      </c>
      <c r="M136" s="5" t="s">
        <v>548</v>
      </c>
      <c r="N136" s="5" t="b">
        <v>0</v>
      </c>
      <c r="O136" s="5" t="b">
        <v>0</v>
      </c>
      <c r="P136" s="5" t="b">
        <v>0</v>
      </c>
      <c r="Q136" s="5"/>
      <c r="R136" s="5" t="b">
        <v>0</v>
      </c>
    </row>
    <row r="137" spans="1:18" x14ac:dyDescent="0.2">
      <c r="A137" s="6">
        <v>45853</v>
      </c>
      <c r="B137" s="7">
        <v>68</v>
      </c>
      <c r="C137" s="17">
        <v>98.96</v>
      </c>
      <c r="D137" s="17">
        <v>99</v>
      </c>
      <c r="E137" s="7">
        <v>138</v>
      </c>
      <c r="F137" s="7">
        <f t="shared" si="5"/>
        <v>272.3</v>
      </c>
      <c r="G137" s="7">
        <f t="shared" si="6"/>
        <v>68.075000000000003</v>
      </c>
      <c r="H137" s="8">
        <f t="shared" si="7"/>
        <v>0.24972456849063532</v>
      </c>
      <c r="I137" s="18">
        <f t="shared" si="8"/>
        <v>0</v>
      </c>
      <c r="J137" s="7">
        <f t="shared" si="9"/>
        <v>7.5000000000002842E-2</v>
      </c>
      <c r="K137" s="5">
        <v>2025</v>
      </c>
      <c r="L137" s="5">
        <v>29</v>
      </c>
      <c r="M137" s="5" t="s">
        <v>548</v>
      </c>
      <c r="N137" s="5" t="b">
        <v>0</v>
      </c>
      <c r="O137" s="5" t="b">
        <v>0</v>
      </c>
      <c r="P137" s="5" t="b">
        <v>0</v>
      </c>
      <c r="Q137" s="5"/>
      <c r="R137" s="5" t="b">
        <v>0</v>
      </c>
    </row>
    <row r="138" spans="1:18" x14ac:dyDescent="0.2">
      <c r="A138" s="6">
        <v>45854</v>
      </c>
      <c r="B138" s="7">
        <v>3</v>
      </c>
      <c r="C138" s="17">
        <v>99.2</v>
      </c>
      <c r="D138" s="17">
        <v>99.5</v>
      </c>
      <c r="E138" s="7">
        <v>46</v>
      </c>
      <c r="F138" s="7">
        <f t="shared" si="5"/>
        <v>272.85000000000002</v>
      </c>
      <c r="G138" s="7">
        <f t="shared" si="6"/>
        <v>68.212500000000006</v>
      </c>
      <c r="H138" s="8">
        <f t="shared" si="7"/>
        <v>1.0995052226498075E-2</v>
      </c>
      <c r="I138" s="18">
        <f t="shared" si="8"/>
        <v>0</v>
      </c>
      <c r="J138" s="7">
        <f t="shared" si="9"/>
        <v>65.212500000000006</v>
      </c>
      <c r="K138" s="5">
        <v>2025</v>
      </c>
      <c r="L138" s="5">
        <v>29</v>
      </c>
      <c r="M138" s="5" t="s">
        <v>548</v>
      </c>
      <c r="N138" s="5" t="b">
        <v>0</v>
      </c>
      <c r="O138" s="5" t="b">
        <v>0</v>
      </c>
      <c r="P138" s="5" t="b">
        <v>0</v>
      </c>
      <c r="Q138" s="5"/>
      <c r="R138" s="5" t="b">
        <v>0</v>
      </c>
    </row>
    <row r="139" spans="1:18" x14ac:dyDescent="0.2">
      <c r="A139" s="6">
        <v>45855</v>
      </c>
      <c r="B139" s="7">
        <v>0</v>
      </c>
      <c r="C139" s="17">
        <v>0</v>
      </c>
      <c r="D139" s="17">
        <v>100.98</v>
      </c>
      <c r="E139" s="7">
        <v>154</v>
      </c>
      <c r="F139" s="7">
        <f t="shared" si="5"/>
        <v>271.5</v>
      </c>
      <c r="G139" s="7">
        <f t="shared" si="6"/>
        <v>67.875</v>
      </c>
      <c r="H139" s="8">
        <f t="shared" si="7"/>
        <v>0</v>
      </c>
      <c r="I139" s="18">
        <f t="shared" si="8"/>
        <v>0</v>
      </c>
      <c r="J139" s="7">
        <f t="shared" si="9"/>
        <v>67.875</v>
      </c>
      <c r="K139" s="5">
        <v>2025</v>
      </c>
      <c r="L139" s="5">
        <v>29</v>
      </c>
      <c r="M139" s="5"/>
      <c r="N139" s="5"/>
      <c r="O139" s="5" t="b">
        <v>0</v>
      </c>
      <c r="P139" s="5"/>
      <c r="Q139" s="5" t="s">
        <v>106</v>
      </c>
      <c r="R139" s="5"/>
    </row>
    <row r="140" spans="1:18" x14ac:dyDescent="0.2">
      <c r="A140" s="6">
        <v>45856</v>
      </c>
      <c r="B140" s="7">
        <v>6</v>
      </c>
      <c r="C140" s="17">
        <v>100.98</v>
      </c>
      <c r="D140" s="17">
        <v>101.08</v>
      </c>
      <c r="E140" s="7">
        <v>30</v>
      </c>
      <c r="F140" s="7">
        <f t="shared" si="5"/>
        <v>268.2</v>
      </c>
      <c r="G140" s="7">
        <f t="shared" si="6"/>
        <v>67.05</v>
      </c>
      <c r="H140" s="8">
        <f t="shared" si="7"/>
        <v>2.2371364653243849E-2</v>
      </c>
      <c r="I140" s="18">
        <f t="shared" si="8"/>
        <v>0</v>
      </c>
      <c r="J140" s="7">
        <f t="shared" si="9"/>
        <v>61.05</v>
      </c>
      <c r="K140" s="5">
        <v>2025</v>
      </c>
      <c r="L140" s="5">
        <v>29</v>
      </c>
      <c r="M140" s="5" t="s">
        <v>548</v>
      </c>
      <c r="N140" s="5" t="b">
        <v>0</v>
      </c>
      <c r="O140" s="5" t="b">
        <v>0</v>
      </c>
      <c r="P140" s="5" t="b">
        <v>0</v>
      </c>
      <c r="Q140" s="5"/>
      <c r="R140" s="5" t="b">
        <v>0</v>
      </c>
    </row>
    <row r="141" spans="1:18" x14ac:dyDescent="0.2">
      <c r="A141" s="6">
        <v>45859</v>
      </c>
      <c r="B141" s="7">
        <v>46</v>
      </c>
      <c r="C141" s="17">
        <v>101.5</v>
      </c>
      <c r="D141" s="17">
        <v>102</v>
      </c>
      <c r="E141" s="7">
        <v>92</v>
      </c>
      <c r="F141" s="7">
        <f t="shared" si="5"/>
        <v>267.89999999999998</v>
      </c>
      <c r="G141" s="7">
        <f t="shared" si="6"/>
        <v>66.974999999999994</v>
      </c>
      <c r="H141" s="8">
        <f t="shared" si="7"/>
        <v>0.17170586039567004</v>
      </c>
      <c r="I141" s="18">
        <f t="shared" si="8"/>
        <v>0</v>
      </c>
      <c r="J141" s="7">
        <f t="shared" si="9"/>
        <v>20.974999999999994</v>
      </c>
      <c r="K141" s="5">
        <v>2025</v>
      </c>
      <c r="L141" s="5">
        <v>30</v>
      </c>
      <c r="M141" s="5" t="s">
        <v>549</v>
      </c>
      <c r="N141" s="5" t="b">
        <v>0</v>
      </c>
      <c r="O141" s="5" t="b">
        <v>0</v>
      </c>
      <c r="P141" s="5" t="b">
        <v>0</v>
      </c>
      <c r="Q141" s="5"/>
      <c r="R141" s="5" t="b">
        <v>0</v>
      </c>
    </row>
    <row r="142" spans="1:18" x14ac:dyDescent="0.2">
      <c r="A142" s="6">
        <v>45860</v>
      </c>
      <c r="B142" s="7">
        <v>42</v>
      </c>
      <c r="C142" s="17">
        <v>102.5</v>
      </c>
      <c r="D142" s="17">
        <v>102.5</v>
      </c>
      <c r="E142" s="7">
        <v>294</v>
      </c>
      <c r="F142" s="7">
        <f t="shared" si="5"/>
        <v>252.5</v>
      </c>
      <c r="G142" s="7">
        <f t="shared" si="6"/>
        <v>63.125</v>
      </c>
      <c r="H142" s="8">
        <f t="shared" si="7"/>
        <v>0.16633663366336635</v>
      </c>
      <c r="I142" s="18">
        <f t="shared" si="8"/>
        <v>0</v>
      </c>
      <c r="J142" s="7">
        <f t="shared" si="9"/>
        <v>21.125</v>
      </c>
      <c r="K142" s="5">
        <v>2025</v>
      </c>
      <c r="L142" s="5">
        <v>30</v>
      </c>
      <c r="M142" s="5" t="s">
        <v>549</v>
      </c>
      <c r="N142" s="5" t="b">
        <v>0</v>
      </c>
      <c r="O142" s="5" t="b">
        <v>0</v>
      </c>
      <c r="P142" s="5" t="b">
        <v>0</v>
      </c>
      <c r="Q142" s="5"/>
      <c r="R142" s="5" t="b">
        <v>0</v>
      </c>
    </row>
    <row r="143" spans="1:18" x14ac:dyDescent="0.2">
      <c r="A143" s="6">
        <v>45861</v>
      </c>
      <c r="B143" s="7">
        <v>59</v>
      </c>
      <c r="C143" s="17">
        <v>102.52</v>
      </c>
      <c r="D143" s="17">
        <v>101.6</v>
      </c>
      <c r="E143" s="7">
        <v>333</v>
      </c>
      <c r="F143" s="7">
        <f t="shared" si="5"/>
        <v>236.05</v>
      </c>
      <c r="G143" s="7">
        <f t="shared" si="6"/>
        <v>59.012500000000003</v>
      </c>
      <c r="H143" s="8">
        <f t="shared" si="7"/>
        <v>0.24994704511755983</v>
      </c>
      <c r="I143" s="18">
        <f t="shared" si="8"/>
        <v>0</v>
      </c>
      <c r="J143" s="7">
        <f t="shared" si="9"/>
        <v>1.2500000000002842E-2</v>
      </c>
      <c r="K143" s="5">
        <v>2025</v>
      </c>
      <c r="L143" s="5">
        <v>30</v>
      </c>
      <c r="M143" s="5" t="s">
        <v>549</v>
      </c>
      <c r="N143" s="5" t="b">
        <v>0</v>
      </c>
      <c r="O143" s="5" t="b">
        <v>0</v>
      </c>
      <c r="P143" s="5" t="b">
        <v>0</v>
      </c>
      <c r="Q143" s="5"/>
      <c r="R143" s="5" t="b">
        <v>0</v>
      </c>
    </row>
    <row r="144" spans="1:18" x14ac:dyDescent="0.2">
      <c r="A144" s="6">
        <v>45862</v>
      </c>
      <c r="B144" s="7">
        <v>60</v>
      </c>
      <c r="C144" s="17">
        <v>104.09</v>
      </c>
      <c r="D144" s="17">
        <v>105</v>
      </c>
      <c r="E144" s="7">
        <v>302</v>
      </c>
      <c r="F144" s="7">
        <f t="shared" si="5"/>
        <v>244.15</v>
      </c>
      <c r="G144" s="7">
        <f t="shared" si="6"/>
        <v>61.037500000000001</v>
      </c>
      <c r="H144" s="8">
        <f t="shared" si="7"/>
        <v>0.24575056317837393</v>
      </c>
      <c r="I144" s="18">
        <f t="shared" si="8"/>
        <v>0</v>
      </c>
      <c r="J144" s="7">
        <f t="shared" si="9"/>
        <v>1.0375000000000014</v>
      </c>
      <c r="K144" s="5">
        <v>2025</v>
      </c>
      <c r="L144" s="5">
        <v>30</v>
      </c>
      <c r="M144" s="5" t="s">
        <v>549</v>
      </c>
      <c r="N144" s="5" t="b">
        <v>0</v>
      </c>
      <c r="O144" s="5" t="b">
        <v>0</v>
      </c>
      <c r="P144" s="5" t="b">
        <v>0</v>
      </c>
      <c r="Q144" s="5"/>
      <c r="R144" s="5" t="b">
        <v>0</v>
      </c>
    </row>
    <row r="145" spans="1:18" x14ac:dyDescent="0.2">
      <c r="A145" s="6">
        <v>45863</v>
      </c>
      <c r="B145" s="7">
        <v>36</v>
      </c>
      <c r="C145" s="17">
        <v>104.99</v>
      </c>
      <c r="D145" s="17">
        <v>105.12</v>
      </c>
      <c r="E145" s="7">
        <v>351</v>
      </c>
      <c r="F145" s="7">
        <f t="shared" si="5"/>
        <v>256.2</v>
      </c>
      <c r="G145" s="7">
        <f t="shared" si="6"/>
        <v>64.05</v>
      </c>
      <c r="H145" s="8">
        <f t="shared" si="7"/>
        <v>0.14051522248243561</v>
      </c>
      <c r="I145" s="18">
        <f t="shared" si="8"/>
        <v>0</v>
      </c>
      <c r="J145" s="7">
        <f t="shared" si="9"/>
        <v>28.049999999999997</v>
      </c>
      <c r="K145" s="5">
        <v>2025</v>
      </c>
      <c r="L145" s="5">
        <v>30</v>
      </c>
      <c r="M145" s="5" t="s">
        <v>549</v>
      </c>
      <c r="N145" s="5" t="b">
        <v>0</v>
      </c>
      <c r="O145" s="5" t="b">
        <v>0</v>
      </c>
      <c r="P145" s="5" t="b">
        <v>0</v>
      </c>
      <c r="Q145" s="5"/>
      <c r="R145" s="5" t="b">
        <v>0</v>
      </c>
    </row>
    <row r="146" spans="1:18" x14ac:dyDescent="0.2">
      <c r="A146" s="6">
        <v>45866</v>
      </c>
      <c r="B146" s="7">
        <v>23</v>
      </c>
      <c r="C146" s="17">
        <v>106.5</v>
      </c>
      <c r="D146" s="17">
        <v>107.48</v>
      </c>
      <c r="E146" s="7">
        <v>131</v>
      </c>
      <c r="F146" s="7">
        <f t="shared" si="5"/>
        <v>260.35000000000002</v>
      </c>
      <c r="G146" s="7">
        <f t="shared" si="6"/>
        <v>65.087500000000006</v>
      </c>
      <c r="H146" s="8">
        <f t="shared" si="7"/>
        <v>8.8342615709621652E-2</v>
      </c>
      <c r="I146" s="18">
        <f t="shared" si="8"/>
        <v>0</v>
      </c>
      <c r="J146" s="7">
        <f t="shared" si="9"/>
        <v>42.087500000000006</v>
      </c>
      <c r="K146" s="5">
        <v>2025</v>
      </c>
      <c r="L146" s="5">
        <v>31</v>
      </c>
      <c r="M146" s="5" t="s">
        <v>550</v>
      </c>
      <c r="N146" s="5" t="b">
        <v>0</v>
      </c>
      <c r="O146" s="5" t="b">
        <v>0</v>
      </c>
      <c r="P146" s="5" t="b">
        <v>0</v>
      </c>
      <c r="Q146" s="5"/>
      <c r="R146" s="5" t="b">
        <v>0</v>
      </c>
    </row>
    <row r="147" spans="1:18" x14ac:dyDescent="0.2">
      <c r="A147" s="6">
        <v>45867</v>
      </c>
      <c r="B147" s="7">
        <v>62</v>
      </c>
      <c r="C147" s="17">
        <v>107.27</v>
      </c>
      <c r="D147" s="17">
        <v>107</v>
      </c>
      <c r="E147" s="7">
        <v>178</v>
      </c>
      <c r="F147" s="7">
        <f t="shared" si="5"/>
        <v>249.2</v>
      </c>
      <c r="G147" s="7">
        <f t="shared" si="6"/>
        <v>62.3</v>
      </c>
      <c r="H147" s="8">
        <f t="shared" si="7"/>
        <v>0.24879614767255218</v>
      </c>
      <c r="I147" s="18">
        <f t="shared" si="8"/>
        <v>0</v>
      </c>
      <c r="J147" s="7">
        <f t="shared" si="9"/>
        <v>0.29999999999999716</v>
      </c>
      <c r="K147" s="5">
        <v>2025</v>
      </c>
      <c r="L147" s="5">
        <v>31</v>
      </c>
      <c r="M147" s="5" t="s">
        <v>550</v>
      </c>
      <c r="N147" s="5" t="b">
        <v>0</v>
      </c>
      <c r="O147" s="5" t="b">
        <v>0</v>
      </c>
      <c r="P147" s="5" t="b">
        <v>0</v>
      </c>
      <c r="Q147" s="5"/>
      <c r="R147" s="5" t="b">
        <v>0</v>
      </c>
    </row>
    <row r="148" spans="1:18" x14ac:dyDescent="0.2">
      <c r="A148" s="6">
        <v>45868</v>
      </c>
      <c r="B148" s="7">
        <v>62</v>
      </c>
      <c r="C148" s="17">
        <v>107.76</v>
      </c>
      <c r="D148" s="17">
        <v>108.06</v>
      </c>
      <c r="E148" s="7">
        <v>458</v>
      </c>
      <c r="F148" s="7">
        <f t="shared" si="5"/>
        <v>250.2</v>
      </c>
      <c r="G148" s="7">
        <f t="shared" si="6"/>
        <v>62.55</v>
      </c>
      <c r="H148" s="8">
        <f t="shared" si="7"/>
        <v>0.2478017585931255</v>
      </c>
      <c r="I148" s="18">
        <f t="shared" si="8"/>
        <v>0</v>
      </c>
      <c r="J148" s="7">
        <f t="shared" si="9"/>
        <v>0.54999999999999716</v>
      </c>
      <c r="K148" s="5">
        <v>2025</v>
      </c>
      <c r="L148" s="5">
        <v>31</v>
      </c>
      <c r="M148" s="5" t="s">
        <v>550</v>
      </c>
      <c r="N148" s="5" t="b">
        <v>0</v>
      </c>
      <c r="O148" s="5" t="b">
        <v>0</v>
      </c>
      <c r="P148" s="5" t="b">
        <v>0</v>
      </c>
      <c r="Q148" s="5"/>
      <c r="R148" s="5" t="b">
        <v>0</v>
      </c>
    </row>
    <row r="149" spans="1:18" x14ac:dyDescent="0.2">
      <c r="A149" s="6">
        <v>45869</v>
      </c>
      <c r="B149" s="7">
        <v>57</v>
      </c>
      <c r="C149" s="17">
        <v>110.54</v>
      </c>
      <c r="D149" s="17">
        <v>111</v>
      </c>
      <c r="E149" s="7">
        <v>602</v>
      </c>
      <c r="F149" s="7">
        <f t="shared" si="5"/>
        <v>229.2</v>
      </c>
      <c r="G149" s="7">
        <f t="shared" si="6"/>
        <v>57.3</v>
      </c>
      <c r="H149" s="8">
        <f t="shared" si="7"/>
        <v>0.2486910994764398</v>
      </c>
      <c r="I149" s="18">
        <f t="shared" si="8"/>
        <v>0</v>
      </c>
      <c r="J149" s="7">
        <f t="shared" si="9"/>
        <v>0.29999999999999716</v>
      </c>
      <c r="K149" s="5">
        <v>2025</v>
      </c>
      <c r="L149" s="5">
        <v>31</v>
      </c>
      <c r="M149" s="5" t="s">
        <v>550</v>
      </c>
      <c r="N149" s="5" t="b">
        <v>0</v>
      </c>
      <c r="O149" s="5" t="b">
        <v>0</v>
      </c>
      <c r="P149" s="5" t="b">
        <v>0</v>
      </c>
      <c r="Q149" s="5"/>
      <c r="R149" s="5" t="b">
        <v>0</v>
      </c>
    </row>
    <row r="150" spans="1:18" x14ac:dyDescent="0.2">
      <c r="A150" s="6">
        <v>45870</v>
      </c>
      <c r="B150" s="7">
        <v>46</v>
      </c>
      <c r="C150" s="17">
        <v>111.77</v>
      </c>
      <c r="D150" s="17">
        <v>111.7</v>
      </c>
      <c r="E150" s="7">
        <v>274</v>
      </c>
      <c r="F150" s="7">
        <f t="shared" ref="F150:F213" si="10">IFERROR(AVERAGE(E130:E149),"")</f>
        <v>251.75</v>
      </c>
      <c r="G150" s="7">
        <f t="shared" ref="G150:G213" si="11">IF(N(F150)=0,"",0.25*F150)</f>
        <v>62.9375</v>
      </c>
      <c r="H150" s="8">
        <f t="shared" ref="H150:H213" si="12">IF(OR(N(F150)=0,NOT(ISNUMBER(B150))),"",B150/F150)</f>
        <v>0.18272095332671301</v>
      </c>
      <c r="I150" s="18">
        <f t="shared" ref="I150:I213" si="13">IF(OR(N(F150)=0,NOT(ISNUMBER(B150))),"",IF(B150/F150&gt;0.25,1,0))</f>
        <v>0</v>
      </c>
      <c r="J150" s="7">
        <f t="shared" ref="J150:J213" si="14">IF(OR(N(F150)=0,NOT(ISNUMBER(B150))),"",MAX(0,0.25*F150-B150))</f>
        <v>16.9375</v>
      </c>
      <c r="K150" s="5">
        <v>2025</v>
      </c>
      <c r="L150" s="5">
        <v>31</v>
      </c>
      <c r="M150" s="5" t="s">
        <v>550</v>
      </c>
      <c r="N150" s="5" t="b">
        <v>0</v>
      </c>
      <c r="O150" s="5" t="b">
        <v>0</v>
      </c>
      <c r="P150" s="5" t="b">
        <v>0</v>
      </c>
      <c r="Q150" s="5"/>
      <c r="R150" s="5" t="b">
        <v>0</v>
      </c>
    </row>
    <row r="151" spans="1:18" x14ac:dyDescent="0.2">
      <c r="A151" s="6">
        <v>45873</v>
      </c>
      <c r="B151" s="7">
        <v>32</v>
      </c>
      <c r="C151" s="17">
        <v>112.53</v>
      </c>
      <c r="D151" s="17">
        <v>113</v>
      </c>
      <c r="E151" s="7">
        <v>77</v>
      </c>
      <c r="F151" s="7">
        <f t="shared" si="10"/>
        <v>258.05</v>
      </c>
      <c r="G151" s="7">
        <f t="shared" si="11"/>
        <v>64.512500000000003</v>
      </c>
      <c r="H151" s="8">
        <f t="shared" si="12"/>
        <v>0.12400697539236581</v>
      </c>
      <c r="I151" s="18">
        <f t="shared" si="13"/>
        <v>0</v>
      </c>
      <c r="J151" s="7">
        <f t="shared" si="14"/>
        <v>32.512500000000003</v>
      </c>
      <c r="K151" s="5">
        <v>2025</v>
      </c>
      <c r="L151" s="5">
        <v>32</v>
      </c>
      <c r="M151" s="5" t="s">
        <v>551</v>
      </c>
      <c r="N151" s="5" t="b">
        <v>0</v>
      </c>
      <c r="O151" s="5" t="b">
        <v>0</v>
      </c>
      <c r="P151" s="5" t="b">
        <v>0</v>
      </c>
      <c r="Q151" s="5"/>
      <c r="R151" s="5" t="b">
        <v>0</v>
      </c>
    </row>
    <row r="152" spans="1:18" x14ac:dyDescent="0.2">
      <c r="A152" s="6">
        <v>45874</v>
      </c>
      <c r="B152" s="7">
        <v>50</v>
      </c>
      <c r="C152" s="17">
        <v>113</v>
      </c>
      <c r="D152" s="17">
        <v>112</v>
      </c>
      <c r="E152" s="7">
        <v>205</v>
      </c>
      <c r="F152" s="7">
        <f t="shared" si="10"/>
        <v>201.45</v>
      </c>
      <c r="G152" s="7">
        <f t="shared" si="11"/>
        <v>50.362499999999997</v>
      </c>
      <c r="H152" s="8">
        <f t="shared" si="12"/>
        <v>0.24820054604120131</v>
      </c>
      <c r="I152" s="18">
        <f t="shared" si="13"/>
        <v>0</v>
      </c>
      <c r="J152" s="7">
        <f t="shared" si="14"/>
        <v>0.36249999999999716</v>
      </c>
      <c r="K152" s="5">
        <v>2025</v>
      </c>
      <c r="L152" s="5">
        <v>32</v>
      </c>
      <c r="M152" s="5" t="s">
        <v>551</v>
      </c>
      <c r="N152" s="5" t="b">
        <v>0</v>
      </c>
      <c r="O152" s="5" t="b">
        <v>0</v>
      </c>
      <c r="P152" s="5" t="b">
        <v>0</v>
      </c>
      <c r="Q152" s="5"/>
      <c r="R152" s="5" t="b">
        <v>0</v>
      </c>
    </row>
    <row r="153" spans="1:18" x14ac:dyDescent="0.2">
      <c r="A153" s="6">
        <v>45875</v>
      </c>
      <c r="B153" s="7">
        <v>51</v>
      </c>
      <c r="C153" s="17">
        <v>111.76</v>
      </c>
      <c r="D153" s="17">
        <v>113.5</v>
      </c>
      <c r="E153" s="7">
        <v>666</v>
      </c>
      <c r="F153" s="7">
        <f t="shared" si="10"/>
        <v>207.65</v>
      </c>
      <c r="G153" s="7">
        <f t="shared" si="11"/>
        <v>51.912500000000001</v>
      </c>
      <c r="H153" s="8">
        <f t="shared" si="12"/>
        <v>0.24560558632313989</v>
      </c>
      <c r="I153" s="18">
        <f t="shared" si="13"/>
        <v>0</v>
      </c>
      <c r="J153" s="7">
        <f t="shared" si="14"/>
        <v>0.91250000000000142</v>
      </c>
      <c r="K153" s="5">
        <v>2025</v>
      </c>
      <c r="L153" s="5">
        <v>32</v>
      </c>
      <c r="M153" s="5" t="s">
        <v>551</v>
      </c>
      <c r="N153" s="5" t="b">
        <v>0</v>
      </c>
      <c r="O153" s="5" t="b">
        <v>0</v>
      </c>
      <c r="P153" s="5" t="b">
        <v>0</v>
      </c>
      <c r="Q153" s="5"/>
      <c r="R153" s="5" t="b">
        <v>0</v>
      </c>
    </row>
    <row r="154" spans="1:18" x14ac:dyDescent="0.2">
      <c r="A154" s="6">
        <v>45876</v>
      </c>
      <c r="B154" s="7">
        <v>56</v>
      </c>
      <c r="C154" s="17">
        <v>113.5</v>
      </c>
      <c r="D154" s="17">
        <v>113.52</v>
      </c>
      <c r="E154" s="7">
        <v>445</v>
      </c>
      <c r="F154" s="7">
        <f t="shared" si="10"/>
        <v>227.1</v>
      </c>
      <c r="G154" s="7">
        <f t="shared" si="11"/>
        <v>56.774999999999999</v>
      </c>
      <c r="H154" s="8">
        <f t="shared" si="12"/>
        <v>0.24658740642888596</v>
      </c>
      <c r="I154" s="18">
        <f t="shared" si="13"/>
        <v>0</v>
      </c>
      <c r="J154" s="7">
        <f t="shared" si="14"/>
        <v>0.77499999999999858</v>
      </c>
      <c r="K154" s="5">
        <v>2025</v>
      </c>
      <c r="L154" s="5">
        <v>32</v>
      </c>
      <c r="M154" s="5" t="s">
        <v>551</v>
      </c>
      <c r="N154" s="5" t="b">
        <v>0</v>
      </c>
      <c r="O154" s="5" t="b">
        <v>0</v>
      </c>
      <c r="P154" s="5" t="b">
        <v>0</v>
      </c>
      <c r="Q154" s="5"/>
      <c r="R154" s="5" t="b">
        <v>0</v>
      </c>
    </row>
    <row r="155" spans="1:18" x14ac:dyDescent="0.2">
      <c r="A155" s="6">
        <v>45877</v>
      </c>
      <c r="B155" s="7">
        <v>61</v>
      </c>
      <c r="C155" s="17">
        <v>115.27</v>
      </c>
      <c r="D155" s="17">
        <v>113</v>
      </c>
      <c r="E155" s="7">
        <v>626</v>
      </c>
      <c r="F155" s="7">
        <f t="shared" si="10"/>
        <v>244.05</v>
      </c>
      <c r="G155" s="7">
        <f t="shared" si="11"/>
        <v>61.012500000000003</v>
      </c>
      <c r="H155" s="8">
        <f t="shared" si="12"/>
        <v>0.24994878098750256</v>
      </c>
      <c r="I155" s="18">
        <f t="shared" si="13"/>
        <v>0</v>
      </c>
      <c r="J155" s="7">
        <f t="shared" si="14"/>
        <v>1.2500000000002842E-2</v>
      </c>
      <c r="K155" s="5">
        <v>2025</v>
      </c>
      <c r="L155" s="5">
        <v>32</v>
      </c>
      <c r="M155" s="5" t="s">
        <v>551</v>
      </c>
      <c r="N155" s="5" t="b">
        <v>0</v>
      </c>
      <c r="O155" s="5" t="b">
        <v>0</v>
      </c>
      <c r="P155" s="5" t="b">
        <v>0</v>
      </c>
      <c r="Q155" s="5"/>
      <c r="R155" s="5" t="b">
        <v>0</v>
      </c>
    </row>
    <row r="156" spans="1:18" x14ac:dyDescent="0.2">
      <c r="A156" s="6">
        <v>45880</v>
      </c>
      <c r="B156" s="7">
        <v>7</v>
      </c>
      <c r="C156" s="17">
        <v>113</v>
      </c>
      <c r="D156" s="17">
        <v>113.5</v>
      </c>
      <c r="E156" s="7">
        <v>107</v>
      </c>
      <c r="F156" s="7">
        <f t="shared" si="10"/>
        <v>272.10000000000002</v>
      </c>
      <c r="G156" s="7">
        <f t="shared" si="11"/>
        <v>68.025000000000006</v>
      </c>
      <c r="H156" s="8">
        <f t="shared" si="12"/>
        <v>2.5725836089672913E-2</v>
      </c>
      <c r="I156" s="18">
        <f t="shared" si="13"/>
        <v>0</v>
      </c>
      <c r="J156" s="7">
        <f t="shared" si="14"/>
        <v>61.025000000000006</v>
      </c>
      <c r="K156" s="5">
        <v>2025</v>
      </c>
      <c r="L156" s="5">
        <v>33</v>
      </c>
      <c r="M156" s="5" t="s">
        <v>552</v>
      </c>
      <c r="N156" s="5" t="b">
        <v>0</v>
      </c>
      <c r="O156" s="5" t="b">
        <v>0</v>
      </c>
      <c r="P156" s="5" t="b">
        <v>0</v>
      </c>
      <c r="Q156" s="5"/>
      <c r="R156" s="5" t="b">
        <v>0</v>
      </c>
    </row>
    <row r="157" spans="1:18" x14ac:dyDescent="0.2">
      <c r="A157" s="6">
        <v>45881</v>
      </c>
      <c r="B157" s="7">
        <v>0</v>
      </c>
      <c r="C157" s="17">
        <v>0</v>
      </c>
      <c r="D157" s="17">
        <v>113.02</v>
      </c>
      <c r="E157" s="7">
        <v>28</v>
      </c>
      <c r="F157" s="7">
        <f t="shared" si="10"/>
        <v>275.45</v>
      </c>
      <c r="G157" s="7">
        <f t="shared" si="11"/>
        <v>68.862499999999997</v>
      </c>
      <c r="H157" s="8">
        <f t="shared" si="12"/>
        <v>0</v>
      </c>
      <c r="I157" s="18">
        <f t="shared" si="13"/>
        <v>0</v>
      </c>
      <c r="J157" s="7">
        <f t="shared" si="14"/>
        <v>68.862499999999997</v>
      </c>
      <c r="K157" s="5">
        <v>2025</v>
      </c>
      <c r="L157" s="5">
        <v>33</v>
      </c>
      <c r="M157" s="5"/>
      <c r="N157" s="5"/>
      <c r="O157" s="5" t="b">
        <v>0</v>
      </c>
      <c r="P157" s="5"/>
      <c r="Q157" s="5" t="s">
        <v>106</v>
      </c>
      <c r="R157" s="5"/>
    </row>
    <row r="158" spans="1:18" x14ac:dyDescent="0.2">
      <c r="A158" s="6">
        <v>45882</v>
      </c>
      <c r="B158" s="7">
        <v>67</v>
      </c>
      <c r="C158" s="17">
        <v>113.02</v>
      </c>
      <c r="D158" s="17">
        <v>113.5</v>
      </c>
      <c r="E158" s="7">
        <v>162</v>
      </c>
      <c r="F158" s="7">
        <f t="shared" si="10"/>
        <v>269.95</v>
      </c>
      <c r="G158" s="7">
        <f t="shared" si="11"/>
        <v>67.487499999999997</v>
      </c>
      <c r="H158" s="8">
        <f t="shared" si="12"/>
        <v>0.24819411002037414</v>
      </c>
      <c r="I158" s="18">
        <f t="shared" si="13"/>
        <v>0</v>
      </c>
      <c r="J158" s="7">
        <f t="shared" si="14"/>
        <v>0.48749999999999716</v>
      </c>
      <c r="K158" s="5">
        <v>2025</v>
      </c>
      <c r="L158" s="5">
        <v>33</v>
      </c>
      <c r="M158" s="5" t="s">
        <v>552</v>
      </c>
      <c r="N158" s="5" t="b">
        <v>0</v>
      </c>
      <c r="O158" s="5" t="b">
        <v>0</v>
      </c>
      <c r="P158" s="5" t="b">
        <v>0</v>
      </c>
      <c r="Q158" s="5"/>
      <c r="R158" s="5" t="b">
        <v>0</v>
      </c>
    </row>
    <row r="159" spans="1:18" x14ac:dyDescent="0.2">
      <c r="A159" s="6">
        <v>45883</v>
      </c>
      <c r="B159" s="7">
        <v>15</v>
      </c>
      <c r="C159" s="17">
        <v>113.2</v>
      </c>
      <c r="D159" s="17">
        <v>113.2</v>
      </c>
      <c r="E159" s="7">
        <v>16</v>
      </c>
      <c r="F159" s="7">
        <f t="shared" si="10"/>
        <v>275.75</v>
      </c>
      <c r="G159" s="7">
        <f t="shared" si="11"/>
        <v>68.9375</v>
      </c>
      <c r="H159" s="8">
        <f t="shared" si="12"/>
        <v>5.4397098821396192E-2</v>
      </c>
      <c r="I159" s="18">
        <f t="shared" si="13"/>
        <v>0</v>
      </c>
      <c r="J159" s="7">
        <f t="shared" si="14"/>
        <v>53.9375</v>
      </c>
      <c r="K159" s="5">
        <v>2025</v>
      </c>
      <c r="L159" s="5">
        <v>33</v>
      </c>
      <c r="M159" s="5" t="s">
        <v>552</v>
      </c>
      <c r="N159" s="5" t="b">
        <v>0</v>
      </c>
      <c r="O159" s="5" t="b">
        <v>0</v>
      </c>
      <c r="P159" s="5" t="b">
        <v>0</v>
      </c>
      <c r="Q159" s="5"/>
      <c r="R159" s="5" t="b">
        <v>0</v>
      </c>
    </row>
    <row r="160" spans="1:18" x14ac:dyDescent="0.2">
      <c r="A160" s="6">
        <v>45884</v>
      </c>
      <c r="B160" s="7">
        <v>19</v>
      </c>
      <c r="C160" s="17">
        <v>114.61</v>
      </c>
      <c r="D160" s="17">
        <v>115</v>
      </c>
      <c r="E160" s="7">
        <v>73</v>
      </c>
      <c r="F160" s="7">
        <f t="shared" si="10"/>
        <v>268.85000000000002</v>
      </c>
      <c r="G160" s="7">
        <f t="shared" si="11"/>
        <v>67.212500000000006</v>
      </c>
      <c r="H160" s="8">
        <f t="shared" si="12"/>
        <v>7.067137809187278E-2</v>
      </c>
      <c r="I160" s="18">
        <f t="shared" si="13"/>
        <v>0</v>
      </c>
      <c r="J160" s="7">
        <f t="shared" si="14"/>
        <v>48.212500000000006</v>
      </c>
      <c r="K160" s="5">
        <v>2025</v>
      </c>
      <c r="L160" s="5">
        <v>33</v>
      </c>
      <c r="M160" s="5" t="s">
        <v>552</v>
      </c>
      <c r="N160" s="5" t="b">
        <v>0</v>
      </c>
      <c r="O160" s="5" t="b">
        <v>0</v>
      </c>
      <c r="P160" s="5" t="b">
        <v>0</v>
      </c>
      <c r="Q160" s="5"/>
      <c r="R160" s="5" t="b">
        <v>0</v>
      </c>
    </row>
    <row r="161" spans="1:18" x14ac:dyDescent="0.2">
      <c r="A161" s="6">
        <v>45887</v>
      </c>
      <c r="B161" s="7">
        <v>7</v>
      </c>
      <c r="C161" s="17">
        <v>120</v>
      </c>
      <c r="D161" s="17">
        <v>124.98</v>
      </c>
      <c r="E161" s="7">
        <v>1642</v>
      </c>
      <c r="F161" s="7">
        <f t="shared" si="10"/>
        <v>271</v>
      </c>
      <c r="G161" s="7">
        <f t="shared" si="11"/>
        <v>67.75</v>
      </c>
      <c r="H161" s="8">
        <f t="shared" si="12"/>
        <v>2.5830258302583026E-2</v>
      </c>
      <c r="I161" s="18">
        <f t="shared" si="13"/>
        <v>0</v>
      </c>
      <c r="J161" s="7">
        <f t="shared" si="14"/>
        <v>60.75</v>
      </c>
      <c r="K161" s="5">
        <v>2025</v>
      </c>
      <c r="L161" s="5">
        <v>34</v>
      </c>
      <c r="M161" s="5" t="s">
        <v>553</v>
      </c>
      <c r="N161" s="5" t="b">
        <v>0</v>
      </c>
      <c r="O161" s="5" t="b">
        <v>0</v>
      </c>
      <c r="P161" s="5" t="b">
        <v>0</v>
      </c>
      <c r="Q161" s="5"/>
      <c r="R161" s="5" t="b">
        <v>0</v>
      </c>
    </row>
    <row r="162" spans="1:18" x14ac:dyDescent="0.2">
      <c r="A162" s="6">
        <v>45888</v>
      </c>
      <c r="B162" s="7">
        <v>87</v>
      </c>
      <c r="C162" s="17">
        <v>127.11</v>
      </c>
      <c r="D162" s="17">
        <v>130.1</v>
      </c>
      <c r="E162" s="7">
        <v>1487</v>
      </c>
      <c r="F162" s="7">
        <f t="shared" si="10"/>
        <v>348.5</v>
      </c>
      <c r="G162" s="7">
        <f t="shared" si="11"/>
        <v>87.125</v>
      </c>
      <c r="H162" s="8">
        <f t="shared" si="12"/>
        <v>0.24964131994261118</v>
      </c>
      <c r="I162" s="18">
        <f t="shared" si="13"/>
        <v>0</v>
      </c>
      <c r="J162" s="7">
        <f t="shared" si="14"/>
        <v>0.125</v>
      </c>
      <c r="K162" s="5">
        <v>2025</v>
      </c>
      <c r="L162" s="5">
        <v>34</v>
      </c>
      <c r="M162" s="5" t="s">
        <v>553</v>
      </c>
      <c r="N162" s="5" t="b">
        <v>0</v>
      </c>
      <c r="O162" s="5" t="b">
        <v>0</v>
      </c>
      <c r="P162" s="5" t="b">
        <v>0</v>
      </c>
      <c r="Q162" s="5"/>
      <c r="R162" s="5" t="b">
        <v>0</v>
      </c>
    </row>
    <row r="163" spans="1:18" x14ac:dyDescent="0.2">
      <c r="A163" s="6">
        <v>45889</v>
      </c>
      <c r="B163" s="7">
        <v>54</v>
      </c>
      <c r="C163" s="17">
        <v>134.1</v>
      </c>
      <c r="D163" s="17">
        <v>135</v>
      </c>
      <c r="E163" s="7">
        <v>894</v>
      </c>
      <c r="F163" s="7">
        <f t="shared" si="10"/>
        <v>408.15</v>
      </c>
      <c r="G163" s="7">
        <f t="shared" si="11"/>
        <v>102.03749999999999</v>
      </c>
      <c r="H163" s="8">
        <f t="shared" si="12"/>
        <v>0.13230429988974643</v>
      </c>
      <c r="I163" s="18">
        <f t="shared" si="13"/>
        <v>0</v>
      </c>
      <c r="J163" s="7">
        <f t="shared" si="14"/>
        <v>48.037499999999994</v>
      </c>
      <c r="K163" s="5">
        <v>2025</v>
      </c>
      <c r="L163" s="5">
        <v>34</v>
      </c>
      <c r="M163" s="5" t="s">
        <v>553</v>
      </c>
      <c r="N163" s="5" t="b">
        <v>0</v>
      </c>
      <c r="O163" s="5" t="b">
        <v>0</v>
      </c>
      <c r="P163" s="5" t="b">
        <v>0</v>
      </c>
      <c r="Q163" s="5"/>
      <c r="R163" s="5" t="b">
        <v>0</v>
      </c>
    </row>
    <row r="164" spans="1:18" x14ac:dyDescent="0.2">
      <c r="A164" s="6">
        <v>45890</v>
      </c>
      <c r="B164" s="7">
        <v>109</v>
      </c>
      <c r="C164" s="17">
        <v>136.96</v>
      </c>
      <c r="D164" s="17">
        <v>148</v>
      </c>
      <c r="E164" s="7">
        <v>1080</v>
      </c>
      <c r="F164" s="7">
        <f t="shared" si="10"/>
        <v>436.2</v>
      </c>
      <c r="G164" s="7">
        <f t="shared" si="11"/>
        <v>109.05</v>
      </c>
      <c r="H164" s="8">
        <f t="shared" si="12"/>
        <v>0.24988537368179733</v>
      </c>
      <c r="I164" s="18">
        <f t="shared" si="13"/>
        <v>0</v>
      </c>
      <c r="J164" s="7">
        <f t="shared" si="14"/>
        <v>4.9999999999997158E-2</v>
      </c>
      <c r="K164" s="5">
        <v>2025</v>
      </c>
      <c r="L164" s="5">
        <v>34</v>
      </c>
      <c r="M164" s="5" t="s">
        <v>553</v>
      </c>
      <c r="N164" s="5" t="b">
        <v>0</v>
      </c>
      <c r="O164" s="5" t="b">
        <v>0</v>
      </c>
      <c r="P164" s="5" t="b">
        <v>0</v>
      </c>
      <c r="Q164" s="5"/>
      <c r="R164" s="5" t="b">
        <v>0</v>
      </c>
    </row>
    <row r="165" spans="1:18" x14ac:dyDescent="0.2">
      <c r="A165" s="6">
        <v>45891</v>
      </c>
      <c r="B165" s="7">
        <v>118</v>
      </c>
      <c r="C165" s="17">
        <v>150</v>
      </c>
      <c r="D165" s="17">
        <v>153</v>
      </c>
      <c r="E165" s="7">
        <v>1296</v>
      </c>
      <c r="F165" s="7">
        <f t="shared" si="10"/>
        <v>475.1</v>
      </c>
      <c r="G165" s="7">
        <f t="shared" si="11"/>
        <v>118.77500000000001</v>
      </c>
      <c r="H165" s="8">
        <f t="shared" si="12"/>
        <v>0.24836876447063774</v>
      </c>
      <c r="I165" s="18">
        <f t="shared" si="13"/>
        <v>0</v>
      </c>
      <c r="J165" s="7">
        <f t="shared" si="14"/>
        <v>0.77500000000000568</v>
      </c>
      <c r="K165" s="5">
        <v>2025</v>
      </c>
      <c r="L165" s="5">
        <v>34</v>
      </c>
      <c r="M165" s="5" t="s">
        <v>553</v>
      </c>
      <c r="N165" s="5" t="b">
        <v>0</v>
      </c>
      <c r="O165" s="5" t="b">
        <v>0</v>
      </c>
      <c r="P165" s="5" t="b">
        <v>0</v>
      </c>
      <c r="Q165" s="5"/>
      <c r="R165" s="5" t="b">
        <v>0</v>
      </c>
    </row>
    <row r="166" spans="1:18" x14ac:dyDescent="0.2">
      <c r="A166" s="6">
        <v>45894</v>
      </c>
      <c r="B166" s="7">
        <v>0</v>
      </c>
      <c r="C166" s="17">
        <v>0</v>
      </c>
      <c r="D166" s="17">
        <v>165</v>
      </c>
      <c r="E166" s="7">
        <v>1017</v>
      </c>
      <c r="F166" s="7">
        <f t="shared" si="10"/>
        <v>522.35</v>
      </c>
      <c r="G166" s="7">
        <f t="shared" si="11"/>
        <v>130.58750000000001</v>
      </c>
      <c r="H166" s="8">
        <f t="shared" si="12"/>
        <v>0</v>
      </c>
      <c r="I166" s="18">
        <f t="shared" si="13"/>
        <v>0</v>
      </c>
      <c r="J166" s="7">
        <f t="shared" si="14"/>
        <v>130.58750000000001</v>
      </c>
      <c r="K166" s="5">
        <v>2025</v>
      </c>
      <c r="L166" s="5">
        <v>35</v>
      </c>
      <c r="M166" s="5"/>
      <c r="N166" s="5"/>
      <c r="O166" s="5" t="b">
        <v>0</v>
      </c>
      <c r="P166" s="5"/>
      <c r="Q166" s="5" t="s">
        <v>106</v>
      </c>
      <c r="R166" s="5"/>
    </row>
    <row r="167" spans="1:18" x14ac:dyDescent="0.2">
      <c r="A167" s="6">
        <v>45895</v>
      </c>
      <c r="B167" s="7">
        <v>131</v>
      </c>
      <c r="C167" s="17">
        <v>149.18</v>
      </c>
      <c r="D167" s="17">
        <v>148</v>
      </c>
      <c r="E167" s="7">
        <v>1628</v>
      </c>
      <c r="F167" s="7">
        <f t="shared" si="10"/>
        <v>566.65</v>
      </c>
      <c r="G167" s="7">
        <f t="shared" si="11"/>
        <v>141.66249999999999</v>
      </c>
      <c r="H167" s="8">
        <f t="shared" si="12"/>
        <v>0.23118327009617931</v>
      </c>
      <c r="I167" s="18">
        <f t="shared" si="13"/>
        <v>0</v>
      </c>
      <c r="J167" s="7">
        <f t="shared" si="14"/>
        <v>10.662499999999994</v>
      </c>
      <c r="K167" s="5">
        <v>2025</v>
      </c>
      <c r="L167" s="5">
        <v>35</v>
      </c>
      <c r="M167" s="5" t="s">
        <v>554</v>
      </c>
      <c r="N167" s="5" t="b">
        <v>0</v>
      </c>
      <c r="O167" s="5" t="b">
        <v>0</v>
      </c>
      <c r="P167" s="5" t="b">
        <v>0</v>
      </c>
      <c r="Q167" s="5"/>
      <c r="R167" s="5" t="b">
        <v>0</v>
      </c>
    </row>
    <row r="168" spans="1:18" x14ac:dyDescent="0.2">
      <c r="A168" s="6">
        <v>45896</v>
      </c>
      <c r="B168" s="7">
        <v>159</v>
      </c>
      <c r="C168" s="17">
        <v>146.72</v>
      </c>
      <c r="D168" s="17">
        <v>139</v>
      </c>
      <c r="E168" s="7">
        <v>1041</v>
      </c>
      <c r="F168" s="7">
        <f t="shared" si="10"/>
        <v>639.15</v>
      </c>
      <c r="G168" s="7">
        <f t="shared" si="11"/>
        <v>159.78749999999999</v>
      </c>
      <c r="H168" s="8">
        <f t="shared" si="12"/>
        <v>0.24876789486036144</v>
      </c>
      <c r="I168" s="18">
        <f t="shared" si="13"/>
        <v>0</v>
      </c>
      <c r="J168" s="7">
        <f t="shared" si="14"/>
        <v>0.78749999999999432</v>
      </c>
      <c r="K168" s="5">
        <v>2025</v>
      </c>
      <c r="L168" s="5">
        <v>35</v>
      </c>
      <c r="M168" s="5" t="s">
        <v>554</v>
      </c>
      <c r="N168" s="5" t="b">
        <v>0</v>
      </c>
      <c r="O168" s="5" t="b">
        <v>0</v>
      </c>
      <c r="P168" s="5" t="b">
        <v>0</v>
      </c>
      <c r="Q168" s="5"/>
      <c r="R168" s="5" t="b">
        <v>0</v>
      </c>
    </row>
    <row r="169" spans="1:18" x14ac:dyDescent="0.2">
      <c r="A169" s="6">
        <v>45897</v>
      </c>
      <c r="B169" s="7">
        <v>167</v>
      </c>
      <c r="C169" s="17">
        <v>145.82</v>
      </c>
      <c r="D169" s="17">
        <v>147.97999999999999</v>
      </c>
      <c r="E169" s="7">
        <v>744</v>
      </c>
      <c r="F169" s="7">
        <f t="shared" si="10"/>
        <v>668.3</v>
      </c>
      <c r="G169" s="7">
        <f t="shared" si="11"/>
        <v>167.07499999999999</v>
      </c>
      <c r="H169" s="8">
        <f t="shared" si="12"/>
        <v>0.24988777495136916</v>
      </c>
      <c r="I169" s="18">
        <f t="shared" si="13"/>
        <v>0</v>
      </c>
      <c r="J169" s="7">
        <f t="shared" si="14"/>
        <v>7.4999999999988631E-2</v>
      </c>
      <c r="K169" s="5">
        <v>2025</v>
      </c>
      <c r="L169" s="5">
        <v>35</v>
      </c>
      <c r="M169" s="5" t="s">
        <v>554</v>
      </c>
      <c r="N169" s="5" t="b">
        <v>0</v>
      </c>
      <c r="O169" s="5" t="b">
        <v>0</v>
      </c>
      <c r="P169" s="5" t="b">
        <v>0</v>
      </c>
      <c r="Q169" s="5"/>
      <c r="R169" s="5" t="b">
        <v>0</v>
      </c>
    </row>
    <row r="170" spans="1:18" x14ac:dyDescent="0.2">
      <c r="A170" s="6">
        <v>45898</v>
      </c>
      <c r="B170" s="7">
        <v>132</v>
      </c>
      <c r="C170" s="17">
        <v>147.44</v>
      </c>
      <c r="D170" s="17">
        <v>149.88</v>
      </c>
      <c r="E170" s="7">
        <v>442</v>
      </c>
      <c r="F170" s="7">
        <f t="shared" si="10"/>
        <v>675.4</v>
      </c>
      <c r="G170" s="7">
        <f t="shared" si="11"/>
        <v>168.85</v>
      </c>
      <c r="H170" s="8">
        <f t="shared" si="12"/>
        <v>0.19543973941368079</v>
      </c>
      <c r="I170" s="18">
        <f t="shared" si="13"/>
        <v>0</v>
      </c>
      <c r="J170" s="7">
        <f t="shared" si="14"/>
        <v>36.849999999999994</v>
      </c>
      <c r="K170" s="5">
        <v>2025</v>
      </c>
      <c r="L170" s="5">
        <v>35</v>
      </c>
      <c r="M170" s="5" t="s">
        <v>554</v>
      </c>
      <c r="N170" s="5" t="b">
        <v>0</v>
      </c>
      <c r="O170" s="5" t="b">
        <v>0</v>
      </c>
      <c r="P170" s="5" t="b">
        <v>0</v>
      </c>
      <c r="Q170" s="5"/>
      <c r="R170" s="5" t="b">
        <v>0</v>
      </c>
    </row>
    <row r="171" spans="1:18" x14ac:dyDescent="0.2">
      <c r="A171" s="6">
        <v>45901</v>
      </c>
      <c r="B171" s="7">
        <v>146</v>
      </c>
      <c r="C171" s="17">
        <v>144.75</v>
      </c>
      <c r="D171" s="17">
        <v>144.97999999999999</v>
      </c>
      <c r="E171" s="7">
        <v>602</v>
      </c>
      <c r="F171" s="7">
        <f t="shared" si="10"/>
        <v>683.8</v>
      </c>
      <c r="G171" s="7">
        <f t="shared" si="11"/>
        <v>170.95</v>
      </c>
      <c r="H171" s="8">
        <f t="shared" si="12"/>
        <v>0.21351272301842644</v>
      </c>
      <c r="I171" s="18">
        <f t="shared" si="13"/>
        <v>0</v>
      </c>
      <c r="J171" s="7">
        <f t="shared" si="14"/>
        <v>24.949999999999989</v>
      </c>
      <c r="K171" s="5">
        <v>2025</v>
      </c>
      <c r="L171" s="5">
        <v>36</v>
      </c>
      <c r="M171" s="5" t="s">
        <v>555</v>
      </c>
      <c r="N171" s="5" t="b">
        <v>0</v>
      </c>
      <c r="O171" s="5" t="b">
        <v>0</v>
      </c>
      <c r="P171" s="5" t="b">
        <v>0</v>
      </c>
      <c r="Q171" s="5"/>
      <c r="R171" s="5" t="b">
        <v>0</v>
      </c>
    </row>
    <row r="172" spans="1:18" x14ac:dyDescent="0.2">
      <c r="A172" s="6">
        <v>45902</v>
      </c>
      <c r="B172" s="7">
        <v>177</v>
      </c>
      <c r="C172" s="17">
        <v>143.01</v>
      </c>
      <c r="D172" s="17">
        <v>127</v>
      </c>
      <c r="E172" s="7">
        <v>1754</v>
      </c>
      <c r="F172" s="7">
        <f t="shared" si="10"/>
        <v>710.05</v>
      </c>
      <c r="G172" s="7">
        <f t="shared" si="11"/>
        <v>177.51249999999999</v>
      </c>
      <c r="H172" s="8">
        <f t="shared" si="12"/>
        <v>0.24927821984367299</v>
      </c>
      <c r="I172" s="18">
        <f t="shared" si="13"/>
        <v>0</v>
      </c>
      <c r="J172" s="7">
        <f t="shared" si="14"/>
        <v>0.51249999999998863</v>
      </c>
      <c r="K172" s="5">
        <v>2025</v>
      </c>
      <c r="L172" s="5">
        <v>36</v>
      </c>
      <c r="M172" s="5" t="s">
        <v>555</v>
      </c>
      <c r="N172" s="5" t="b">
        <v>0</v>
      </c>
      <c r="O172" s="5" t="b">
        <v>0</v>
      </c>
      <c r="P172" s="5" t="b">
        <v>0</v>
      </c>
      <c r="Q172" s="5"/>
      <c r="R172" s="5" t="b">
        <v>0</v>
      </c>
    </row>
    <row r="173" spans="1:18" x14ac:dyDescent="0.2">
      <c r="A173" s="6">
        <v>45903</v>
      </c>
      <c r="B173" s="7">
        <v>196</v>
      </c>
      <c r="C173" s="17">
        <v>131.77000000000001</v>
      </c>
      <c r="D173" s="17">
        <v>133</v>
      </c>
      <c r="E173" s="7">
        <v>622</v>
      </c>
      <c r="F173" s="7">
        <f t="shared" si="10"/>
        <v>787.5</v>
      </c>
      <c r="G173" s="7">
        <f t="shared" si="11"/>
        <v>196.875</v>
      </c>
      <c r="H173" s="8">
        <f t="shared" si="12"/>
        <v>0.24888888888888888</v>
      </c>
      <c r="I173" s="18">
        <f t="shared" si="13"/>
        <v>0</v>
      </c>
      <c r="J173" s="7">
        <f t="shared" si="14"/>
        <v>0.875</v>
      </c>
      <c r="K173" s="5">
        <v>2025</v>
      </c>
      <c r="L173" s="5">
        <v>36</v>
      </c>
      <c r="M173" s="5" t="s">
        <v>555</v>
      </c>
      <c r="N173" s="5" t="b">
        <v>0</v>
      </c>
      <c r="O173" s="5" t="b">
        <v>0</v>
      </c>
      <c r="P173" s="5" t="b">
        <v>0</v>
      </c>
      <c r="Q173" s="5"/>
      <c r="R173" s="5" t="b">
        <v>0</v>
      </c>
    </row>
    <row r="174" spans="1:18" x14ac:dyDescent="0.2">
      <c r="A174" s="6">
        <v>45904</v>
      </c>
      <c r="B174" s="7">
        <v>84</v>
      </c>
      <c r="C174" s="17">
        <v>133.18</v>
      </c>
      <c r="D174" s="17">
        <v>135</v>
      </c>
      <c r="E174" s="7">
        <v>382</v>
      </c>
      <c r="F174" s="7">
        <f t="shared" si="10"/>
        <v>785.3</v>
      </c>
      <c r="G174" s="7">
        <f t="shared" si="11"/>
        <v>196.32499999999999</v>
      </c>
      <c r="H174" s="8">
        <f t="shared" si="12"/>
        <v>0.1069654908951993</v>
      </c>
      <c r="I174" s="18">
        <f t="shared" si="13"/>
        <v>0</v>
      </c>
      <c r="J174" s="7">
        <f t="shared" si="14"/>
        <v>112.32499999999999</v>
      </c>
      <c r="K174" s="5">
        <v>2025</v>
      </c>
      <c r="L174" s="5">
        <v>36</v>
      </c>
      <c r="M174" s="5" t="s">
        <v>555</v>
      </c>
      <c r="N174" s="5" t="b">
        <v>0</v>
      </c>
      <c r="O174" s="5" t="b">
        <v>0</v>
      </c>
      <c r="P174" s="5" t="b">
        <v>0</v>
      </c>
      <c r="Q174" s="5"/>
      <c r="R174" s="5" t="b">
        <v>0</v>
      </c>
    </row>
    <row r="175" spans="1:18" x14ac:dyDescent="0.2">
      <c r="A175" s="6">
        <v>45905</v>
      </c>
      <c r="B175" s="7">
        <v>130</v>
      </c>
      <c r="C175" s="17">
        <v>137.27000000000001</v>
      </c>
      <c r="D175" s="17">
        <v>140.91999999999999</v>
      </c>
      <c r="E175" s="7">
        <v>339</v>
      </c>
      <c r="F175" s="7">
        <f t="shared" si="10"/>
        <v>782.15</v>
      </c>
      <c r="G175" s="7">
        <f t="shared" si="11"/>
        <v>195.53749999999999</v>
      </c>
      <c r="H175" s="8">
        <f t="shared" si="12"/>
        <v>0.16620852777600206</v>
      </c>
      <c r="I175" s="18">
        <f t="shared" si="13"/>
        <v>0</v>
      </c>
      <c r="J175" s="7">
        <f t="shared" si="14"/>
        <v>65.537499999999994</v>
      </c>
      <c r="K175" s="5">
        <v>2025</v>
      </c>
      <c r="L175" s="5">
        <v>36</v>
      </c>
      <c r="M175" s="5" t="s">
        <v>555</v>
      </c>
      <c r="N175" s="5" t="b">
        <v>0</v>
      </c>
      <c r="O175" s="5" t="b">
        <v>0</v>
      </c>
      <c r="P175" s="5" t="b">
        <v>0</v>
      </c>
      <c r="Q175" s="5"/>
      <c r="R175" s="5" t="b">
        <v>0</v>
      </c>
    </row>
    <row r="176" spans="1:18" x14ac:dyDescent="0.2">
      <c r="A176" s="6">
        <v>45908</v>
      </c>
      <c r="B176" s="7">
        <v>0</v>
      </c>
      <c r="C176" s="17">
        <v>0</v>
      </c>
      <c r="D176" s="17">
        <v>143</v>
      </c>
      <c r="E176" s="7">
        <v>1377</v>
      </c>
      <c r="F176" s="7">
        <f t="shared" si="10"/>
        <v>767.8</v>
      </c>
      <c r="G176" s="7">
        <f t="shared" si="11"/>
        <v>191.95</v>
      </c>
      <c r="H176" s="8">
        <f t="shared" si="12"/>
        <v>0</v>
      </c>
      <c r="I176" s="18">
        <f t="shared" si="13"/>
        <v>0</v>
      </c>
      <c r="J176" s="7">
        <f t="shared" si="14"/>
        <v>191.95</v>
      </c>
      <c r="K176" s="5">
        <v>2025</v>
      </c>
      <c r="L176" s="5">
        <v>37</v>
      </c>
      <c r="M176" s="5"/>
      <c r="N176" s="5"/>
      <c r="O176" s="5" t="b">
        <v>0</v>
      </c>
      <c r="P176" s="5"/>
      <c r="Q176" s="5" t="s">
        <v>106</v>
      </c>
      <c r="R176" s="5"/>
    </row>
    <row r="177" spans="1:18" x14ac:dyDescent="0.2">
      <c r="A177" s="6">
        <v>45909</v>
      </c>
      <c r="B177" s="7">
        <v>207</v>
      </c>
      <c r="C177" s="17">
        <v>142.18</v>
      </c>
      <c r="D177" s="17">
        <v>140.5</v>
      </c>
      <c r="E177" s="7">
        <v>317</v>
      </c>
      <c r="F177" s="7">
        <f t="shared" si="10"/>
        <v>831.3</v>
      </c>
      <c r="G177" s="7">
        <f t="shared" si="11"/>
        <v>207.82499999999999</v>
      </c>
      <c r="H177" s="8">
        <f t="shared" si="12"/>
        <v>0.24900757849151933</v>
      </c>
      <c r="I177" s="18">
        <f t="shared" si="13"/>
        <v>0</v>
      </c>
      <c r="J177" s="7">
        <f t="shared" si="14"/>
        <v>0.82499999999998863</v>
      </c>
      <c r="K177" s="5">
        <v>2025</v>
      </c>
      <c r="L177" s="5">
        <v>37</v>
      </c>
      <c r="M177" s="5" t="s">
        <v>556</v>
      </c>
      <c r="N177" s="5" t="b">
        <v>0</v>
      </c>
      <c r="O177" s="5" t="b">
        <v>0</v>
      </c>
      <c r="P177" s="5" t="b">
        <v>0</v>
      </c>
      <c r="Q177" s="5"/>
      <c r="R177" s="5" t="b">
        <v>0</v>
      </c>
    </row>
    <row r="178" spans="1:18" x14ac:dyDescent="0.2">
      <c r="A178" s="6">
        <v>45910</v>
      </c>
      <c r="B178" s="7">
        <v>211</v>
      </c>
      <c r="C178" s="17">
        <v>140.52000000000001</v>
      </c>
      <c r="D178" s="17">
        <v>140</v>
      </c>
      <c r="E178" s="7">
        <v>1059</v>
      </c>
      <c r="F178" s="7">
        <f t="shared" si="10"/>
        <v>845.75</v>
      </c>
      <c r="G178" s="7">
        <f t="shared" si="11"/>
        <v>211.4375</v>
      </c>
      <c r="H178" s="8">
        <f t="shared" si="12"/>
        <v>0.2494827076559267</v>
      </c>
      <c r="I178" s="18">
        <f t="shared" si="13"/>
        <v>0</v>
      </c>
      <c r="J178" s="7">
        <f t="shared" si="14"/>
        <v>0.4375</v>
      </c>
      <c r="K178" s="5">
        <v>2025</v>
      </c>
      <c r="L178" s="5">
        <v>37</v>
      </c>
      <c r="M178" s="5" t="s">
        <v>556</v>
      </c>
      <c r="N178" s="5" t="b">
        <v>0</v>
      </c>
      <c r="O178" s="5" t="b">
        <v>0</v>
      </c>
      <c r="P178" s="5" t="b">
        <v>0</v>
      </c>
      <c r="Q178" s="5"/>
      <c r="R178" s="5" t="b">
        <v>0</v>
      </c>
    </row>
    <row r="179" spans="1:18" x14ac:dyDescent="0.2">
      <c r="A179" s="6">
        <v>45911</v>
      </c>
      <c r="B179" s="7">
        <v>25</v>
      </c>
      <c r="C179" s="17">
        <v>139.02000000000001</v>
      </c>
      <c r="D179" s="17">
        <v>139.02000000000001</v>
      </c>
      <c r="E179" s="7">
        <v>53</v>
      </c>
      <c r="F179" s="7">
        <f t="shared" si="10"/>
        <v>890.6</v>
      </c>
      <c r="G179" s="7">
        <f t="shared" si="11"/>
        <v>222.65</v>
      </c>
      <c r="H179" s="8">
        <f t="shared" si="12"/>
        <v>2.8070963395463732E-2</v>
      </c>
      <c r="I179" s="18">
        <f t="shared" si="13"/>
        <v>0</v>
      </c>
      <c r="J179" s="7">
        <f t="shared" si="14"/>
        <v>197.65</v>
      </c>
      <c r="K179" s="5">
        <v>2025</v>
      </c>
      <c r="L179" s="5">
        <v>37</v>
      </c>
      <c r="M179" s="5" t="s">
        <v>556</v>
      </c>
      <c r="N179" s="5" t="b">
        <v>0</v>
      </c>
      <c r="O179" s="5" t="b">
        <v>0</v>
      </c>
      <c r="P179" s="5" t="b">
        <v>0</v>
      </c>
      <c r="Q179" s="5"/>
      <c r="R179" s="5" t="b">
        <v>0</v>
      </c>
    </row>
    <row r="180" spans="1:18" x14ac:dyDescent="0.2">
      <c r="A180" s="6">
        <v>45912</v>
      </c>
      <c r="B180" s="7">
        <v>18</v>
      </c>
      <c r="C180" s="17">
        <v>139.02000000000001</v>
      </c>
      <c r="D180" s="17">
        <v>139.02000000000001</v>
      </c>
      <c r="E180" s="7">
        <v>84</v>
      </c>
      <c r="F180" s="7">
        <f t="shared" si="10"/>
        <v>892.45</v>
      </c>
      <c r="G180" s="7">
        <f t="shared" si="11"/>
        <v>223.11250000000001</v>
      </c>
      <c r="H180" s="8">
        <f t="shared" si="12"/>
        <v>2.0169197153902179E-2</v>
      </c>
      <c r="I180" s="18">
        <f t="shared" si="13"/>
        <v>0</v>
      </c>
      <c r="J180" s="7">
        <f t="shared" si="14"/>
        <v>205.11250000000001</v>
      </c>
      <c r="K180" s="5">
        <v>2025</v>
      </c>
      <c r="L180" s="5">
        <v>37</v>
      </c>
      <c r="M180" s="5" t="s">
        <v>556</v>
      </c>
      <c r="N180" s="5" t="b">
        <v>0</v>
      </c>
      <c r="O180" s="5" t="b">
        <v>0</v>
      </c>
      <c r="P180" s="5" t="b">
        <v>0</v>
      </c>
      <c r="Q180" s="5"/>
      <c r="R180" s="5" t="b">
        <v>0</v>
      </c>
    </row>
    <row r="181" spans="1:18" x14ac:dyDescent="0.2">
      <c r="A181" s="6">
        <v>45915</v>
      </c>
      <c r="B181" s="7">
        <v>223</v>
      </c>
      <c r="C181" s="17">
        <v>138.41</v>
      </c>
      <c r="D181" s="17">
        <v>138.46</v>
      </c>
      <c r="E181" s="7">
        <v>846</v>
      </c>
      <c r="F181" s="7">
        <f t="shared" si="10"/>
        <v>893</v>
      </c>
      <c r="G181" s="7">
        <f t="shared" si="11"/>
        <v>223.25</v>
      </c>
      <c r="H181" s="8">
        <f t="shared" si="12"/>
        <v>0.24972004479283313</v>
      </c>
      <c r="I181" s="18">
        <f t="shared" si="13"/>
        <v>0</v>
      </c>
      <c r="J181" s="7">
        <f t="shared" si="14"/>
        <v>0.25</v>
      </c>
      <c r="K181" s="5">
        <v>2025</v>
      </c>
      <c r="L181" s="5">
        <v>38</v>
      </c>
      <c r="M181" s="5" t="s">
        <v>557</v>
      </c>
      <c r="N181" s="5" t="b">
        <v>0</v>
      </c>
      <c r="O181" s="5" t="b">
        <v>0</v>
      </c>
      <c r="P181" s="5" t="b">
        <v>0</v>
      </c>
      <c r="Q181" s="5"/>
      <c r="R181" s="5" t="b">
        <v>0</v>
      </c>
    </row>
    <row r="182" spans="1:18" x14ac:dyDescent="0.2">
      <c r="A182" s="6">
        <v>45916</v>
      </c>
      <c r="B182" s="7">
        <v>213</v>
      </c>
      <c r="C182" s="17">
        <v>136.22</v>
      </c>
      <c r="D182" s="17">
        <v>135</v>
      </c>
      <c r="E182" s="7">
        <v>617</v>
      </c>
      <c r="F182" s="7">
        <f t="shared" si="10"/>
        <v>853.2</v>
      </c>
      <c r="G182" s="7">
        <f t="shared" si="11"/>
        <v>213.3</v>
      </c>
      <c r="H182" s="8">
        <f t="shared" si="12"/>
        <v>0.24964838255977495</v>
      </c>
      <c r="I182" s="18">
        <f t="shared" si="13"/>
        <v>0</v>
      </c>
      <c r="J182" s="7">
        <f t="shared" si="14"/>
        <v>0.30000000000001137</v>
      </c>
      <c r="K182" s="5">
        <v>2025</v>
      </c>
      <c r="L182" s="5">
        <v>38</v>
      </c>
      <c r="M182" s="5" t="s">
        <v>557</v>
      </c>
      <c r="N182" s="5" t="b">
        <v>0</v>
      </c>
      <c r="O182" s="5" t="b">
        <v>0</v>
      </c>
      <c r="P182" s="5" t="b">
        <v>0</v>
      </c>
      <c r="Q182" s="5"/>
      <c r="R182" s="5" t="b">
        <v>0</v>
      </c>
    </row>
    <row r="183" spans="1:18" x14ac:dyDescent="0.2">
      <c r="A183" s="6">
        <v>45917</v>
      </c>
      <c r="B183" s="7">
        <v>11</v>
      </c>
      <c r="C183" s="17">
        <v>133</v>
      </c>
      <c r="D183" s="17">
        <v>133.5</v>
      </c>
      <c r="E183" s="7">
        <v>267</v>
      </c>
      <c r="F183" s="7">
        <f t="shared" si="10"/>
        <v>809.7</v>
      </c>
      <c r="G183" s="7">
        <f t="shared" si="11"/>
        <v>202.42500000000001</v>
      </c>
      <c r="H183" s="8">
        <f t="shared" si="12"/>
        <v>1.3585278498209213E-2</v>
      </c>
      <c r="I183" s="18">
        <f t="shared" si="13"/>
        <v>0</v>
      </c>
      <c r="J183" s="7">
        <f t="shared" si="14"/>
        <v>191.42500000000001</v>
      </c>
      <c r="K183" s="5">
        <v>2025</v>
      </c>
      <c r="L183" s="5">
        <v>38</v>
      </c>
      <c r="M183" s="5" t="s">
        <v>557</v>
      </c>
      <c r="N183" s="5" t="b">
        <v>0</v>
      </c>
      <c r="O183" s="5" t="b">
        <v>0</v>
      </c>
      <c r="P183" s="5" t="b">
        <v>0</v>
      </c>
      <c r="Q183" s="5"/>
      <c r="R183" s="5" t="b">
        <v>0</v>
      </c>
    </row>
    <row r="184" spans="1:18" x14ac:dyDescent="0.2">
      <c r="A184" s="6">
        <v>45918</v>
      </c>
      <c r="B184" s="7">
        <v>112</v>
      </c>
      <c r="C184" s="17">
        <v>135</v>
      </c>
      <c r="D184" s="17">
        <v>136.5</v>
      </c>
      <c r="E184" s="7">
        <v>524</v>
      </c>
      <c r="F184" s="7">
        <f t="shared" si="10"/>
        <v>778.35</v>
      </c>
      <c r="G184" s="7">
        <f t="shared" si="11"/>
        <v>194.58750000000001</v>
      </c>
      <c r="H184" s="8">
        <f t="shared" si="12"/>
        <v>0.14389413502922849</v>
      </c>
      <c r="I184" s="18">
        <f t="shared" si="13"/>
        <v>0</v>
      </c>
      <c r="J184" s="7">
        <f t="shared" si="14"/>
        <v>82.587500000000006</v>
      </c>
      <c r="K184" s="5">
        <v>2025</v>
      </c>
      <c r="L184" s="5">
        <v>38</v>
      </c>
      <c r="M184" s="5" t="s">
        <v>557</v>
      </c>
      <c r="N184" s="5" t="b">
        <v>0</v>
      </c>
      <c r="O184" s="5" t="b">
        <v>0</v>
      </c>
      <c r="P184" s="5" t="b">
        <v>0</v>
      </c>
      <c r="Q184" s="5"/>
      <c r="R184" s="5" t="b">
        <v>0</v>
      </c>
    </row>
    <row r="185" spans="1:18" x14ac:dyDescent="0.2">
      <c r="A185" s="6">
        <v>45919</v>
      </c>
      <c r="B185" s="7">
        <v>187</v>
      </c>
      <c r="C185" s="17">
        <v>136.93</v>
      </c>
      <c r="D185" s="17">
        <v>135.1</v>
      </c>
      <c r="E185" s="7">
        <v>1146</v>
      </c>
      <c r="F185" s="7">
        <f t="shared" si="10"/>
        <v>750.55</v>
      </c>
      <c r="G185" s="7">
        <f t="shared" si="11"/>
        <v>187.63749999999999</v>
      </c>
      <c r="H185" s="8">
        <f t="shared" si="12"/>
        <v>0.2491506228765572</v>
      </c>
      <c r="I185" s="18">
        <f t="shared" si="13"/>
        <v>0</v>
      </c>
      <c r="J185" s="7">
        <f t="shared" si="14"/>
        <v>0.63749999999998863</v>
      </c>
      <c r="K185" s="5">
        <v>2025</v>
      </c>
      <c r="L185" s="5">
        <v>38</v>
      </c>
      <c r="M185" s="5" t="s">
        <v>557</v>
      </c>
      <c r="N185" s="5" t="b">
        <v>0</v>
      </c>
      <c r="O185" s="5" t="b">
        <v>0</v>
      </c>
      <c r="P185" s="5" t="b">
        <v>0</v>
      </c>
      <c r="Q185" s="5"/>
      <c r="R185" s="5" t="b">
        <v>0</v>
      </c>
    </row>
    <row r="186" spans="1:18" x14ac:dyDescent="0.2">
      <c r="A186" s="6">
        <v>45922</v>
      </c>
      <c r="B186" s="7">
        <v>185</v>
      </c>
      <c r="C186" s="17">
        <v>133.5</v>
      </c>
      <c r="D186" s="17">
        <v>132.5</v>
      </c>
      <c r="E186" s="7">
        <v>346</v>
      </c>
      <c r="F186" s="7">
        <f t="shared" si="10"/>
        <v>743.05</v>
      </c>
      <c r="G186" s="7">
        <f t="shared" si="11"/>
        <v>185.76249999999999</v>
      </c>
      <c r="H186" s="8">
        <f t="shared" si="12"/>
        <v>0.2489738241033578</v>
      </c>
      <c r="I186" s="18">
        <f t="shared" si="13"/>
        <v>0</v>
      </c>
      <c r="J186" s="7">
        <f t="shared" si="14"/>
        <v>0.76249999999998863</v>
      </c>
      <c r="K186" s="5">
        <v>2025</v>
      </c>
      <c r="L186" s="5">
        <v>39</v>
      </c>
      <c r="M186" s="5" t="s">
        <v>558</v>
      </c>
      <c r="N186" s="5" t="b">
        <v>0</v>
      </c>
      <c r="O186" s="5" t="b">
        <v>0</v>
      </c>
      <c r="P186" s="5" t="b">
        <v>0</v>
      </c>
      <c r="Q186" s="5"/>
      <c r="R186" s="5" t="b">
        <v>0</v>
      </c>
    </row>
    <row r="187" spans="1:18" x14ac:dyDescent="0.2">
      <c r="A187" s="6">
        <v>45923</v>
      </c>
      <c r="B187" s="7">
        <v>177</v>
      </c>
      <c r="C187" s="17">
        <v>132.5</v>
      </c>
      <c r="D187" s="17">
        <v>131.5</v>
      </c>
      <c r="E187" s="7">
        <v>393</v>
      </c>
      <c r="F187" s="7">
        <f t="shared" si="10"/>
        <v>709.5</v>
      </c>
      <c r="G187" s="7">
        <f t="shared" si="11"/>
        <v>177.375</v>
      </c>
      <c r="H187" s="8">
        <f t="shared" si="12"/>
        <v>0.24947145877378435</v>
      </c>
      <c r="I187" s="18">
        <f t="shared" si="13"/>
        <v>0</v>
      </c>
      <c r="J187" s="7">
        <f t="shared" si="14"/>
        <v>0.375</v>
      </c>
      <c r="K187" s="5">
        <v>2025</v>
      </c>
      <c r="L187" s="5">
        <v>39</v>
      </c>
      <c r="M187" s="5" t="s">
        <v>558</v>
      </c>
      <c r="N187" s="5" t="b">
        <v>0</v>
      </c>
      <c r="O187" s="5" t="b">
        <v>0</v>
      </c>
      <c r="P187" s="5" t="b">
        <v>0</v>
      </c>
      <c r="Q187" s="5"/>
      <c r="R187" s="5" t="b">
        <v>0</v>
      </c>
    </row>
    <row r="188" spans="1:18" x14ac:dyDescent="0.2">
      <c r="A188" s="6">
        <v>45924</v>
      </c>
      <c r="B188" s="7">
        <v>161</v>
      </c>
      <c r="C188" s="17">
        <v>133.35</v>
      </c>
      <c r="D188" s="17">
        <v>132.80000000000001</v>
      </c>
      <c r="E188" s="7">
        <v>226</v>
      </c>
      <c r="F188" s="7">
        <f t="shared" si="10"/>
        <v>647.75</v>
      </c>
      <c r="G188" s="7">
        <f t="shared" si="11"/>
        <v>161.9375</v>
      </c>
      <c r="H188" s="8">
        <f t="shared" si="12"/>
        <v>0.24855268236202238</v>
      </c>
      <c r="I188" s="18">
        <f t="shared" si="13"/>
        <v>0</v>
      </c>
      <c r="J188" s="7">
        <f t="shared" si="14"/>
        <v>0.9375</v>
      </c>
      <c r="K188" s="5">
        <v>2025</v>
      </c>
      <c r="L188" s="5">
        <v>39</v>
      </c>
      <c r="M188" s="5" t="s">
        <v>558</v>
      </c>
      <c r="N188" s="5" t="b">
        <v>0</v>
      </c>
      <c r="O188" s="5" t="b">
        <v>0</v>
      </c>
      <c r="P188" s="5" t="b">
        <v>0</v>
      </c>
      <c r="Q188" s="5"/>
      <c r="R188" s="5" t="b">
        <v>0</v>
      </c>
    </row>
    <row r="189" spans="1:18" x14ac:dyDescent="0.2">
      <c r="A189" s="6">
        <v>45925</v>
      </c>
      <c r="B189" s="7">
        <v>151</v>
      </c>
      <c r="C189" s="17">
        <v>132.80000000000001</v>
      </c>
      <c r="D189" s="17">
        <v>132</v>
      </c>
      <c r="E189" s="7">
        <v>174</v>
      </c>
      <c r="F189" s="7">
        <f t="shared" si="10"/>
        <v>607</v>
      </c>
      <c r="G189" s="7">
        <f t="shared" si="11"/>
        <v>151.75</v>
      </c>
      <c r="H189" s="8">
        <f t="shared" si="12"/>
        <v>0.24876441515650741</v>
      </c>
      <c r="I189" s="18">
        <f t="shared" si="13"/>
        <v>0</v>
      </c>
      <c r="J189" s="7">
        <f t="shared" si="14"/>
        <v>0.75</v>
      </c>
      <c r="K189" s="5">
        <v>2025</v>
      </c>
      <c r="L189" s="5">
        <v>39</v>
      </c>
      <c r="M189" s="5" t="s">
        <v>558</v>
      </c>
      <c r="N189" s="5" t="b">
        <v>0</v>
      </c>
      <c r="O189" s="5" t="b">
        <v>0</v>
      </c>
      <c r="P189" s="5" t="b">
        <v>0</v>
      </c>
      <c r="Q189" s="5"/>
      <c r="R189" s="5" t="b">
        <v>0</v>
      </c>
    </row>
    <row r="190" spans="1:18" x14ac:dyDescent="0.2">
      <c r="A190" s="6">
        <v>45926</v>
      </c>
      <c r="B190" s="7">
        <v>144</v>
      </c>
      <c r="C190" s="17">
        <v>134.47999999999999</v>
      </c>
      <c r="D190" s="17">
        <v>135</v>
      </c>
      <c r="E190" s="7">
        <v>702</v>
      </c>
      <c r="F190" s="7">
        <f t="shared" si="10"/>
        <v>578.5</v>
      </c>
      <c r="G190" s="7">
        <f t="shared" si="11"/>
        <v>144.625</v>
      </c>
      <c r="H190" s="8">
        <f t="shared" si="12"/>
        <v>0.24891961970613655</v>
      </c>
      <c r="I190" s="18">
        <f t="shared" si="13"/>
        <v>0</v>
      </c>
      <c r="J190" s="7">
        <f t="shared" si="14"/>
        <v>0.625</v>
      </c>
      <c r="K190" s="5">
        <v>2025</v>
      </c>
      <c r="L190" s="5">
        <v>39</v>
      </c>
      <c r="M190" s="5" t="s">
        <v>558</v>
      </c>
      <c r="N190" s="5" t="b">
        <v>0</v>
      </c>
      <c r="O190" s="5" t="b">
        <v>0</v>
      </c>
      <c r="P190" s="5" t="b">
        <v>0</v>
      </c>
      <c r="Q190" s="5"/>
      <c r="R190" s="5" t="b">
        <v>0</v>
      </c>
    </row>
    <row r="191" spans="1:18" x14ac:dyDescent="0.2">
      <c r="A191" s="6">
        <v>45929</v>
      </c>
      <c r="B191" s="7">
        <v>19</v>
      </c>
      <c r="C191" s="17">
        <v>135.5</v>
      </c>
      <c r="D191" s="17">
        <v>140</v>
      </c>
      <c r="E191" s="7">
        <v>412</v>
      </c>
      <c r="F191" s="7">
        <f t="shared" si="10"/>
        <v>591.5</v>
      </c>
      <c r="G191" s="7">
        <f t="shared" si="11"/>
        <v>147.875</v>
      </c>
      <c r="H191" s="8">
        <f t="shared" si="12"/>
        <v>3.2121724429416736E-2</v>
      </c>
      <c r="I191" s="18">
        <f t="shared" si="13"/>
        <v>0</v>
      </c>
      <c r="J191" s="7">
        <f t="shared" si="14"/>
        <v>128.875</v>
      </c>
      <c r="K191" s="5">
        <v>2025</v>
      </c>
      <c r="L191" s="5">
        <v>40</v>
      </c>
      <c r="M191" s="5" t="s">
        <v>559</v>
      </c>
      <c r="N191" s="5" t="b">
        <v>0</v>
      </c>
      <c r="O191" s="5" t="b">
        <v>0</v>
      </c>
      <c r="P191" s="5" t="b">
        <v>0</v>
      </c>
      <c r="Q191" s="5"/>
      <c r="R191" s="5" t="b">
        <v>0</v>
      </c>
    </row>
    <row r="192" spans="1:18" x14ac:dyDescent="0.2">
      <c r="A192" s="6">
        <v>45930</v>
      </c>
      <c r="B192" s="7">
        <v>145</v>
      </c>
      <c r="C192" s="17">
        <v>146.16</v>
      </c>
      <c r="D192" s="17">
        <v>147.66</v>
      </c>
      <c r="E192" s="7">
        <v>697</v>
      </c>
      <c r="F192" s="7">
        <f t="shared" si="10"/>
        <v>582</v>
      </c>
      <c r="G192" s="7">
        <f t="shared" si="11"/>
        <v>145.5</v>
      </c>
      <c r="H192" s="8">
        <f t="shared" si="12"/>
        <v>0.24914089347079038</v>
      </c>
      <c r="I192" s="18">
        <f t="shared" si="13"/>
        <v>0</v>
      </c>
      <c r="J192" s="7">
        <f t="shared" si="14"/>
        <v>0.5</v>
      </c>
      <c r="K192" s="5">
        <v>2025</v>
      </c>
      <c r="L192" s="5">
        <v>40</v>
      </c>
      <c r="M192" s="5" t="s">
        <v>559</v>
      </c>
      <c r="N192" s="5" t="b">
        <v>0</v>
      </c>
      <c r="O192" s="5" t="b">
        <v>0</v>
      </c>
      <c r="P192" s="5" t="b">
        <v>0</v>
      </c>
      <c r="Q192" s="5"/>
      <c r="R192" s="5" t="b">
        <v>0</v>
      </c>
    </row>
    <row r="193" spans="1:18" x14ac:dyDescent="0.2">
      <c r="A193" s="6">
        <v>45931</v>
      </c>
      <c r="B193" s="7">
        <v>132</v>
      </c>
      <c r="C193" s="17">
        <v>150</v>
      </c>
      <c r="D193" s="17">
        <v>147</v>
      </c>
      <c r="E193" s="7">
        <v>635</v>
      </c>
      <c r="F193" s="7">
        <f t="shared" si="10"/>
        <v>529.15</v>
      </c>
      <c r="G193" s="7">
        <f t="shared" si="11"/>
        <v>132.28749999999999</v>
      </c>
      <c r="H193" s="8">
        <f t="shared" si="12"/>
        <v>0.24945667580081263</v>
      </c>
      <c r="I193" s="18">
        <f t="shared" si="13"/>
        <v>0</v>
      </c>
      <c r="J193" s="7">
        <f t="shared" si="14"/>
        <v>0.28749999999999432</v>
      </c>
      <c r="K193" s="5">
        <v>2025</v>
      </c>
      <c r="L193" s="5">
        <v>40</v>
      </c>
      <c r="M193" s="5" t="s">
        <v>559</v>
      </c>
      <c r="N193" s="5" t="b">
        <v>0</v>
      </c>
      <c r="O193" s="5" t="b">
        <v>0</v>
      </c>
      <c r="P193" s="5" t="b">
        <v>0</v>
      </c>
      <c r="Q193" s="5"/>
      <c r="R193" s="5" t="b">
        <v>0</v>
      </c>
    </row>
    <row r="194" spans="1:18" x14ac:dyDescent="0.2">
      <c r="A194" s="6">
        <v>45932</v>
      </c>
      <c r="B194" s="7">
        <v>132</v>
      </c>
      <c r="C194" s="17">
        <v>147</v>
      </c>
      <c r="D194" s="17">
        <v>150.28</v>
      </c>
      <c r="E194" s="7">
        <v>1217</v>
      </c>
      <c r="F194" s="7">
        <f t="shared" si="10"/>
        <v>529.79999999999995</v>
      </c>
      <c r="G194" s="7">
        <f t="shared" si="11"/>
        <v>132.44999999999999</v>
      </c>
      <c r="H194" s="8">
        <f t="shared" si="12"/>
        <v>0.2491506228765572</v>
      </c>
      <c r="I194" s="18">
        <f t="shared" si="13"/>
        <v>0</v>
      </c>
      <c r="J194" s="7">
        <f t="shared" si="14"/>
        <v>0.44999999999998863</v>
      </c>
      <c r="K194" s="5">
        <v>2025</v>
      </c>
      <c r="L194" s="5">
        <v>40</v>
      </c>
      <c r="M194" s="5" t="s">
        <v>559</v>
      </c>
      <c r="N194" s="5" t="b">
        <v>0</v>
      </c>
      <c r="O194" s="5" t="b">
        <v>0</v>
      </c>
      <c r="P194" s="5" t="b">
        <v>0</v>
      </c>
      <c r="Q194" s="5"/>
      <c r="R194" s="5" t="b">
        <v>0</v>
      </c>
    </row>
    <row r="195" spans="1:18" x14ac:dyDescent="0.2">
      <c r="A195" s="6">
        <v>45933</v>
      </c>
      <c r="B195" s="7">
        <v>0</v>
      </c>
      <c r="C195" s="17">
        <v>0</v>
      </c>
      <c r="D195" s="17">
        <v>150.24</v>
      </c>
      <c r="E195" s="7">
        <v>293</v>
      </c>
      <c r="F195" s="7">
        <f t="shared" si="10"/>
        <v>571.54999999999995</v>
      </c>
      <c r="G195" s="7">
        <f t="shared" si="11"/>
        <v>142.88749999999999</v>
      </c>
      <c r="H195" s="8">
        <f t="shared" si="12"/>
        <v>0</v>
      </c>
      <c r="I195" s="18">
        <f t="shared" si="13"/>
        <v>0</v>
      </c>
      <c r="J195" s="7">
        <f t="shared" si="14"/>
        <v>142.88749999999999</v>
      </c>
      <c r="K195" s="5">
        <v>2025</v>
      </c>
      <c r="L195" s="5">
        <v>40</v>
      </c>
      <c r="M195" s="5"/>
      <c r="N195" s="5"/>
      <c r="O195" s="5" t="b">
        <v>0</v>
      </c>
      <c r="P195" s="5"/>
      <c r="Q195" s="5" t="s">
        <v>106</v>
      </c>
      <c r="R195" s="5"/>
    </row>
    <row r="196" spans="1:18" x14ac:dyDescent="0.2">
      <c r="A196" s="6">
        <v>45936</v>
      </c>
      <c r="B196" s="7">
        <v>142</v>
      </c>
      <c r="C196" s="17">
        <v>150</v>
      </c>
      <c r="D196" s="17">
        <v>149.47999999999999</v>
      </c>
      <c r="E196" s="7">
        <v>551</v>
      </c>
      <c r="F196" s="7">
        <f t="shared" si="10"/>
        <v>569.25</v>
      </c>
      <c r="G196" s="7">
        <f t="shared" si="11"/>
        <v>142.3125</v>
      </c>
      <c r="H196" s="8">
        <f t="shared" si="12"/>
        <v>0.24945103205972771</v>
      </c>
      <c r="I196" s="18">
        <f t="shared" si="13"/>
        <v>0</v>
      </c>
      <c r="J196" s="7">
        <f t="shared" si="14"/>
        <v>0.3125</v>
      </c>
      <c r="K196" s="5">
        <v>2025</v>
      </c>
      <c r="L196" s="5">
        <v>41</v>
      </c>
      <c r="M196" s="5" t="s">
        <v>560</v>
      </c>
      <c r="N196" s="5" t="b">
        <v>0</v>
      </c>
      <c r="O196" s="5" t="b">
        <v>0</v>
      </c>
      <c r="P196" s="5" t="b">
        <v>0</v>
      </c>
      <c r="Q196" s="5"/>
      <c r="R196" s="5" t="b">
        <v>0</v>
      </c>
    </row>
    <row r="197" spans="1:18" x14ac:dyDescent="0.2">
      <c r="A197" s="6">
        <v>45937</v>
      </c>
      <c r="B197" s="7">
        <v>98</v>
      </c>
      <c r="C197" s="17">
        <v>149.47999999999999</v>
      </c>
      <c r="D197" s="17">
        <v>150.5</v>
      </c>
      <c r="E197" s="7">
        <v>424</v>
      </c>
      <c r="F197" s="7">
        <f t="shared" si="10"/>
        <v>527.95000000000005</v>
      </c>
      <c r="G197" s="7">
        <f t="shared" si="11"/>
        <v>131.98750000000001</v>
      </c>
      <c r="H197" s="8">
        <f t="shared" si="12"/>
        <v>0.18562363860214035</v>
      </c>
      <c r="I197" s="18">
        <f t="shared" si="13"/>
        <v>0</v>
      </c>
      <c r="J197" s="7">
        <f t="shared" si="14"/>
        <v>33.987500000000011</v>
      </c>
      <c r="K197" s="5">
        <v>2025</v>
      </c>
      <c r="L197" s="5">
        <v>41</v>
      </c>
      <c r="M197" s="5" t="s">
        <v>560</v>
      </c>
      <c r="N197" s="5" t="b">
        <v>0</v>
      </c>
      <c r="O197" s="5" t="b">
        <v>0</v>
      </c>
      <c r="P197" s="5" t="b">
        <v>0</v>
      </c>
      <c r="Q197" s="5"/>
      <c r="R197" s="5" t="b">
        <v>0</v>
      </c>
    </row>
    <row r="198" spans="1:18" x14ac:dyDescent="0.2">
      <c r="A198" s="6">
        <v>45938</v>
      </c>
      <c r="B198" s="7">
        <v>1</v>
      </c>
      <c r="C198" s="17">
        <v>150</v>
      </c>
      <c r="D198" s="17">
        <v>151</v>
      </c>
      <c r="E198" s="7">
        <v>384</v>
      </c>
      <c r="F198" s="7">
        <f t="shared" si="10"/>
        <v>533.29999999999995</v>
      </c>
      <c r="G198" s="7">
        <f t="shared" si="11"/>
        <v>133.32499999999999</v>
      </c>
      <c r="H198" s="8">
        <f t="shared" si="12"/>
        <v>1.8751171948246767E-3</v>
      </c>
      <c r="I198" s="18">
        <f t="shared" si="13"/>
        <v>0</v>
      </c>
      <c r="J198" s="7">
        <f t="shared" si="14"/>
        <v>132.32499999999999</v>
      </c>
      <c r="K198" s="5">
        <v>2025</v>
      </c>
      <c r="L198" s="5">
        <v>41</v>
      </c>
      <c r="M198" s="5" t="s">
        <v>560</v>
      </c>
      <c r="N198" s="5" t="b">
        <v>0</v>
      </c>
      <c r="O198" s="5" t="b">
        <v>0</v>
      </c>
      <c r="P198" s="5" t="b">
        <v>0</v>
      </c>
      <c r="Q198" s="5"/>
      <c r="R198" s="5" t="b">
        <v>0</v>
      </c>
    </row>
    <row r="199" spans="1:18" x14ac:dyDescent="0.2">
      <c r="A199" s="6">
        <v>45939</v>
      </c>
      <c r="B199" s="7">
        <v>124</v>
      </c>
      <c r="C199" s="17">
        <v>150</v>
      </c>
      <c r="D199" s="17">
        <v>147.22</v>
      </c>
      <c r="E199" s="7">
        <v>809</v>
      </c>
      <c r="F199" s="7">
        <f t="shared" si="10"/>
        <v>499.55</v>
      </c>
      <c r="G199" s="7">
        <f t="shared" si="11"/>
        <v>124.8875</v>
      </c>
      <c r="H199" s="8">
        <f t="shared" si="12"/>
        <v>0.24822340106095486</v>
      </c>
      <c r="I199" s="18">
        <f t="shared" si="13"/>
        <v>0</v>
      </c>
      <c r="J199" s="7">
        <f t="shared" si="14"/>
        <v>0.88750000000000284</v>
      </c>
      <c r="K199" s="5">
        <v>2025</v>
      </c>
      <c r="L199" s="5">
        <v>41</v>
      </c>
      <c r="M199" s="5" t="s">
        <v>560</v>
      </c>
      <c r="N199" s="5" t="b">
        <v>0</v>
      </c>
      <c r="O199" s="5" t="b">
        <v>0</v>
      </c>
      <c r="P199" s="5" t="b">
        <v>0</v>
      </c>
      <c r="Q199" s="5"/>
      <c r="R199" s="5" t="b">
        <v>0</v>
      </c>
    </row>
    <row r="200" spans="1:18" x14ac:dyDescent="0.2">
      <c r="A200" s="6">
        <v>45940</v>
      </c>
      <c r="B200" s="7">
        <v>27</v>
      </c>
      <c r="C200" s="17">
        <v>148.36000000000001</v>
      </c>
      <c r="D200" s="17">
        <v>149</v>
      </c>
      <c r="E200" s="7">
        <v>75</v>
      </c>
      <c r="F200" s="7">
        <f t="shared" si="10"/>
        <v>537.35</v>
      </c>
      <c r="G200" s="7">
        <f t="shared" si="11"/>
        <v>134.33750000000001</v>
      </c>
      <c r="H200" s="8">
        <f t="shared" si="12"/>
        <v>5.0246580441053318E-2</v>
      </c>
      <c r="I200" s="18">
        <f t="shared" si="13"/>
        <v>0</v>
      </c>
      <c r="J200" s="7">
        <f t="shared" si="14"/>
        <v>107.33750000000001</v>
      </c>
      <c r="K200" s="5">
        <v>2025</v>
      </c>
      <c r="L200" s="5">
        <v>41</v>
      </c>
      <c r="M200" s="5" t="s">
        <v>560</v>
      </c>
      <c r="N200" s="5" t="b">
        <v>0</v>
      </c>
      <c r="O200" s="5" t="b">
        <v>0</v>
      </c>
      <c r="P200" s="5" t="b">
        <v>0</v>
      </c>
      <c r="Q200" s="5"/>
      <c r="R200" s="5" t="b">
        <v>0</v>
      </c>
    </row>
    <row r="201" spans="1:18" x14ac:dyDescent="0.2">
      <c r="A201" s="6">
        <v>45943</v>
      </c>
      <c r="B201" s="7">
        <v>134</v>
      </c>
      <c r="C201" s="17">
        <v>148</v>
      </c>
      <c r="D201" s="17">
        <v>147</v>
      </c>
      <c r="E201" s="7">
        <v>333</v>
      </c>
      <c r="F201" s="7">
        <f t="shared" si="10"/>
        <v>536.9</v>
      </c>
      <c r="G201" s="7">
        <f t="shared" si="11"/>
        <v>134.22499999999999</v>
      </c>
      <c r="H201" s="8">
        <f t="shared" si="12"/>
        <v>0.24958092754702926</v>
      </c>
      <c r="I201" s="18">
        <f t="shared" si="13"/>
        <v>0</v>
      </c>
      <c r="J201" s="7">
        <f t="shared" si="14"/>
        <v>0.22499999999999432</v>
      </c>
      <c r="K201" s="5">
        <v>2025</v>
      </c>
      <c r="L201" s="5">
        <v>42</v>
      </c>
      <c r="M201" s="5" t="s">
        <v>561</v>
      </c>
      <c r="N201" s="5" t="b">
        <v>0</v>
      </c>
      <c r="O201" s="5" t="b">
        <v>0</v>
      </c>
      <c r="P201" s="5" t="b">
        <v>0</v>
      </c>
      <c r="Q201" s="5"/>
      <c r="R201" s="5" t="b">
        <v>0</v>
      </c>
    </row>
    <row r="202" spans="1:18" x14ac:dyDescent="0.2">
      <c r="A202" s="6">
        <v>45944</v>
      </c>
      <c r="B202" s="7">
        <v>127</v>
      </c>
      <c r="C202" s="17">
        <v>147.97999999999999</v>
      </c>
      <c r="D202" s="17">
        <v>145.02000000000001</v>
      </c>
      <c r="E202" s="7">
        <v>263</v>
      </c>
      <c r="F202" s="7">
        <f t="shared" si="10"/>
        <v>511.25</v>
      </c>
      <c r="G202" s="7">
        <f t="shared" si="11"/>
        <v>127.8125</v>
      </c>
      <c r="H202" s="8">
        <f t="shared" si="12"/>
        <v>0.24841075794621026</v>
      </c>
      <c r="I202" s="18">
        <f t="shared" si="13"/>
        <v>0</v>
      </c>
      <c r="J202" s="7">
        <f t="shared" si="14"/>
        <v>0.8125</v>
      </c>
      <c r="K202" s="5">
        <v>2025</v>
      </c>
      <c r="L202" s="5">
        <v>42</v>
      </c>
      <c r="M202" s="5" t="s">
        <v>561</v>
      </c>
      <c r="N202" s="5" t="b">
        <v>0</v>
      </c>
      <c r="O202" s="5" t="b">
        <v>0</v>
      </c>
      <c r="P202" s="5" t="b">
        <v>0</v>
      </c>
      <c r="Q202" s="5"/>
      <c r="R202" s="5" t="b">
        <v>0</v>
      </c>
    </row>
    <row r="203" spans="1:18" x14ac:dyDescent="0.2">
      <c r="A203" s="6">
        <v>45945</v>
      </c>
      <c r="B203" s="7">
        <v>123</v>
      </c>
      <c r="C203" s="17">
        <v>145.02000000000001</v>
      </c>
      <c r="D203" s="17">
        <v>143.26</v>
      </c>
      <c r="E203" s="7">
        <v>377</v>
      </c>
      <c r="F203" s="7">
        <f t="shared" si="10"/>
        <v>493.55</v>
      </c>
      <c r="G203" s="7">
        <f t="shared" si="11"/>
        <v>123.3875</v>
      </c>
      <c r="H203" s="8">
        <f t="shared" si="12"/>
        <v>0.24921487184682403</v>
      </c>
      <c r="I203" s="18">
        <f t="shared" si="13"/>
        <v>0</v>
      </c>
      <c r="J203" s="7">
        <f t="shared" si="14"/>
        <v>0.38750000000000284</v>
      </c>
      <c r="K203" s="5">
        <v>2025</v>
      </c>
      <c r="L203" s="5">
        <v>42</v>
      </c>
      <c r="M203" s="5" t="s">
        <v>561</v>
      </c>
      <c r="N203" s="5" t="b">
        <v>0</v>
      </c>
      <c r="O203" s="5" t="b">
        <v>0</v>
      </c>
      <c r="P203" s="5" t="b">
        <v>0</v>
      </c>
      <c r="Q203" s="5"/>
      <c r="R203" s="5" t="b">
        <v>0</v>
      </c>
    </row>
    <row r="204" spans="1:18" x14ac:dyDescent="0.2">
      <c r="A204" s="6">
        <v>45946</v>
      </c>
      <c r="B204" s="7">
        <v>124</v>
      </c>
      <c r="C204" s="17">
        <v>143</v>
      </c>
      <c r="D204" s="17">
        <v>143.47999999999999</v>
      </c>
      <c r="E204" s="7">
        <v>276</v>
      </c>
      <c r="F204" s="7">
        <f t="shared" si="10"/>
        <v>499.05</v>
      </c>
      <c r="G204" s="7">
        <f t="shared" si="11"/>
        <v>124.7625</v>
      </c>
      <c r="H204" s="8">
        <f t="shared" si="12"/>
        <v>0.24847209698427011</v>
      </c>
      <c r="I204" s="18">
        <f t="shared" si="13"/>
        <v>0</v>
      </c>
      <c r="J204" s="7">
        <f t="shared" si="14"/>
        <v>0.76250000000000284</v>
      </c>
      <c r="K204" s="5">
        <v>2025</v>
      </c>
      <c r="L204" s="5">
        <v>42</v>
      </c>
      <c r="M204" s="5" t="s">
        <v>561</v>
      </c>
      <c r="N204" s="5" t="b">
        <v>0</v>
      </c>
      <c r="O204" s="5" t="b">
        <v>0</v>
      </c>
      <c r="P204" s="5" t="b">
        <v>0</v>
      </c>
      <c r="Q204" s="5"/>
      <c r="R204" s="5" t="b">
        <v>0</v>
      </c>
    </row>
    <row r="205" spans="1:18" x14ac:dyDescent="0.2">
      <c r="A205" s="6">
        <v>45947</v>
      </c>
      <c r="B205" s="7">
        <v>87</v>
      </c>
      <c r="C205" s="17">
        <v>143</v>
      </c>
      <c r="D205" s="17">
        <v>143</v>
      </c>
      <c r="E205" s="7">
        <v>182</v>
      </c>
      <c r="F205" s="7">
        <f t="shared" si="10"/>
        <v>486.65</v>
      </c>
      <c r="G205" s="7">
        <f t="shared" si="11"/>
        <v>121.66249999999999</v>
      </c>
      <c r="H205" s="8">
        <f t="shared" si="12"/>
        <v>0.17877324565909791</v>
      </c>
      <c r="I205" s="18">
        <f t="shared" si="13"/>
        <v>0</v>
      </c>
      <c r="J205" s="7">
        <f t="shared" si="14"/>
        <v>34.662499999999994</v>
      </c>
      <c r="K205" s="5">
        <v>2025</v>
      </c>
      <c r="L205" s="5">
        <v>42</v>
      </c>
      <c r="M205" s="5" t="s">
        <v>561</v>
      </c>
      <c r="N205" s="5" t="b">
        <v>0</v>
      </c>
      <c r="O205" s="5" t="b">
        <v>0</v>
      </c>
      <c r="P205" s="5" t="b">
        <v>0</v>
      </c>
      <c r="Q205" s="5"/>
      <c r="R205" s="5" t="b">
        <v>0</v>
      </c>
    </row>
    <row r="206" spans="1:18" x14ac:dyDescent="0.2">
      <c r="A206" s="6">
        <v>45950</v>
      </c>
      <c r="B206" s="7">
        <v>109</v>
      </c>
      <c r="C206" s="17">
        <v>143</v>
      </c>
      <c r="D206" s="17">
        <v>143</v>
      </c>
      <c r="E206" s="7">
        <v>168</v>
      </c>
      <c r="F206" s="7">
        <f t="shared" si="10"/>
        <v>438.45</v>
      </c>
      <c r="G206" s="7">
        <f t="shared" si="11"/>
        <v>109.6125</v>
      </c>
      <c r="H206" s="8">
        <f t="shared" si="12"/>
        <v>0.24860303341316001</v>
      </c>
      <c r="I206" s="18">
        <f t="shared" si="13"/>
        <v>0</v>
      </c>
      <c r="J206" s="7">
        <f t="shared" si="14"/>
        <v>0.61249999999999716</v>
      </c>
      <c r="K206" s="5">
        <v>2025</v>
      </c>
      <c r="L206" s="5">
        <v>43</v>
      </c>
      <c r="M206" s="5" t="s">
        <v>562</v>
      </c>
      <c r="N206" s="5" t="b">
        <v>0</v>
      </c>
      <c r="O206" s="5" t="b">
        <v>0</v>
      </c>
      <c r="P206" s="5" t="b">
        <v>0</v>
      </c>
      <c r="Q206" s="5"/>
      <c r="R206" s="5" t="b">
        <v>0</v>
      </c>
    </row>
    <row r="207" spans="1:18" x14ac:dyDescent="0.2">
      <c r="A207" s="6">
        <v>45951</v>
      </c>
      <c r="B207" s="7">
        <v>107</v>
      </c>
      <c r="C207" s="17">
        <v>143</v>
      </c>
      <c r="D207" s="17">
        <v>140</v>
      </c>
      <c r="E207" s="7">
        <v>242</v>
      </c>
      <c r="F207" s="7">
        <f t="shared" si="10"/>
        <v>429.55</v>
      </c>
      <c r="G207" s="7">
        <f t="shared" si="11"/>
        <v>107.3875</v>
      </c>
      <c r="H207" s="8">
        <f t="shared" si="12"/>
        <v>0.24909789314398789</v>
      </c>
      <c r="I207" s="18">
        <f t="shared" si="13"/>
        <v>0</v>
      </c>
      <c r="J207" s="7">
        <f t="shared" si="14"/>
        <v>0.38750000000000284</v>
      </c>
      <c r="K207" s="5">
        <v>2025</v>
      </c>
      <c r="L207" s="5">
        <v>43</v>
      </c>
      <c r="M207" s="5" t="s">
        <v>562</v>
      </c>
      <c r="N207" s="5" t="b">
        <v>0</v>
      </c>
      <c r="O207" s="5" t="b">
        <v>0</v>
      </c>
      <c r="P207" s="5" t="b">
        <v>0</v>
      </c>
      <c r="Q207" s="5"/>
      <c r="R207" s="5" t="b">
        <v>0</v>
      </c>
    </row>
    <row r="208" spans="1:18" x14ac:dyDescent="0.2">
      <c r="A208" s="6">
        <v>45952</v>
      </c>
      <c r="B208" s="7">
        <v>105</v>
      </c>
      <c r="C208" s="17">
        <v>140</v>
      </c>
      <c r="D208" s="17">
        <v>138</v>
      </c>
      <c r="E208" s="7">
        <v>163</v>
      </c>
      <c r="F208" s="7">
        <f t="shared" si="10"/>
        <v>422</v>
      </c>
      <c r="G208" s="7">
        <f t="shared" si="11"/>
        <v>105.5</v>
      </c>
      <c r="H208" s="8">
        <f t="shared" si="12"/>
        <v>0.24881516587677724</v>
      </c>
      <c r="I208" s="18">
        <f t="shared" si="13"/>
        <v>0</v>
      </c>
      <c r="J208" s="7">
        <f t="shared" si="14"/>
        <v>0.5</v>
      </c>
      <c r="K208" s="5">
        <v>2025</v>
      </c>
      <c r="L208" s="5">
        <v>43</v>
      </c>
      <c r="M208" s="5" t="s">
        <v>562</v>
      </c>
      <c r="N208" s="5" t="b">
        <v>0</v>
      </c>
      <c r="O208" s="5" t="b">
        <v>0</v>
      </c>
      <c r="P208" s="5" t="b">
        <v>0</v>
      </c>
      <c r="Q208" s="5"/>
      <c r="R208" s="5" t="b">
        <v>0</v>
      </c>
    </row>
    <row r="209" spans="1:18" x14ac:dyDescent="0.2">
      <c r="A209" s="6">
        <v>45953</v>
      </c>
      <c r="B209" s="7">
        <v>104</v>
      </c>
      <c r="C209" s="17">
        <v>138.02000000000001</v>
      </c>
      <c r="D209" s="17">
        <v>137</v>
      </c>
      <c r="E209" s="7">
        <v>210</v>
      </c>
      <c r="F209" s="7">
        <f t="shared" si="10"/>
        <v>418.85</v>
      </c>
      <c r="G209" s="7">
        <f t="shared" si="11"/>
        <v>104.71250000000001</v>
      </c>
      <c r="H209" s="8">
        <f t="shared" si="12"/>
        <v>0.24829891369225257</v>
      </c>
      <c r="I209" s="18">
        <f t="shared" si="13"/>
        <v>0</v>
      </c>
      <c r="J209" s="7">
        <f t="shared" si="14"/>
        <v>0.71250000000000568</v>
      </c>
      <c r="K209" s="5">
        <v>2025</v>
      </c>
      <c r="L209" s="5">
        <v>43</v>
      </c>
      <c r="M209" s="5" t="s">
        <v>562</v>
      </c>
      <c r="N209" s="5" t="b">
        <v>0</v>
      </c>
      <c r="O209" s="5" t="b">
        <v>0</v>
      </c>
      <c r="P209" s="5" t="b">
        <v>0</v>
      </c>
      <c r="Q209" s="5"/>
      <c r="R209" s="5" t="b">
        <v>0</v>
      </c>
    </row>
    <row r="210" spans="1:18" x14ac:dyDescent="0.2">
      <c r="A210" s="6">
        <v>45954</v>
      </c>
      <c r="B210" s="7">
        <v>105</v>
      </c>
      <c r="C210" s="17">
        <v>137.04</v>
      </c>
      <c r="D210" s="17">
        <v>135.5</v>
      </c>
      <c r="E210" s="7">
        <v>262</v>
      </c>
      <c r="F210" s="7">
        <f t="shared" si="10"/>
        <v>420.65</v>
      </c>
      <c r="G210" s="7">
        <f t="shared" si="11"/>
        <v>105.16249999999999</v>
      </c>
      <c r="H210" s="8">
        <f t="shared" si="12"/>
        <v>0.24961369309402118</v>
      </c>
      <c r="I210" s="18">
        <f t="shared" si="13"/>
        <v>0</v>
      </c>
      <c r="J210" s="7">
        <f t="shared" si="14"/>
        <v>0.16249999999999432</v>
      </c>
      <c r="K210" s="5">
        <v>2025</v>
      </c>
      <c r="L210" s="5">
        <v>43</v>
      </c>
      <c r="M210" s="5" t="s">
        <v>562</v>
      </c>
      <c r="N210" s="5" t="b">
        <v>0</v>
      </c>
      <c r="O210" s="5" t="b">
        <v>0</v>
      </c>
      <c r="P210" s="5" t="b">
        <v>0</v>
      </c>
      <c r="Q210" s="5"/>
      <c r="R210" s="5" t="b">
        <v>0</v>
      </c>
    </row>
    <row r="211" spans="1:18" x14ac:dyDescent="0.2">
      <c r="A211" s="6">
        <v>45957</v>
      </c>
      <c r="B211" s="7">
        <v>99</v>
      </c>
      <c r="C211" s="17">
        <v>135.5</v>
      </c>
      <c r="D211" s="17">
        <v>134</v>
      </c>
      <c r="E211" s="7">
        <v>258</v>
      </c>
      <c r="F211" s="7">
        <f t="shared" si="10"/>
        <v>398.65</v>
      </c>
      <c r="G211" s="7">
        <f t="shared" si="11"/>
        <v>99.662499999999994</v>
      </c>
      <c r="H211" s="8">
        <f t="shared" si="12"/>
        <v>0.24833814122663991</v>
      </c>
      <c r="I211" s="18">
        <f t="shared" si="13"/>
        <v>0</v>
      </c>
      <c r="J211" s="7">
        <f t="shared" si="14"/>
        <v>0.66249999999999432</v>
      </c>
      <c r="K211" s="5">
        <v>2025</v>
      </c>
      <c r="L211" s="5">
        <v>44</v>
      </c>
      <c r="M211" s="5" t="s">
        <v>563</v>
      </c>
      <c r="N211" s="5" t="b">
        <v>0</v>
      </c>
      <c r="O211" s="5" t="b">
        <v>0</v>
      </c>
      <c r="P211" s="5" t="b">
        <v>0</v>
      </c>
      <c r="Q211" s="5"/>
      <c r="R211" s="5" t="b">
        <v>0</v>
      </c>
    </row>
    <row r="212" spans="1:18" x14ac:dyDescent="0.2">
      <c r="A212" s="6">
        <v>45958</v>
      </c>
      <c r="B212" s="7">
        <v>97</v>
      </c>
      <c r="C212" s="17">
        <v>135</v>
      </c>
      <c r="D212" s="17">
        <v>135</v>
      </c>
      <c r="E212" s="7">
        <v>120</v>
      </c>
      <c r="F212" s="7">
        <f t="shared" si="10"/>
        <v>390.95</v>
      </c>
      <c r="G212" s="7">
        <f t="shared" si="11"/>
        <v>97.737499999999997</v>
      </c>
      <c r="H212" s="8">
        <f t="shared" si="12"/>
        <v>0.24811356951016755</v>
      </c>
      <c r="I212" s="18">
        <f t="shared" si="13"/>
        <v>0</v>
      </c>
      <c r="J212" s="7">
        <f t="shared" si="14"/>
        <v>0.73749999999999716</v>
      </c>
      <c r="K212" s="5">
        <v>2025</v>
      </c>
      <c r="L212" s="5">
        <v>44</v>
      </c>
      <c r="M212" s="5" t="s">
        <v>563</v>
      </c>
      <c r="N212" s="5" t="b">
        <v>0</v>
      </c>
      <c r="O212" s="5" t="b">
        <v>0</v>
      </c>
      <c r="P212" s="5" t="b">
        <v>0</v>
      </c>
      <c r="Q212" s="5"/>
      <c r="R212" s="5" t="b">
        <v>0</v>
      </c>
    </row>
    <row r="213" spans="1:18" x14ac:dyDescent="0.2">
      <c r="A213" s="6">
        <v>45959</v>
      </c>
      <c r="B213" s="7">
        <v>90</v>
      </c>
      <c r="C213" s="17">
        <v>135</v>
      </c>
      <c r="D213" s="17">
        <v>135</v>
      </c>
      <c r="E213" s="7">
        <v>158</v>
      </c>
      <c r="F213" s="7">
        <f t="shared" si="10"/>
        <v>362.1</v>
      </c>
      <c r="G213" s="7">
        <f t="shared" si="11"/>
        <v>90.525000000000006</v>
      </c>
      <c r="H213" s="8">
        <f t="shared" si="12"/>
        <v>0.24855012427506212</v>
      </c>
      <c r="I213" s="18">
        <f t="shared" si="13"/>
        <v>0</v>
      </c>
      <c r="J213" s="7">
        <f t="shared" si="14"/>
        <v>0.52500000000000568</v>
      </c>
      <c r="K213" s="5">
        <v>2025</v>
      </c>
      <c r="L213" s="5">
        <v>44</v>
      </c>
      <c r="M213" s="5" t="s">
        <v>563</v>
      </c>
      <c r="N213" s="5" t="b">
        <v>0</v>
      </c>
      <c r="O213" s="5" t="b">
        <v>0</v>
      </c>
      <c r="P213" s="5" t="b">
        <v>0</v>
      </c>
      <c r="Q213" s="5"/>
      <c r="R213" s="5" t="b">
        <v>0</v>
      </c>
    </row>
    <row r="214" spans="1:18" x14ac:dyDescent="0.2">
      <c r="A214" s="6">
        <v>45960</v>
      </c>
      <c r="B214" s="7">
        <v>84</v>
      </c>
      <c r="C214" s="17">
        <v>135</v>
      </c>
      <c r="D214" s="17">
        <v>136.96</v>
      </c>
      <c r="E214" s="7">
        <v>458</v>
      </c>
      <c r="F214" s="7">
        <f t="shared" ref="F214:F277" si="15">IFERROR(AVERAGE(E194:E213),"")</f>
        <v>338.25</v>
      </c>
      <c r="G214" s="7">
        <f t="shared" ref="G214:G277" si="16">IF(N(F214)=0,"",0.25*F214)</f>
        <v>84.5625</v>
      </c>
      <c r="H214" s="8">
        <f t="shared" ref="H214:H277" si="17">IF(OR(N(F214)=0,NOT(ISNUMBER(B214))),"",B214/F214)</f>
        <v>0.24833702882483372</v>
      </c>
      <c r="I214" s="18">
        <f t="shared" ref="I214:I277" si="18">IF(OR(N(F214)=0,NOT(ISNUMBER(B214))),"",IF(B214/F214&gt;0.25,1,0))</f>
        <v>0</v>
      </c>
      <c r="J214" s="7">
        <f t="shared" ref="J214:J277" si="19">IF(OR(N(F214)=0,NOT(ISNUMBER(B214))),"",MAX(0,0.25*F214-B214))</f>
        <v>0.5625</v>
      </c>
      <c r="K214" s="5">
        <v>2025</v>
      </c>
      <c r="L214" s="5">
        <v>44</v>
      </c>
      <c r="M214" s="5" t="s">
        <v>563</v>
      </c>
      <c r="N214" s="5" t="b">
        <v>0</v>
      </c>
      <c r="O214" s="5" t="b">
        <v>0</v>
      </c>
      <c r="P214" s="5" t="b">
        <v>0</v>
      </c>
      <c r="Q214" s="5"/>
      <c r="R214" s="5" t="b">
        <v>0</v>
      </c>
    </row>
    <row r="215" spans="1:18" x14ac:dyDescent="0.2">
      <c r="A215" s="6">
        <v>45961</v>
      </c>
      <c r="B215" s="7">
        <v>75</v>
      </c>
      <c r="C215" s="17">
        <v>139.79</v>
      </c>
      <c r="D215" s="17">
        <v>138.04</v>
      </c>
      <c r="E215" s="7">
        <v>482</v>
      </c>
      <c r="F215" s="7">
        <f t="shared" si="15"/>
        <v>300.3</v>
      </c>
      <c r="G215" s="7">
        <f t="shared" si="16"/>
        <v>75.075000000000003</v>
      </c>
      <c r="H215" s="8">
        <f t="shared" si="17"/>
        <v>0.24975024975024973</v>
      </c>
      <c r="I215" s="18">
        <f t="shared" si="18"/>
        <v>0</v>
      </c>
      <c r="J215" s="7">
        <f t="shared" si="19"/>
        <v>7.5000000000002842E-2</v>
      </c>
      <c r="K215" s="5">
        <v>2025</v>
      </c>
      <c r="L215" s="5">
        <v>44</v>
      </c>
      <c r="M215" s="5" t="s">
        <v>563</v>
      </c>
      <c r="N215" s="5" t="b">
        <v>0</v>
      </c>
      <c r="O215" s="5" t="b">
        <v>0</v>
      </c>
      <c r="P215" s="5" t="b">
        <v>0</v>
      </c>
      <c r="Q215" s="5"/>
      <c r="R215" s="5" t="b">
        <v>0</v>
      </c>
    </row>
    <row r="216" spans="1:18" x14ac:dyDescent="0.2">
      <c r="A216" s="6">
        <v>45964</v>
      </c>
      <c r="B216" s="7">
        <v>77</v>
      </c>
      <c r="C216" s="17">
        <v>138</v>
      </c>
      <c r="D216" s="17">
        <v>137</v>
      </c>
      <c r="E216" s="7">
        <v>1135</v>
      </c>
      <c r="F216" s="7">
        <f t="shared" si="15"/>
        <v>309.75</v>
      </c>
      <c r="G216" s="7">
        <f t="shared" si="16"/>
        <v>77.4375</v>
      </c>
      <c r="H216" s="8">
        <f t="shared" si="17"/>
        <v>0.24858757062146894</v>
      </c>
      <c r="I216" s="18">
        <f t="shared" si="18"/>
        <v>0</v>
      </c>
      <c r="J216" s="7">
        <f t="shared" si="19"/>
        <v>0.4375</v>
      </c>
      <c r="K216" s="5">
        <v>2025</v>
      </c>
      <c r="L216" s="5">
        <v>45</v>
      </c>
      <c r="M216" s="5" t="s">
        <v>564</v>
      </c>
      <c r="N216" s="5" t="b">
        <v>0</v>
      </c>
      <c r="O216" s="5" t="b">
        <v>0</v>
      </c>
      <c r="P216" s="5" t="b">
        <v>0</v>
      </c>
      <c r="Q216" s="5"/>
      <c r="R216" s="5" t="b">
        <v>0</v>
      </c>
    </row>
    <row r="217" spans="1:18" x14ac:dyDescent="0.2">
      <c r="A217" s="6">
        <v>45965</v>
      </c>
      <c r="B217" s="7">
        <v>84</v>
      </c>
      <c r="C217" s="17">
        <v>137.33000000000001</v>
      </c>
      <c r="D217" s="17">
        <v>137.1</v>
      </c>
      <c r="E217" s="7">
        <v>184</v>
      </c>
      <c r="F217" s="7">
        <f t="shared" si="15"/>
        <v>338.95</v>
      </c>
      <c r="G217" s="7">
        <f t="shared" si="16"/>
        <v>84.737499999999997</v>
      </c>
      <c r="H217" s="8">
        <f t="shared" si="17"/>
        <v>0.24782416285587847</v>
      </c>
      <c r="I217" s="18">
        <f t="shared" si="18"/>
        <v>0</v>
      </c>
      <c r="J217" s="7">
        <f t="shared" si="19"/>
        <v>0.73749999999999716</v>
      </c>
      <c r="K217" s="5">
        <v>2025</v>
      </c>
      <c r="L217" s="5">
        <v>45</v>
      </c>
      <c r="M217" s="5" t="s">
        <v>564</v>
      </c>
      <c r="N217" s="5" t="b">
        <v>0</v>
      </c>
      <c r="O217" s="5" t="b">
        <v>0</v>
      </c>
      <c r="P217" s="5" t="b">
        <v>0</v>
      </c>
      <c r="Q217" s="5"/>
      <c r="R217" s="5" t="b">
        <v>0</v>
      </c>
    </row>
    <row r="218" spans="1:18" x14ac:dyDescent="0.2">
      <c r="A218" s="6">
        <v>45966</v>
      </c>
      <c r="B218" s="7">
        <v>81</v>
      </c>
      <c r="C218" s="17">
        <v>137.1</v>
      </c>
      <c r="D218" s="17">
        <v>136.52000000000001</v>
      </c>
      <c r="E218" s="7">
        <v>557</v>
      </c>
      <c r="F218" s="7">
        <f t="shared" si="15"/>
        <v>326.95</v>
      </c>
      <c r="G218" s="7">
        <f t="shared" si="16"/>
        <v>81.737499999999997</v>
      </c>
      <c r="H218" s="8">
        <f t="shared" si="17"/>
        <v>0.2477443034103074</v>
      </c>
      <c r="I218" s="18">
        <f t="shared" si="18"/>
        <v>0</v>
      </c>
      <c r="J218" s="7">
        <f t="shared" si="19"/>
        <v>0.73749999999999716</v>
      </c>
      <c r="K218" s="5">
        <v>2025</v>
      </c>
      <c r="L218" s="5">
        <v>45</v>
      </c>
      <c r="M218" s="5" t="s">
        <v>564</v>
      </c>
      <c r="N218" s="5" t="b">
        <v>0</v>
      </c>
      <c r="O218" s="5" t="b">
        <v>0</v>
      </c>
      <c r="P218" s="5" t="b">
        <v>0</v>
      </c>
      <c r="Q218" s="5"/>
      <c r="R218" s="5" t="b">
        <v>0</v>
      </c>
    </row>
    <row r="219" spans="1:18" x14ac:dyDescent="0.2">
      <c r="A219" s="6">
        <v>45967</v>
      </c>
      <c r="B219" s="7">
        <v>83</v>
      </c>
      <c r="C219" s="17">
        <v>136</v>
      </c>
      <c r="D219" s="17">
        <v>136</v>
      </c>
      <c r="E219" s="7">
        <v>505</v>
      </c>
      <c r="F219" s="7">
        <f t="shared" si="15"/>
        <v>335.6</v>
      </c>
      <c r="G219" s="7">
        <f t="shared" si="16"/>
        <v>83.9</v>
      </c>
      <c r="H219" s="8">
        <f t="shared" si="17"/>
        <v>0.24731823599523239</v>
      </c>
      <c r="I219" s="18">
        <f t="shared" si="18"/>
        <v>0</v>
      </c>
      <c r="J219" s="7">
        <f t="shared" si="19"/>
        <v>0.90000000000000568</v>
      </c>
      <c r="K219" s="5">
        <v>2025</v>
      </c>
      <c r="L219" s="5">
        <v>45</v>
      </c>
      <c r="M219" s="5" t="s">
        <v>564</v>
      </c>
      <c r="N219" s="5" t="b">
        <v>0</v>
      </c>
      <c r="O219" s="5" t="b">
        <v>0</v>
      </c>
      <c r="P219" s="5" t="b">
        <v>0</v>
      </c>
      <c r="Q219" s="5"/>
      <c r="R219" s="5" t="b">
        <v>0</v>
      </c>
    </row>
    <row r="220" spans="1:18" x14ac:dyDescent="0.2">
      <c r="A220" s="6">
        <v>45968</v>
      </c>
      <c r="B220" s="7">
        <v>4</v>
      </c>
      <c r="C220" s="17">
        <v>135.6</v>
      </c>
      <c r="D220" s="17">
        <v>136</v>
      </c>
      <c r="E220" s="7">
        <v>149</v>
      </c>
      <c r="F220" s="7">
        <f t="shared" si="15"/>
        <v>320.39999999999998</v>
      </c>
      <c r="G220" s="7">
        <f t="shared" si="16"/>
        <v>80.099999999999994</v>
      </c>
      <c r="H220" s="8">
        <f t="shared" si="17"/>
        <v>1.2484394506866418E-2</v>
      </c>
      <c r="I220" s="18">
        <f t="shared" si="18"/>
        <v>0</v>
      </c>
      <c r="J220" s="7">
        <f t="shared" si="19"/>
        <v>76.099999999999994</v>
      </c>
      <c r="K220" s="5">
        <v>2025</v>
      </c>
      <c r="L220" s="5">
        <v>45</v>
      </c>
      <c r="M220" s="5" t="s">
        <v>564</v>
      </c>
      <c r="N220" s="5" t="b">
        <v>0</v>
      </c>
      <c r="O220" s="5" t="b">
        <v>0</v>
      </c>
      <c r="P220" s="5" t="b">
        <v>0</v>
      </c>
      <c r="Q220" s="5"/>
      <c r="R220" s="5" t="b">
        <v>0</v>
      </c>
    </row>
    <row r="221" spans="1:18" x14ac:dyDescent="0.2">
      <c r="A221" s="6">
        <v>45971</v>
      </c>
      <c r="B221" s="7">
        <v>0</v>
      </c>
      <c r="C221" s="17">
        <v>0</v>
      </c>
      <c r="D221" s="17">
        <v>136.06</v>
      </c>
      <c r="E221" s="7">
        <v>86</v>
      </c>
      <c r="F221" s="7">
        <f t="shared" si="15"/>
        <v>324.10000000000002</v>
      </c>
      <c r="G221" s="7">
        <f t="shared" si="16"/>
        <v>81.025000000000006</v>
      </c>
      <c r="H221" s="8">
        <f t="shared" si="17"/>
        <v>0</v>
      </c>
      <c r="I221" s="18">
        <f t="shared" si="18"/>
        <v>0</v>
      </c>
      <c r="J221" s="7">
        <f t="shared" si="19"/>
        <v>81.025000000000006</v>
      </c>
      <c r="K221" s="5">
        <v>2025</v>
      </c>
      <c r="L221" s="5">
        <v>46</v>
      </c>
      <c r="M221" s="5"/>
      <c r="N221" s="5"/>
      <c r="O221" s="5" t="b">
        <v>0</v>
      </c>
      <c r="P221" s="5"/>
      <c r="Q221" s="5" t="s">
        <v>106</v>
      </c>
      <c r="R221" s="5"/>
    </row>
    <row r="222" spans="1:18" x14ac:dyDescent="0.2">
      <c r="A222" s="6">
        <v>45972</v>
      </c>
      <c r="B222" s="7">
        <v>9</v>
      </c>
      <c r="C222" s="17">
        <v>137</v>
      </c>
      <c r="D222" s="17">
        <v>137</v>
      </c>
      <c r="E222" s="7">
        <v>21</v>
      </c>
      <c r="F222" s="7">
        <f t="shared" si="15"/>
        <v>311.75</v>
      </c>
      <c r="G222" s="7">
        <f t="shared" si="16"/>
        <v>77.9375</v>
      </c>
      <c r="H222" s="8">
        <f t="shared" si="17"/>
        <v>2.8869286287089013E-2</v>
      </c>
      <c r="I222" s="18">
        <f t="shared" si="18"/>
        <v>0</v>
      </c>
      <c r="J222" s="7">
        <f t="shared" si="19"/>
        <v>68.9375</v>
      </c>
      <c r="K222" s="5">
        <v>2025</v>
      </c>
      <c r="L222" s="5">
        <v>46</v>
      </c>
      <c r="M222" s="5" t="s">
        <v>565</v>
      </c>
      <c r="N222" s="5" t="b">
        <v>0</v>
      </c>
      <c r="O222" s="5" t="b">
        <v>0</v>
      </c>
      <c r="P222" s="5" t="b">
        <v>0</v>
      </c>
      <c r="Q222" s="5"/>
      <c r="R222" s="5" t="b">
        <v>0</v>
      </c>
    </row>
    <row r="223" spans="1:18" x14ac:dyDescent="0.2">
      <c r="A223" s="6">
        <v>45973</v>
      </c>
      <c r="B223" s="7">
        <v>74</v>
      </c>
      <c r="C223" s="17">
        <v>136.5</v>
      </c>
      <c r="D223" s="17">
        <v>137</v>
      </c>
      <c r="E223" s="7">
        <v>618</v>
      </c>
      <c r="F223" s="7">
        <f t="shared" si="15"/>
        <v>299.64999999999998</v>
      </c>
      <c r="G223" s="7">
        <f t="shared" si="16"/>
        <v>74.912499999999994</v>
      </c>
      <c r="H223" s="8">
        <f t="shared" si="17"/>
        <v>0.24695478057734024</v>
      </c>
      <c r="I223" s="18">
        <f t="shared" si="18"/>
        <v>0</v>
      </c>
      <c r="J223" s="7">
        <f t="shared" si="19"/>
        <v>0.91249999999999432</v>
      </c>
      <c r="K223" s="5">
        <v>2025</v>
      </c>
      <c r="L223" s="5">
        <v>46</v>
      </c>
      <c r="M223" s="5" t="s">
        <v>565</v>
      </c>
      <c r="N223" s="5" t="b">
        <v>0</v>
      </c>
      <c r="O223" s="5" t="b">
        <v>0</v>
      </c>
      <c r="P223" s="5" t="b">
        <v>0</v>
      </c>
      <c r="Q223" s="5"/>
      <c r="R223" s="5" t="b">
        <v>0</v>
      </c>
    </row>
    <row r="224" spans="1:18" x14ac:dyDescent="0.2">
      <c r="A224" s="6">
        <v>45974</v>
      </c>
      <c r="B224" s="7">
        <v>77</v>
      </c>
      <c r="C224" s="17">
        <v>137</v>
      </c>
      <c r="D224" s="17">
        <v>137</v>
      </c>
      <c r="E224" s="7">
        <v>225</v>
      </c>
      <c r="F224" s="7">
        <f t="shared" si="15"/>
        <v>311.7</v>
      </c>
      <c r="G224" s="7">
        <f t="shared" si="16"/>
        <v>77.924999999999997</v>
      </c>
      <c r="H224" s="8">
        <f t="shared" si="17"/>
        <v>0.24703240295155598</v>
      </c>
      <c r="I224" s="18">
        <f t="shared" si="18"/>
        <v>0</v>
      </c>
      <c r="J224" s="7">
        <f t="shared" si="19"/>
        <v>0.92499999999999716</v>
      </c>
      <c r="K224" s="5">
        <v>2025</v>
      </c>
      <c r="L224" s="5">
        <v>46</v>
      </c>
      <c r="M224" s="5" t="s">
        <v>565</v>
      </c>
      <c r="N224" s="5" t="b">
        <v>0</v>
      </c>
      <c r="O224" s="5" t="b">
        <v>0</v>
      </c>
      <c r="P224" s="5" t="b">
        <v>0</v>
      </c>
      <c r="Q224" s="5"/>
      <c r="R224" s="5" t="b">
        <v>0</v>
      </c>
    </row>
    <row r="225" spans="1:18" x14ac:dyDescent="0.2">
      <c r="A225" s="6">
        <v>45975</v>
      </c>
      <c r="B225" s="7">
        <v>77</v>
      </c>
      <c r="C225" s="17">
        <v>137</v>
      </c>
      <c r="D225" s="17">
        <v>137.02000000000001</v>
      </c>
      <c r="E225" s="7">
        <v>337</v>
      </c>
      <c r="F225" s="7">
        <f t="shared" si="15"/>
        <v>309.14999999999998</v>
      </c>
      <c r="G225" s="7">
        <f t="shared" si="16"/>
        <v>77.287499999999994</v>
      </c>
      <c r="H225" s="8">
        <f t="shared" si="17"/>
        <v>0.24907003072941938</v>
      </c>
      <c r="I225" s="18">
        <f t="shared" si="18"/>
        <v>0</v>
      </c>
      <c r="J225" s="7">
        <f t="shared" si="19"/>
        <v>0.28749999999999432</v>
      </c>
      <c r="K225" s="5">
        <v>2025</v>
      </c>
      <c r="L225" s="5">
        <v>46</v>
      </c>
      <c r="M225" s="5" t="s">
        <v>565</v>
      </c>
      <c r="N225" s="5" t="b">
        <v>0</v>
      </c>
      <c r="O225" s="5" t="b">
        <v>0</v>
      </c>
      <c r="P225" s="5" t="b">
        <v>0</v>
      </c>
      <c r="Q225" s="5"/>
      <c r="R225" s="5" t="b">
        <v>0</v>
      </c>
    </row>
    <row r="226" spans="1:18" x14ac:dyDescent="0.2">
      <c r="A226" s="6">
        <v>45978</v>
      </c>
      <c r="B226" s="7">
        <v>16</v>
      </c>
      <c r="C226" s="17">
        <v>137</v>
      </c>
      <c r="D226" s="17">
        <v>137</v>
      </c>
      <c r="E226" s="7">
        <v>129</v>
      </c>
      <c r="F226" s="7">
        <f t="shared" si="15"/>
        <v>316.89999999999998</v>
      </c>
      <c r="G226" s="7">
        <f t="shared" si="16"/>
        <v>79.224999999999994</v>
      </c>
      <c r="H226" s="8">
        <f t="shared" si="17"/>
        <v>5.0489113284947935E-2</v>
      </c>
      <c r="I226" s="18">
        <f t="shared" si="18"/>
        <v>0</v>
      </c>
      <c r="J226" s="7">
        <f t="shared" si="19"/>
        <v>63.224999999999994</v>
      </c>
      <c r="K226" s="5">
        <v>2025</v>
      </c>
      <c r="L226" s="5">
        <v>47</v>
      </c>
      <c r="M226" s="5" t="s">
        <v>566</v>
      </c>
      <c r="N226" s="5" t="b">
        <v>0</v>
      </c>
      <c r="O226" s="5" t="b">
        <v>0</v>
      </c>
      <c r="P226" s="5" t="b">
        <v>0</v>
      </c>
      <c r="Q226" s="5"/>
      <c r="R226" s="5" t="b">
        <v>0</v>
      </c>
    </row>
    <row r="227" spans="1:18" x14ac:dyDescent="0.2">
      <c r="A227" s="6">
        <v>45979</v>
      </c>
      <c r="B227" s="7">
        <v>78</v>
      </c>
      <c r="C227" s="17">
        <v>137.02000000000001</v>
      </c>
      <c r="D227" s="17">
        <v>130</v>
      </c>
      <c r="E227" s="7">
        <v>396</v>
      </c>
      <c r="F227" s="7">
        <f t="shared" si="15"/>
        <v>314.95</v>
      </c>
      <c r="G227" s="7">
        <f t="shared" si="16"/>
        <v>78.737499999999997</v>
      </c>
      <c r="H227" s="8">
        <f t="shared" si="17"/>
        <v>0.24765835846959836</v>
      </c>
      <c r="I227" s="18">
        <f t="shared" si="18"/>
        <v>0</v>
      </c>
      <c r="J227" s="7">
        <f t="shared" si="19"/>
        <v>0.73749999999999716</v>
      </c>
      <c r="K227" s="5">
        <v>2025</v>
      </c>
      <c r="L227" s="5">
        <v>47</v>
      </c>
      <c r="M227" s="5" t="s">
        <v>566</v>
      </c>
      <c r="N227" s="5" t="b">
        <v>0</v>
      </c>
      <c r="O227" s="5" t="b">
        <v>0</v>
      </c>
      <c r="P227" s="5" t="b">
        <v>0</v>
      </c>
      <c r="Q227" s="5"/>
      <c r="R227" s="5" t="b">
        <v>0</v>
      </c>
    </row>
    <row r="228" spans="1:18" x14ac:dyDescent="0.2">
      <c r="A228" s="6">
        <v>45980</v>
      </c>
      <c r="B228" s="7">
        <v>80</v>
      </c>
      <c r="C228" s="17">
        <v>134.6</v>
      </c>
      <c r="D228" s="17">
        <v>132.63999999999999</v>
      </c>
      <c r="E228" s="7">
        <v>848</v>
      </c>
      <c r="F228" s="7">
        <f t="shared" si="15"/>
        <v>322.64999999999998</v>
      </c>
      <c r="G228" s="7">
        <f t="shared" si="16"/>
        <v>80.662499999999994</v>
      </c>
      <c r="H228" s="8">
        <f t="shared" si="17"/>
        <v>0.24794669146133583</v>
      </c>
      <c r="I228" s="18">
        <f t="shared" si="18"/>
        <v>0</v>
      </c>
      <c r="J228" s="7">
        <f t="shared" si="19"/>
        <v>0.66249999999999432</v>
      </c>
      <c r="K228" s="5">
        <v>2025</v>
      </c>
      <c r="L228" s="5">
        <v>47</v>
      </c>
      <c r="M228" s="5" t="s">
        <v>566</v>
      </c>
      <c r="N228" s="5" t="b">
        <v>0</v>
      </c>
      <c r="O228" s="5" t="b">
        <v>0</v>
      </c>
      <c r="P228" s="5" t="b">
        <v>0</v>
      </c>
      <c r="Q228" s="5"/>
      <c r="R228" s="5" t="b">
        <v>0</v>
      </c>
    </row>
    <row r="229" spans="1:18" x14ac:dyDescent="0.2">
      <c r="A229" s="6">
        <v>45981</v>
      </c>
      <c r="B229" s="7">
        <v>89</v>
      </c>
      <c r="C229" s="17">
        <v>135.11000000000001</v>
      </c>
      <c r="D229" s="17">
        <v>134.02000000000001</v>
      </c>
      <c r="E229" s="7">
        <v>251</v>
      </c>
      <c r="F229" s="7">
        <f t="shared" si="15"/>
        <v>356.9</v>
      </c>
      <c r="G229" s="7">
        <f t="shared" si="16"/>
        <v>89.224999999999994</v>
      </c>
      <c r="H229" s="8">
        <f t="shared" si="17"/>
        <v>0.2493695713084898</v>
      </c>
      <c r="I229" s="18">
        <f t="shared" si="18"/>
        <v>0</v>
      </c>
      <c r="J229" s="7">
        <f t="shared" si="19"/>
        <v>0.22499999999999432</v>
      </c>
      <c r="K229" s="5">
        <v>2025</v>
      </c>
      <c r="L229" s="5">
        <v>47</v>
      </c>
      <c r="M229" s="5" t="s">
        <v>566</v>
      </c>
      <c r="N229" s="5" t="b">
        <v>0</v>
      </c>
      <c r="O229" s="5" t="b">
        <v>0</v>
      </c>
      <c r="P229" s="5" t="b">
        <v>0</v>
      </c>
      <c r="Q229" s="5"/>
      <c r="R229" s="5" t="b">
        <v>0</v>
      </c>
    </row>
    <row r="230" spans="1:18" x14ac:dyDescent="0.2">
      <c r="A230" s="6">
        <v>45982</v>
      </c>
      <c r="B230" s="7">
        <v>48</v>
      </c>
      <c r="C230" s="17">
        <v>134.11000000000001</v>
      </c>
      <c r="D230" s="17">
        <v>134.5</v>
      </c>
      <c r="E230" s="7">
        <v>151</v>
      </c>
      <c r="F230" s="7">
        <f t="shared" si="15"/>
        <v>358.95</v>
      </c>
      <c r="G230" s="7">
        <f t="shared" si="16"/>
        <v>89.737499999999997</v>
      </c>
      <c r="H230" s="8">
        <f t="shared" si="17"/>
        <v>0.13372335979941496</v>
      </c>
      <c r="I230" s="18">
        <f t="shared" si="18"/>
        <v>0</v>
      </c>
      <c r="J230" s="7">
        <f t="shared" si="19"/>
        <v>41.737499999999997</v>
      </c>
      <c r="K230" s="5">
        <v>2025</v>
      </c>
      <c r="L230" s="5">
        <v>47</v>
      </c>
      <c r="M230" s="5" t="s">
        <v>566</v>
      </c>
      <c r="N230" s="5" t="b">
        <v>0</v>
      </c>
      <c r="O230" s="5" t="b">
        <v>0</v>
      </c>
      <c r="P230" s="5" t="b">
        <v>0</v>
      </c>
      <c r="Q230" s="5"/>
      <c r="R230" s="5" t="b">
        <v>0</v>
      </c>
    </row>
    <row r="231" spans="1:18" x14ac:dyDescent="0.2">
      <c r="A231" s="6">
        <v>45985</v>
      </c>
      <c r="B231" s="7">
        <v>88</v>
      </c>
      <c r="C231" s="17">
        <v>134.52000000000001</v>
      </c>
      <c r="D231" s="17">
        <v>133</v>
      </c>
      <c r="E231" s="7">
        <v>179</v>
      </c>
      <c r="F231" s="7">
        <f t="shared" si="15"/>
        <v>353.4</v>
      </c>
      <c r="G231" s="7">
        <f t="shared" si="16"/>
        <v>88.35</v>
      </c>
      <c r="H231" s="8">
        <f t="shared" si="17"/>
        <v>0.24900962082625921</v>
      </c>
      <c r="I231" s="18">
        <f t="shared" si="18"/>
        <v>0</v>
      </c>
      <c r="J231" s="7">
        <f t="shared" si="19"/>
        <v>0.34999999999999432</v>
      </c>
      <c r="K231" s="5">
        <v>2025</v>
      </c>
      <c r="L231" s="5">
        <v>48</v>
      </c>
      <c r="M231" s="5" t="s">
        <v>567</v>
      </c>
      <c r="N231" s="5" t="b">
        <v>0</v>
      </c>
      <c r="O231" s="5" t="b">
        <v>0</v>
      </c>
      <c r="P231" s="5" t="b">
        <v>0</v>
      </c>
      <c r="Q231" s="5"/>
      <c r="R231" s="5" t="b">
        <v>0</v>
      </c>
    </row>
    <row r="232" spans="1:18" x14ac:dyDescent="0.2">
      <c r="A232" s="6">
        <v>45986</v>
      </c>
      <c r="B232" s="7">
        <v>87</v>
      </c>
      <c r="C232" s="17">
        <v>133</v>
      </c>
      <c r="D232" s="17">
        <v>132</v>
      </c>
      <c r="E232" s="7">
        <v>136</v>
      </c>
      <c r="F232" s="7">
        <f t="shared" si="15"/>
        <v>349.45</v>
      </c>
      <c r="G232" s="7">
        <f t="shared" si="16"/>
        <v>87.362499999999997</v>
      </c>
      <c r="H232" s="8">
        <f t="shared" si="17"/>
        <v>0.24896265560165975</v>
      </c>
      <c r="I232" s="18">
        <f t="shared" si="18"/>
        <v>0</v>
      </c>
      <c r="J232" s="7">
        <f t="shared" si="19"/>
        <v>0.36249999999999716</v>
      </c>
      <c r="K232" s="5">
        <v>2025</v>
      </c>
      <c r="L232" s="5">
        <v>48</v>
      </c>
      <c r="M232" s="5" t="s">
        <v>567</v>
      </c>
      <c r="N232" s="5" t="b">
        <v>0</v>
      </c>
      <c r="O232" s="5" t="b">
        <v>0</v>
      </c>
      <c r="P232" s="5" t="b">
        <v>0</v>
      </c>
      <c r="Q232" s="5"/>
      <c r="R232" s="5" t="b">
        <v>0</v>
      </c>
    </row>
    <row r="233" spans="1:18" x14ac:dyDescent="0.2">
      <c r="A233" s="6">
        <v>45987</v>
      </c>
      <c r="B233" s="7">
        <v>87</v>
      </c>
      <c r="C233" s="17">
        <v>131.5</v>
      </c>
      <c r="D233" s="17">
        <v>131.5</v>
      </c>
      <c r="E233" s="7">
        <v>152</v>
      </c>
      <c r="F233" s="7">
        <f t="shared" si="15"/>
        <v>350.25</v>
      </c>
      <c r="G233" s="7">
        <f t="shared" si="16"/>
        <v>87.5625</v>
      </c>
      <c r="H233" s="8">
        <f t="shared" si="17"/>
        <v>0.24839400428265523</v>
      </c>
      <c r="I233" s="18">
        <f t="shared" si="18"/>
        <v>0</v>
      </c>
      <c r="J233" s="7">
        <f t="shared" si="19"/>
        <v>0.5625</v>
      </c>
      <c r="K233" s="5">
        <v>2025</v>
      </c>
      <c r="L233" s="5">
        <v>48</v>
      </c>
      <c r="M233" s="5" t="s">
        <v>567</v>
      </c>
      <c r="N233" s="5" t="b">
        <v>0</v>
      </c>
      <c r="O233" s="5" t="b">
        <v>0</v>
      </c>
      <c r="P233" s="5" t="b">
        <v>0</v>
      </c>
      <c r="Q233" s="5"/>
      <c r="R233" s="5" t="b">
        <v>0</v>
      </c>
    </row>
    <row r="234" spans="1:18" x14ac:dyDescent="0.2">
      <c r="A234" s="6">
        <v>45988</v>
      </c>
      <c r="B234" s="7">
        <v>5</v>
      </c>
      <c r="C234" s="17">
        <v>131.52000000000001</v>
      </c>
      <c r="D234" s="17">
        <v>131.52000000000001</v>
      </c>
      <c r="E234" s="7">
        <v>6</v>
      </c>
      <c r="F234" s="7">
        <f t="shared" si="15"/>
        <v>349.95</v>
      </c>
      <c r="G234" s="7">
        <f t="shared" si="16"/>
        <v>87.487499999999997</v>
      </c>
      <c r="H234" s="8">
        <f t="shared" si="17"/>
        <v>1.4287755393627661E-2</v>
      </c>
      <c r="I234" s="18">
        <f t="shared" si="18"/>
        <v>0</v>
      </c>
      <c r="J234" s="7">
        <f t="shared" si="19"/>
        <v>82.487499999999997</v>
      </c>
      <c r="K234" s="5">
        <v>2025</v>
      </c>
      <c r="L234" s="5">
        <v>48</v>
      </c>
      <c r="M234" s="5" t="s">
        <v>567</v>
      </c>
      <c r="N234" s="5" t="b">
        <v>0</v>
      </c>
      <c r="O234" s="5" t="b">
        <v>0</v>
      </c>
      <c r="P234" s="5" t="b">
        <v>0</v>
      </c>
      <c r="Q234" s="5"/>
      <c r="R234" s="5" t="b">
        <v>0</v>
      </c>
    </row>
    <row r="235" spans="1:18" x14ac:dyDescent="0.2">
      <c r="A235" s="6">
        <v>45989</v>
      </c>
      <c r="B235" s="7">
        <v>81</v>
      </c>
      <c r="C235" s="17">
        <v>131</v>
      </c>
      <c r="D235" s="17">
        <v>130</v>
      </c>
      <c r="E235" s="7">
        <v>157</v>
      </c>
      <c r="F235" s="7">
        <f t="shared" si="15"/>
        <v>327.35000000000002</v>
      </c>
      <c r="G235" s="7">
        <f t="shared" si="16"/>
        <v>81.837500000000006</v>
      </c>
      <c r="H235" s="8">
        <f t="shared" si="17"/>
        <v>0.24744157629448602</v>
      </c>
      <c r="I235" s="18">
        <f t="shared" si="18"/>
        <v>0</v>
      </c>
      <c r="J235" s="7">
        <f t="shared" si="19"/>
        <v>0.83750000000000568</v>
      </c>
      <c r="K235" s="5">
        <v>2025</v>
      </c>
      <c r="L235" s="5">
        <v>48</v>
      </c>
      <c r="M235" s="5" t="s">
        <v>567</v>
      </c>
      <c r="N235" s="5" t="b">
        <v>0</v>
      </c>
      <c r="O235" s="5" t="b">
        <v>0</v>
      </c>
      <c r="P235" s="5" t="b">
        <v>0</v>
      </c>
      <c r="Q235" s="5"/>
      <c r="R235" s="5" t="b">
        <v>0</v>
      </c>
    </row>
    <row r="236" spans="1:18" x14ac:dyDescent="0.2">
      <c r="A236" s="6">
        <v>45992</v>
      </c>
      <c r="B236" s="7">
        <v>77</v>
      </c>
      <c r="C236" s="17">
        <v>130.02000000000001</v>
      </c>
      <c r="D236" s="17">
        <v>130</v>
      </c>
      <c r="E236" s="7">
        <v>197</v>
      </c>
      <c r="F236" s="7">
        <f t="shared" si="15"/>
        <v>311.10000000000002</v>
      </c>
      <c r="G236" s="7">
        <f t="shared" si="16"/>
        <v>77.775000000000006</v>
      </c>
      <c r="H236" s="8">
        <f t="shared" si="17"/>
        <v>0.24750883960141432</v>
      </c>
      <c r="I236" s="18">
        <f t="shared" si="18"/>
        <v>0</v>
      </c>
      <c r="J236" s="7">
        <f t="shared" si="19"/>
        <v>0.77500000000000568</v>
      </c>
      <c r="K236" s="5">
        <v>2025</v>
      </c>
      <c r="L236" s="5">
        <v>49</v>
      </c>
      <c r="M236" s="5" t="s">
        <v>568</v>
      </c>
      <c r="N236" s="5" t="b">
        <v>0</v>
      </c>
      <c r="O236" s="5" t="b">
        <v>0</v>
      </c>
      <c r="P236" s="5" t="b">
        <v>0</v>
      </c>
      <c r="Q236" s="5"/>
      <c r="R236" s="5" t="b">
        <v>0</v>
      </c>
    </row>
    <row r="237" spans="1:18" x14ac:dyDescent="0.2">
      <c r="A237" s="6">
        <v>45993</v>
      </c>
      <c r="B237" s="7">
        <v>66</v>
      </c>
      <c r="C237" s="17">
        <v>130.02000000000001</v>
      </c>
      <c r="D237" s="17">
        <v>127</v>
      </c>
      <c r="E237" s="7">
        <v>456</v>
      </c>
      <c r="F237" s="7">
        <f t="shared" si="15"/>
        <v>264.2</v>
      </c>
      <c r="G237" s="7">
        <f t="shared" si="16"/>
        <v>66.05</v>
      </c>
      <c r="H237" s="8">
        <f t="shared" si="17"/>
        <v>0.24981074943224832</v>
      </c>
      <c r="I237" s="18">
        <f t="shared" si="18"/>
        <v>0</v>
      </c>
      <c r="J237" s="7">
        <f t="shared" si="19"/>
        <v>4.9999999999997158E-2</v>
      </c>
      <c r="K237" s="5">
        <v>2025</v>
      </c>
      <c r="L237" s="5">
        <v>49</v>
      </c>
      <c r="M237" s="5" t="s">
        <v>568</v>
      </c>
      <c r="N237" s="5" t="b">
        <v>0</v>
      </c>
      <c r="O237" s="5" t="b">
        <v>0</v>
      </c>
      <c r="P237" s="5" t="b">
        <v>0</v>
      </c>
      <c r="Q237" s="5"/>
      <c r="R237" s="5" t="b">
        <v>0</v>
      </c>
    </row>
    <row r="238" spans="1:18" x14ac:dyDescent="0.2">
      <c r="A238" s="6">
        <v>45994</v>
      </c>
      <c r="B238" s="7">
        <v>69</v>
      </c>
      <c r="C238" s="17">
        <v>127</v>
      </c>
      <c r="D238" s="17">
        <v>124.52</v>
      </c>
      <c r="E238" s="7">
        <v>1088</v>
      </c>
      <c r="F238" s="7">
        <f t="shared" si="15"/>
        <v>277.8</v>
      </c>
      <c r="G238" s="7">
        <f t="shared" si="16"/>
        <v>69.45</v>
      </c>
      <c r="H238" s="8">
        <f t="shared" si="17"/>
        <v>0.24838012958963282</v>
      </c>
      <c r="I238" s="18">
        <f t="shared" si="18"/>
        <v>0</v>
      </c>
      <c r="J238" s="7">
        <f t="shared" si="19"/>
        <v>0.45000000000000284</v>
      </c>
      <c r="K238" s="5">
        <v>2025</v>
      </c>
      <c r="L238" s="5">
        <v>49</v>
      </c>
      <c r="M238" s="5" t="s">
        <v>568</v>
      </c>
      <c r="N238" s="5" t="b">
        <v>0</v>
      </c>
      <c r="O238" s="5" t="b">
        <v>0</v>
      </c>
      <c r="P238" s="5" t="b">
        <v>0</v>
      </c>
      <c r="Q238" s="5"/>
      <c r="R238" s="5" t="b">
        <v>0</v>
      </c>
    </row>
    <row r="239" spans="1:18" x14ac:dyDescent="0.2">
      <c r="A239" s="6">
        <v>45995</v>
      </c>
      <c r="B239" s="7">
        <v>76</v>
      </c>
      <c r="C239" s="17">
        <v>124.72</v>
      </c>
      <c r="D239" s="17">
        <v>124.5</v>
      </c>
      <c r="E239" s="7">
        <v>84</v>
      </c>
      <c r="F239" s="7">
        <f t="shared" si="15"/>
        <v>304.35000000000002</v>
      </c>
      <c r="G239" s="7">
        <f t="shared" si="16"/>
        <v>76.087500000000006</v>
      </c>
      <c r="H239" s="8">
        <f t="shared" si="17"/>
        <v>0.24971250205355675</v>
      </c>
      <c r="I239" s="18">
        <f t="shared" si="18"/>
        <v>0</v>
      </c>
      <c r="J239" s="7">
        <f t="shared" si="19"/>
        <v>8.7500000000005684E-2</v>
      </c>
      <c r="K239" s="5">
        <v>2025</v>
      </c>
      <c r="L239" s="5">
        <v>49</v>
      </c>
      <c r="M239" s="5" t="s">
        <v>568</v>
      </c>
      <c r="N239" s="5" t="b">
        <v>0</v>
      </c>
      <c r="O239" s="5" t="b">
        <v>0</v>
      </c>
      <c r="P239" s="5" t="b">
        <v>0</v>
      </c>
      <c r="Q239" s="5"/>
      <c r="R239" s="5" t="b">
        <v>0</v>
      </c>
    </row>
    <row r="240" spans="1:18" x14ac:dyDescent="0.2">
      <c r="A240" s="6">
        <v>45996</v>
      </c>
      <c r="B240" s="7">
        <v>70</v>
      </c>
      <c r="C240" s="17">
        <v>124.52</v>
      </c>
      <c r="D240" s="17">
        <v>123</v>
      </c>
      <c r="E240" s="7">
        <v>145</v>
      </c>
      <c r="F240" s="7">
        <f t="shared" si="15"/>
        <v>283.3</v>
      </c>
      <c r="G240" s="7">
        <f t="shared" si="16"/>
        <v>70.825000000000003</v>
      </c>
      <c r="H240" s="8">
        <f t="shared" si="17"/>
        <v>0.24708789269325801</v>
      </c>
      <c r="I240" s="18">
        <f t="shared" si="18"/>
        <v>0</v>
      </c>
      <c r="J240" s="7">
        <f t="shared" si="19"/>
        <v>0.82500000000000284</v>
      </c>
      <c r="K240" s="5">
        <v>2025</v>
      </c>
      <c r="L240" s="5">
        <v>49</v>
      </c>
      <c r="M240" s="5" t="s">
        <v>568</v>
      </c>
      <c r="N240" s="5" t="b">
        <v>0</v>
      </c>
      <c r="O240" s="5" t="b">
        <v>0</v>
      </c>
      <c r="P240" s="5" t="b">
        <v>0</v>
      </c>
      <c r="Q240" s="5"/>
      <c r="R240" s="5" t="b">
        <v>0</v>
      </c>
    </row>
    <row r="241" spans="1:18" x14ac:dyDescent="0.2">
      <c r="A241" s="6">
        <v>45999</v>
      </c>
      <c r="B241" s="7">
        <v>70</v>
      </c>
      <c r="C241" s="17">
        <v>123</v>
      </c>
      <c r="D241" s="17">
        <v>122</v>
      </c>
      <c r="E241" s="7">
        <v>100</v>
      </c>
      <c r="F241" s="7">
        <f t="shared" si="15"/>
        <v>283.10000000000002</v>
      </c>
      <c r="G241" s="7">
        <f t="shared" si="16"/>
        <v>70.775000000000006</v>
      </c>
      <c r="H241" s="8">
        <f t="shared" si="17"/>
        <v>0.24726245143058989</v>
      </c>
      <c r="I241" s="18">
        <f t="shared" si="18"/>
        <v>0</v>
      </c>
      <c r="J241" s="7">
        <f t="shared" si="19"/>
        <v>0.77500000000000568</v>
      </c>
      <c r="K241" s="5">
        <v>2025</v>
      </c>
      <c r="L241" s="5">
        <v>50</v>
      </c>
      <c r="M241" s="5" t="s">
        <v>569</v>
      </c>
      <c r="N241" s="5" t="b">
        <v>0</v>
      </c>
      <c r="O241" s="5" t="b">
        <v>0</v>
      </c>
      <c r="P241" s="5" t="b">
        <v>0</v>
      </c>
      <c r="Q241" s="5"/>
      <c r="R241" s="5" t="b">
        <v>0</v>
      </c>
    </row>
    <row r="242" spans="1:18" x14ac:dyDescent="0.2">
      <c r="A242" s="6">
        <v>46000</v>
      </c>
      <c r="B242" s="7">
        <v>5</v>
      </c>
      <c r="C242" s="17">
        <v>123.12</v>
      </c>
      <c r="D242" s="17">
        <v>123.12</v>
      </c>
      <c r="E242" s="7">
        <v>121</v>
      </c>
      <c r="F242" s="7">
        <f t="shared" si="15"/>
        <v>283.8</v>
      </c>
      <c r="G242" s="7">
        <f t="shared" si="16"/>
        <v>70.95</v>
      </c>
      <c r="H242" s="8">
        <f t="shared" si="17"/>
        <v>1.7618040873854827E-2</v>
      </c>
      <c r="I242" s="18">
        <f t="shared" si="18"/>
        <v>0</v>
      </c>
      <c r="J242" s="7">
        <f t="shared" si="19"/>
        <v>65.95</v>
      </c>
      <c r="K242" s="5">
        <v>2025</v>
      </c>
      <c r="L242" s="5">
        <v>50</v>
      </c>
      <c r="M242" s="5" t="s">
        <v>569</v>
      </c>
      <c r="N242" s="5" t="b">
        <v>0</v>
      </c>
      <c r="O242" s="5" t="b">
        <v>0</v>
      </c>
      <c r="P242" s="5" t="b">
        <v>0</v>
      </c>
      <c r="Q242" s="5"/>
      <c r="R242" s="5" t="b">
        <v>0</v>
      </c>
    </row>
    <row r="243" spans="1:18" x14ac:dyDescent="0.2">
      <c r="A243" s="6">
        <v>46001</v>
      </c>
      <c r="B243" s="7">
        <v>54</v>
      </c>
      <c r="C243" s="17">
        <v>123.12</v>
      </c>
      <c r="D243" s="17">
        <v>123.12</v>
      </c>
      <c r="E243" s="7">
        <v>68</v>
      </c>
      <c r="F243" s="7">
        <f t="shared" si="15"/>
        <v>288.8</v>
      </c>
      <c r="G243" s="7">
        <f t="shared" si="16"/>
        <v>72.2</v>
      </c>
      <c r="H243" s="8">
        <f t="shared" si="17"/>
        <v>0.18698060941828254</v>
      </c>
      <c r="I243" s="18">
        <f t="shared" si="18"/>
        <v>0</v>
      </c>
      <c r="J243" s="7">
        <f t="shared" si="19"/>
        <v>18.200000000000003</v>
      </c>
      <c r="K243" s="5">
        <v>2025</v>
      </c>
      <c r="L243" s="5">
        <v>50</v>
      </c>
      <c r="M243" s="5" t="s">
        <v>569</v>
      </c>
      <c r="N243" s="5" t="b">
        <v>0</v>
      </c>
      <c r="O243" s="5" t="b">
        <v>0</v>
      </c>
      <c r="P243" s="5" t="b">
        <v>0</v>
      </c>
      <c r="Q243" s="5"/>
      <c r="R243" s="5" t="b">
        <v>0</v>
      </c>
    </row>
    <row r="244" spans="1:18" x14ac:dyDescent="0.2">
      <c r="A244" s="6">
        <v>46002</v>
      </c>
      <c r="B244" s="7">
        <v>3</v>
      </c>
      <c r="C244" s="17">
        <v>123.12</v>
      </c>
      <c r="D244" s="17">
        <v>123.16</v>
      </c>
      <c r="E244" s="7">
        <v>5</v>
      </c>
      <c r="F244" s="7">
        <f t="shared" si="15"/>
        <v>261.3</v>
      </c>
      <c r="G244" s="7">
        <f t="shared" si="16"/>
        <v>65.325000000000003</v>
      </c>
      <c r="H244" s="8">
        <f t="shared" si="17"/>
        <v>1.1481056257175659E-2</v>
      </c>
      <c r="I244" s="18">
        <f t="shared" si="18"/>
        <v>0</v>
      </c>
      <c r="J244" s="7">
        <f t="shared" si="19"/>
        <v>62.325000000000003</v>
      </c>
      <c r="K244" s="5">
        <v>2025</v>
      </c>
      <c r="L244" s="5">
        <v>50</v>
      </c>
      <c r="M244" s="5" t="s">
        <v>569</v>
      </c>
      <c r="N244" s="5" t="b">
        <v>0</v>
      </c>
      <c r="O244" s="5" t="b">
        <v>0</v>
      </c>
      <c r="P244" s="5" t="b">
        <v>0</v>
      </c>
      <c r="Q244" s="5"/>
      <c r="R244" s="5" t="b">
        <v>0</v>
      </c>
    </row>
    <row r="245" spans="1:18" x14ac:dyDescent="0.2">
      <c r="A245" s="6">
        <v>46003</v>
      </c>
      <c r="B245" s="7">
        <v>62</v>
      </c>
      <c r="C245" s="17">
        <v>123.59</v>
      </c>
      <c r="D245" s="17">
        <v>125</v>
      </c>
      <c r="E245" s="7">
        <v>389</v>
      </c>
      <c r="F245" s="7">
        <f t="shared" si="15"/>
        <v>250.3</v>
      </c>
      <c r="G245" s="7">
        <f t="shared" si="16"/>
        <v>62.575000000000003</v>
      </c>
      <c r="H245" s="8">
        <f t="shared" si="17"/>
        <v>0.24770275669196962</v>
      </c>
      <c r="I245" s="18">
        <f t="shared" si="18"/>
        <v>0</v>
      </c>
      <c r="J245" s="7">
        <f t="shared" si="19"/>
        <v>0.57500000000000284</v>
      </c>
      <c r="K245" s="5">
        <v>2025</v>
      </c>
      <c r="L245" s="5">
        <v>50</v>
      </c>
      <c r="M245" s="5" t="s">
        <v>569</v>
      </c>
      <c r="N245" s="5" t="b">
        <v>0</v>
      </c>
      <c r="O245" s="5" t="b">
        <v>0</v>
      </c>
      <c r="P245" s="5" t="b">
        <v>0</v>
      </c>
      <c r="Q245" s="5"/>
      <c r="R245" s="5" t="b">
        <v>0</v>
      </c>
    </row>
    <row r="246" spans="1:18" x14ac:dyDescent="0.2">
      <c r="A246" s="6">
        <v>46006</v>
      </c>
      <c r="B246" s="7">
        <v>63</v>
      </c>
      <c r="C246" s="17">
        <v>124.5</v>
      </c>
      <c r="D246" s="17">
        <v>128</v>
      </c>
      <c r="E246" s="7">
        <v>1039</v>
      </c>
      <c r="F246" s="7">
        <f t="shared" si="15"/>
        <v>252.9</v>
      </c>
      <c r="G246" s="7">
        <f t="shared" si="16"/>
        <v>63.225000000000001</v>
      </c>
      <c r="H246" s="8">
        <f t="shared" si="17"/>
        <v>0.24911032028469751</v>
      </c>
      <c r="I246" s="18">
        <f t="shared" si="18"/>
        <v>0</v>
      </c>
      <c r="J246" s="7">
        <f t="shared" si="19"/>
        <v>0.22500000000000142</v>
      </c>
      <c r="K246" s="5">
        <v>2025</v>
      </c>
      <c r="L246" s="5">
        <v>51</v>
      </c>
      <c r="M246" s="5" t="s">
        <v>570</v>
      </c>
      <c r="N246" s="5" t="b">
        <v>0</v>
      </c>
      <c r="O246" s="5" t="b">
        <v>0</v>
      </c>
      <c r="P246" s="5" t="b">
        <v>0</v>
      </c>
      <c r="Q246" s="5"/>
      <c r="R246" s="5" t="b">
        <v>0</v>
      </c>
    </row>
    <row r="247" spans="1:18" x14ac:dyDescent="0.2">
      <c r="A247" s="6">
        <v>46007</v>
      </c>
      <c r="B247" s="7">
        <v>39</v>
      </c>
      <c r="C247" s="17">
        <v>128.02000000000001</v>
      </c>
      <c r="D247" s="17">
        <v>128.02000000000001</v>
      </c>
      <c r="E247" s="7">
        <v>127</v>
      </c>
      <c r="F247" s="7">
        <f t="shared" si="15"/>
        <v>298.39999999999998</v>
      </c>
      <c r="G247" s="7">
        <f t="shared" si="16"/>
        <v>74.599999999999994</v>
      </c>
      <c r="H247" s="8">
        <f t="shared" si="17"/>
        <v>0.13069705093833781</v>
      </c>
      <c r="I247" s="18">
        <f t="shared" si="18"/>
        <v>0</v>
      </c>
      <c r="J247" s="7">
        <f t="shared" si="19"/>
        <v>35.599999999999994</v>
      </c>
      <c r="K247" s="5">
        <v>2025</v>
      </c>
      <c r="L247" s="5">
        <v>51</v>
      </c>
      <c r="M247" s="5" t="s">
        <v>570</v>
      </c>
      <c r="N247" s="5" t="b">
        <v>0</v>
      </c>
      <c r="O247" s="5" t="b">
        <v>0</v>
      </c>
      <c r="P247" s="5" t="b">
        <v>0</v>
      </c>
      <c r="Q247" s="5"/>
      <c r="R247" s="5" t="b">
        <v>0</v>
      </c>
    </row>
    <row r="248" spans="1:18" x14ac:dyDescent="0.2">
      <c r="A248" s="6">
        <v>46008</v>
      </c>
      <c r="B248" s="7">
        <v>70</v>
      </c>
      <c r="C248" s="17">
        <v>130.09</v>
      </c>
      <c r="D248" s="17">
        <v>130.5</v>
      </c>
      <c r="E248" s="7">
        <v>259</v>
      </c>
      <c r="F248" s="7">
        <f t="shared" si="15"/>
        <v>284.95</v>
      </c>
      <c r="G248" s="7">
        <f t="shared" si="16"/>
        <v>71.237499999999997</v>
      </c>
      <c r="H248" s="8">
        <f t="shared" si="17"/>
        <v>0.24565713283032112</v>
      </c>
      <c r="I248" s="18">
        <f t="shared" si="18"/>
        <v>0</v>
      </c>
      <c r="J248" s="7">
        <f t="shared" si="19"/>
        <v>1.2374999999999972</v>
      </c>
      <c r="K248" s="5">
        <v>2025</v>
      </c>
      <c r="L248" s="5">
        <v>51</v>
      </c>
      <c r="M248" s="5" t="s">
        <v>570</v>
      </c>
      <c r="N248" s="5" t="b">
        <v>0</v>
      </c>
      <c r="O248" s="5" t="b">
        <v>0</v>
      </c>
      <c r="P248" s="5" t="b">
        <v>0</v>
      </c>
      <c r="Q248" s="5"/>
      <c r="R248" s="5" t="b">
        <v>0</v>
      </c>
    </row>
    <row r="249" spans="1:18" x14ac:dyDescent="0.2">
      <c r="A249" s="6">
        <v>46009</v>
      </c>
      <c r="B249" s="7">
        <v>63</v>
      </c>
      <c r="C249" s="17">
        <v>130.5</v>
      </c>
      <c r="D249" s="17">
        <v>131</v>
      </c>
      <c r="E249" s="7">
        <v>185</v>
      </c>
      <c r="F249" s="7">
        <f t="shared" si="15"/>
        <v>255.5</v>
      </c>
      <c r="G249" s="7">
        <f t="shared" si="16"/>
        <v>63.875</v>
      </c>
      <c r="H249" s="8">
        <f t="shared" si="17"/>
        <v>0.24657534246575341</v>
      </c>
      <c r="I249" s="18">
        <f t="shared" si="18"/>
        <v>0</v>
      </c>
      <c r="J249" s="7">
        <f t="shared" si="19"/>
        <v>0.875</v>
      </c>
      <c r="K249" s="5">
        <v>2025</v>
      </c>
      <c r="L249" s="5">
        <v>51</v>
      </c>
      <c r="M249" s="5" t="s">
        <v>570</v>
      </c>
      <c r="N249" s="5" t="b">
        <v>0</v>
      </c>
      <c r="O249" s="5" t="b">
        <v>0</v>
      </c>
      <c r="P249" s="5" t="b">
        <v>0</v>
      </c>
      <c r="Q249" s="5"/>
      <c r="R249" s="5" t="b">
        <v>0</v>
      </c>
    </row>
    <row r="250" spans="1:18" x14ac:dyDescent="0.2">
      <c r="A250" s="6">
        <v>46010</v>
      </c>
      <c r="B250" s="7">
        <v>63</v>
      </c>
      <c r="C250" s="17">
        <v>131</v>
      </c>
      <c r="D250" s="17">
        <v>129.52000000000001</v>
      </c>
      <c r="E250" s="7">
        <v>203</v>
      </c>
      <c r="F250" s="7">
        <f t="shared" si="15"/>
        <v>252.2</v>
      </c>
      <c r="G250" s="7">
        <f t="shared" si="16"/>
        <v>63.05</v>
      </c>
      <c r="H250" s="8">
        <f t="shared" si="17"/>
        <v>0.24980174464710547</v>
      </c>
      <c r="I250" s="18">
        <f t="shared" si="18"/>
        <v>0</v>
      </c>
      <c r="J250" s="7">
        <f t="shared" si="19"/>
        <v>4.9999999999997158E-2</v>
      </c>
      <c r="K250" s="5">
        <v>2025</v>
      </c>
      <c r="L250" s="5">
        <v>51</v>
      </c>
      <c r="M250" s="5" t="s">
        <v>570</v>
      </c>
      <c r="N250" s="5" t="b">
        <v>0</v>
      </c>
      <c r="O250" s="5" t="b">
        <v>0</v>
      </c>
      <c r="P250" s="5" t="b">
        <v>0</v>
      </c>
      <c r="Q250" s="5"/>
      <c r="R250" s="5" t="b">
        <v>0</v>
      </c>
    </row>
    <row r="251" spans="1:18" x14ac:dyDescent="0.2">
      <c r="A251" s="6">
        <v>46013</v>
      </c>
      <c r="B251" s="7">
        <v>63</v>
      </c>
      <c r="C251" s="17">
        <v>128</v>
      </c>
      <c r="D251" s="17">
        <v>127.02</v>
      </c>
      <c r="E251" s="7">
        <v>225</v>
      </c>
      <c r="F251" s="7">
        <f t="shared" si="15"/>
        <v>254.8</v>
      </c>
      <c r="G251" s="7">
        <f t="shared" si="16"/>
        <v>63.7</v>
      </c>
      <c r="H251" s="8">
        <f t="shared" si="17"/>
        <v>0.24725274725274723</v>
      </c>
      <c r="I251" s="18">
        <f t="shared" si="18"/>
        <v>0</v>
      </c>
      <c r="J251" s="7">
        <f t="shared" si="19"/>
        <v>0.70000000000000284</v>
      </c>
      <c r="K251" s="5">
        <v>2025</v>
      </c>
      <c r="L251" s="5">
        <v>52</v>
      </c>
      <c r="M251" s="5" t="s">
        <v>571</v>
      </c>
      <c r="N251" s="5" t="b">
        <v>0</v>
      </c>
      <c r="O251" s="5" t="b">
        <v>0</v>
      </c>
      <c r="P251" s="5" t="b">
        <v>0</v>
      </c>
      <c r="Q251" s="5"/>
      <c r="R251" s="5" t="b">
        <v>0</v>
      </c>
    </row>
    <row r="252" spans="1:18" x14ac:dyDescent="0.2">
      <c r="A252" s="6">
        <v>46014</v>
      </c>
      <c r="B252" s="7">
        <v>64</v>
      </c>
      <c r="C252" s="17">
        <v>127.84</v>
      </c>
      <c r="D252" s="17">
        <v>128</v>
      </c>
      <c r="E252" s="7">
        <v>205</v>
      </c>
      <c r="F252" s="7">
        <f t="shared" si="15"/>
        <v>257.10000000000002</v>
      </c>
      <c r="G252" s="7">
        <f t="shared" si="16"/>
        <v>64.275000000000006</v>
      </c>
      <c r="H252" s="8">
        <f t="shared" si="17"/>
        <v>0.24893037728510306</v>
      </c>
      <c r="I252" s="18">
        <f t="shared" si="18"/>
        <v>0</v>
      </c>
      <c r="J252" s="7">
        <f t="shared" si="19"/>
        <v>0.27500000000000568</v>
      </c>
      <c r="K252" s="5">
        <v>2025</v>
      </c>
      <c r="L252" s="5">
        <v>52</v>
      </c>
      <c r="M252" s="5" t="s">
        <v>571</v>
      </c>
      <c r="N252" s="5" t="b">
        <v>0</v>
      </c>
      <c r="O252" s="5" t="b">
        <v>0</v>
      </c>
      <c r="P252" s="5" t="b">
        <v>0</v>
      </c>
      <c r="Q252" s="5"/>
      <c r="R252" s="5" t="b">
        <v>0</v>
      </c>
    </row>
    <row r="253" spans="1:18" x14ac:dyDescent="0.2">
      <c r="A253" s="6">
        <v>46015</v>
      </c>
      <c r="B253" s="7">
        <v>65</v>
      </c>
      <c r="C253" s="17">
        <v>127.5</v>
      </c>
      <c r="D253" s="17">
        <v>128</v>
      </c>
      <c r="E253" s="7">
        <v>165</v>
      </c>
      <c r="F253" s="7">
        <f t="shared" si="15"/>
        <v>260.55</v>
      </c>
      <c r="G253" s="7">
        <f t="shared" si="16"/>
        <v>65.137500000000003</v>
      </c>
      <c r="H253" s="8">
        <f t="shared" si="17"/>
        <v>0.24947227019765877</v>
      </c>
      <c r="I253" s="18">
        <f t="shared" si="18"/>
        <v>0</v>
      </c>
      <c r="J253" s="7">
        <f t="shared" si="19"/>
        <v>0.13750000000000284</v>
      </c>
      <c r="K253" s="5">
        <v>2025</v>
      </c>
      <c r="L253" s="5">
        <v>52</v>
      </c>
      <c r="M253" s="5" t="s">
        <v>571</v>
      </c>
      <c r="N253" s="5" t="b">
        <v>0</v>
      </c>
      <c r="O253" s="5" t="b">
        <v>0</v>
      </c>
      <c r="P253" s="5" t="b">
        <v>0</v>
      </c>
      <c r="Q253" s="5"/>
      <c r="R253" s="5" t="b">
        <v>0</v>
      </c>
    </row>
    <row r="254" spans="1:18" x14ac:dyDescent="0.2">
      <c r="A254" s="6">
        <v>46020</v>
      </c>
      <c r="B254" s="7">
        <v>46</v>
      </c>
      <c r="C254" s="17">
        <v>128.82</v>
      </c>
      <c r="D254" s="17">
        <v>131</v>
      </c>
      <c r="E254" s="7">
        <v>388</v>
      </c>
      <c r="F254" s="7">
        <f t="shared" si="15"/>
        <v>261.2</v>
      </c>
      <c r="G254" s="7">
        <f t="shared" si="16"/>
        <v>65.3</v>
      </c>
      <c r="H254" s="8">
        <f t="shared" si="17"/>
        <v>0.1761102603369066</v>
      </c>
      <c r="I254" s="18">
        <f t="shared" si="18"/>
        <v>0</v>
      </c>
      <c r="J254" s="7">
        <f t="shared" si="19"/>
        <v>19.299999999999997</v>
      </c>
      <c r="K254" s="5">
        <v>2026</v>
      </c>
      <c r="L254" s="5">
        <v>1</v>
      </c>
      <c r="M254" s="5" t="s">
        <v>572</v>
      </c>
      <c r="N254" s="5" t="b">
        <v>0</v>
      </c>
      <c r="O254" s="5" t="b">
        <v>0</v>
      </c>
      <c r="P254" s="5" t="b">
        <v>0</v>
      </c>
      <c r="Q254" s="5"/>
      <c r="R254" s="5" t="b">
        <v>0</v>
      </c>
    </row>
    <row r="255" spans="1:18" x14ac:dyDescent="0.2">
      <c r="A255" s="6">
        <v>46021</v>
      </c>
      <c r="B255" s="7">
        <v>44</v>
      </c>
      <c r="C255" s="17">
        <v>131</v>
      </c>
      <c r="D255" s="17">
        <v>131</v>
      </c>
      <c r="E255" s="7">
        <v>61</v>
      </c>
      <c r="F255" s="7">
        <f t="shared" si="15"/>
        <v>280.3</v>
      </c>
      <c r="G255" s="7">
        <f t="shared" si="16"/>
        <v>70.075000000000003</v>
      </c>
      <c r="H255" s="8">
        <f t="shared" si="17"/>
        <v>0.15697466999643239</v>
      </c>
      <c r="I255" s="18">
        <f t="shared" si="18"/>
        <v>0</v>
      </c>
      <c r="J255" s="7">
        <f t="shared" si="19"/>
        <v>26.075000000000003</v>
      </c>
      <c r="K255" s="5">
        <v>2026</v>
      </c>
      <c r="L255" s="5">
        <v>1</v>
      </c>
      <c r="M255" s="5" t="s">
        <v>572</v>
      </c>
      <c r="N255" s="5" t="b">
        <v>0</v>
      </c>
      <c r="O255" s="5" t="b">
        <v>0</v>
      </c>
      <c r="P255" s="5" t="b">
        <v>0</v>
      </c>
      <c r="Q255" s="5"/>
      <c r="R255" s="5" t="b">
        <v>0</v>
      </c>
    </row>
    <row r="256" spans="1:18" x14ac:dyDescent="0.2">
      <c r="A256" s="6">
        <v>46022</v>
      </c>
      <c r="B256" s="7">
        <v>0</v>
      </c>
      <c r="C256" s="17">
        <v>0</v>
      </c>
      <c r="D256" s="17">
        <v>131.5</v>
      </c>
      <c r="E256" s="7">
        <v>5</v>
      </c>
      <c r="F256" s="7">
        <f t="shared" si="15"/>
        <v>275.5</v>
      </c>
      <c r="G256" s="7">
        <f t="shared" si="16"/>
        <v>68.875</v>
      </c>
      <c r="H256" s="8">
        <f t="shared" si="17"/>
        <v>0</v>
      </c>
      <c r="I256" s="18">
        <f t="shared" si="18"/>
        <v>0</v>
      </c>
      <c r="J256" s="7">
        <f t="shared" si="19"/>
        <v>68.875</v>
      </c>
      <c r="K256" s="5">
        <v>2025</v>
      </c>
      <c r="L256" s="5">
        <v>1</v>
      </c>
      <c r="M256" s="5"/>
      <c r="N256" s="5"/>
      <c r="O256" s="5" t="b">
        <v>0</v>
      </c>
      <c r="P256" s="5"/>
      <c r="Q256" s="5" t="s">
        <v>106</v>
      </c>
      <c r="R256" s="5"/>
    </row>
    <row r="257" spans="1:18" x14ac:dyDescent="0.2">
      <c r="A257" s="6">
        <v>46024</v>
      </c>
      <c r="B257" s="7">
        <v>1</v>
      </c>
      <c r="C257" s="17">
        <v>132</v>
      </c>
      <c r="D257" s="17">
        <v>132</v>
      </c>
      <c r="E257" s="7">
        <v>6</v>
      </c>
      <c r="F257" s="7">
        <f t="shared" si="15"/>
        <v>265.89999999999998</v>
      </c>
      <c r="G257" s="7">
        <f t="shared" si="16"/>
        <v>66.474999999999994</v>
      </c>
      <c r="H257" s="8">
        <f t="shared" si="17"/>
        <v>3.7608123354644606E-3</v>
      </c>
      <c r="I257" s="18">
        <f t="shared" si="18"/>
        <v>0</v>
      </c>
      <c r="J257" s="7">
        <f t="shared" si="19"/>
        <v>65.474999999999994</v>
      </c>
      <c r="K257" s="5">
        <v>2026</v>
      </c>
      <c r="L257" s="5">
        <v>1</v>
      </c>
      <c r="M257" s="5" t="s">
        <v>572</v>
      </c>
      <c r="N257" s="5" t="b">
        <v>0</v>
      </c>
      <c r="O257" s="5" t="b">
        <v>0</v>
      </c>
      <c r="P257" s="5" t="b">
        <v>0</v>
      </c>
      <c r="Q257" s="5"/>
      <c r="R257" s="5" t="b">
        <v>0</v>
      </c>
    </row>
    <row r="258" spans="1:18" x14ac:dyDescent="0.2">
      <c r="A258" s="6">
        <v>46027</v>
      </c>
      <c r="B258" s="7">
        <v>0</v>
      </c>
      <c r="C258" s="17">
        <v>0</v>
      </c>
      <c r="D258" s="17">
        <v>134</v>
      </c>
      <c r="E258" s="7">
        <v>71</v>
      </c>
      <c r="F258" s="7">
        <f t="shared" si="15"/>
        <v>243.4</v>
      </c>
      <c r="G258" s="7">
        <f t="shared" si="16"/>
        <v>60.85</v>
      </c>
      <c r="H258" s="8">
        <f t="shared" si="17"/>
        <v>0</v>
      </c>
      <c r="I258" s="18">
        <f t="shared" si="18"/>
        <v>0</v>
      </c>
      <c r="J258" s="7">
        <f t="shared" si="19"/>
        <v>60.85</v>
      </c>
      <c r="K258" s="5">
        <v>2026</v>
      </c>
      <c r="L258" s="5">
        <v>2</v>
      </c>
      <c r="M258" s="5"/>
      <c r="N258" s="5"/>
      <c r="O258" s="5" t="b">
        <v>0</v>
      </c>
      <c r="P258" s="5"/>
      <c r="Q258" s="5" t="s">
        <v>106</v>
      </c>
      <c r="R258" s="5"/>
    </row>
    <row r="259" spans="1:18" x14ac:dyDescent="0.2">
      <c r="A259" s="6">
        <v>46028</v>
      </c>
      <c r="B259" s="7">
        <v>20</v>
      </c>
      <c r="C259" s="17">
        <v>134.5</v>
      </c>
      <c r="D259" s="17">
        <v>134.5</v>
      </c>
      <c r="E259" s="7">
        <v>34</v>
      </c>
      <c r="F259" s="7">
        <f t="shared" si="15"/>
        <v>192.55</v>
      </c>
      <c r="G259" s="7">
        <f t="shared" si="16"/>
        <v>48.137500000000003</v>
      </c>
      <c r="H259" s="8">
        <f t="shared" si="17"/>
        <v>0.10386912490262269</v>
      </c>
      <c r="I259" s="18">
        <f t="shared" si="18"/>
        <v>0</v>
      </c>
      <c r="J259" s="7">
        <f t="shared" si="19"/>
        <v>28.137500000000003</v>
      </c>
      <c r="K259" s="5">
        <v>2026</v>
      </c>
      <c r="L259" s="5">
        <v>2</v>
      </c>
      <c r="M259" s="5" t="s">
        <v>573</v>
      </c>
      <c r="N259" s="5" t="b">
        <v>0</v>
      </c>
      <c r="O259" s="5" t="b">
        <v>0</v>
      </c>
      <c r="P259" s="5" t="b">
        <v>0</v>
      </c>
      <c r="Q259" s="5"/>
      <c r="R259" s="5" t="b">
        <v>0</v>
      </c>
    </row>
    <row r="260" spans="1:18" x14ac:dyDescent="0.2">
      <c r="A260" s="6">
        <v>46029</v>
      </c>
      <c r="B260" s="7">
        <v>47</v>
      </c>
      <c r="C260" s="17">
        <v>135.33000000000001</v>
      </c>
      <c r="D260" s="17">
        <v>134.52000000000001</v>
      </c>
      <c r="E260" s="7">
        <v>166</v>
      </c>
      <c r="F260" s="7">
        <f t="shared" si="15"/>
        <v>190.05</v>
      </c>
      <c r="G260" s="7">
        <f t="shared" si="16"/>
        <v>47.512500000000003</v>
      </c>
      <c r="H260" s="8">
        <f t="shared" si="17"/>
        <v>0.24730334122599315</v>
      </c>
      <c r="I260" s="18">
        <f t="shared" si="18"/>
        <v>0</v>
      </c>
      <c r="J260" s="7">
        <f t="shared" si="19"/>
        <v>0.51250000000000284</v>
      </c>
      <c r="K260" s="5">
        <v>2026</v>
      </c>
      <c r="L260" s="5">
        <v>2</v>
      </c>
      <c r="M260" s="5" t="s">
        <v>573</v>
      </c>
      <c r="N260" s="5" t="b">
        <v>0</v>
      </c>
      <c r="O260" s="5" t="b">
        <v>0</v>
      </c>
      <c r="P260" s="5" t="b">
        <v>0</v>
      </c>
      <c r="Q260" s="5"/>
      <c r="R260" s="5" t="b">
        <v>0</v>
      </c>
    </row>
    <row r="261" spans="1:18" x14ac:dyDescent="0.2">
      <c r="A261" s="6">
        <v>46030</v>
      </c>
      <c r="B261" s="7">
        <v>47</v>
      </c>
      <c r="C261" s="17">
        <v>134.52000000000001</v>
      </c>
      <c r="D261" s="17">
        <v>134</v>
      </c>
      <c r="E261" s="7">
        <v>174</v>
      </c>
      <c r="F261" s="7">
        <f t="shared" si="15"/>
        <v>191.1</v>
      </c>
      <c r="G261" s="7">
        <f t="shared" si="16"/>
        <v>47.774999999999999</v>
      </c>
      <c r="H261" s="8">
        <f t="shared" si="17"/>
        <v>0.24594453165881738</v>
      </c>
      <c r="I261" s="18">
        <f t="shared" si="18"/>
        <v>0</v>
      </c>
      <c r="J261" s="7">
        <f t="shared" si="19"/>
        <v>0.77499999999999858</v>
      </c>
      <c r="K261" s="5">
        <v>2026</v>
      </c>
      <c r="L261" s="5">
        <v>2</v>
      </c>
      <c r="M261" s="5" t="s">
        <v>573</v>
      </c>
      <c r="N261" s="5" t="b">
        <v>0</v>
      </c>
      <c r="O261" s="5" t="b">
        <v>0</v>
      </c>
      <c r="P261" s="5" t="b">
        <v>0</v>
      </c>
      <c r="Q261" s="5"/>
      <c r="R261" s="5" t="b">
        <v>0</v>
      </c>
    </row>
    <row r="262" spans="1:18" x14ac:dyDescent="0.2">
      <c r="A262" s="6">
        <v>46031</v>
      </c>
      <c r="B262" s="7">
        <v>48</v>
      </c>
      <c r="C262" s="17">
        <v>137.5</v>
      </c>
      <c r="D262" s="17">
        <v>138.5</v>
      </c>
      <c r="E262" s="7">
        <v>514</v>
      </c>
      <c r="F262" s="7">
        <f t="shared" si="15"/>
        <v>194.8</v>
      </c>
      <c r="G262" s="7">
        <f t="shared" si="16"/>
        <v>48.7</v>
      </c>
      <c r="H262" s="8">
        <f t="shared" si="17"/>
        <v>0.24640657084188911</v>
      </c>
      <c r="I262" s="18">
        <f t="shared" si="18"/>
        <v>0</v>
      </c>
      <c r="J262" s="7">
        <f t="shared" si="19"/>
        <v>0.70000000000000284</v>
      </c>
      <c r="K262" s="5">
        <v>2026</v>
      </c>
      <c r="L262" s="5">
        <v>2</v>
      </c>
      <c r="M262" s="5" t="s">
        <v>573</v>
      </c>
      <c r="N262" s="5" t="b">
        <v>0</v>
      </c>
      <c r="O262" s="5" t="b">
        <v>0</v>
      </c>
      <c r="P262" s="5" t="b">
        <v>0</v>
      </c>
      <c r="Q262" s="5"/>
      <c r="R262" s="5" t="b">
        <v>0</v>
      </c>
    </row>
    <row r="263" spans="1:18" x14ac:dyDescent="0.2">
      <c r="A263" s="6">
        <v>46034</v>
      </c>
      <c r="B263" s="7">
        <v>53</v>
      </c>
      <c r="C263" s="17">
        <v>139.18</v>
      </c>
      <c r="D263" s="17">
        <v>142.80000000000001</v>
      </c>
      <c r="E263" s="7">
        <v>867</v>
      </c>
      <c r="F263" s="7">
        <f t="shared" si="15"/>
        <v>214.45</v>
      </c>
      <c r="G263" s="7">
        <f t="shared" si="16"/>
        <v>53.612499999999997</v>
      </c>
      <c r="H263" s="8">
        <f t="shared" si="17"/>
        <v>0.24714385637677783</v>
      </c>
      <c r="I263" s="18">
        <f t="shared" si="18"/>
        <v>0</v>
      </c>
      <c r="J263" s="7">
        <f t="shared" si="19"/>
        <v>0.61249999999999716</v>
      </c>
      <c r="K263" s="5">
        <v>2026</v>
      </c>
      <c r="L263" s="5">
        <v>3</v>
      </c>
      <c r="M263" s="5" t="s">
        <v>574</v>
      </c>
      <c r="N263" s="5" t="b">
        <v>0</v>
      </c>
      <c r="O263" s="5" t="b">
        <v>0</v>
      </c>
      <c r="P263" s="5" t="b">
        <v>0</v>
      </c>
      <c r="Q263" s="5"/>
      <c r="R263" s="5" t="b">
        <v>0</v>
      </c>
    </row>
    <row r="264" spans="1:18" x14ac:dyDescent="0.2">
      <c r="A264" s="6">
        <v>46035</v>
      </c>
      <c r="B264" s="7">
        <v>63</v>
      </c>
      <c r="C264" s="17">
        <v>142.97999999999999</v>
      </c>
      <c r="D264" s="17">
        <v>142</v>
      </c>
      <c r="E264" s="7">
        <v>127</v>
      </c>
      <c r="F264" s="7">
        <f t="shared" si="15"/>
        <v>254.4</v>
      </c>
      <c r="G264" s="7">
        <f t="shared" si="16"/>
        <v>63.6</v>
      </c>
      <c r="H264" s="8">
        <f t="shared" si="17"/>
        <v>0.24764150943396226</v>
      </c>
      <c r="I264" s="18">
        <f t="shared" si="18"/>
        <v>0</v>
      </c>
      <c r="J264" s="7">
        <f t="shared" si="19"/>
        <v>0.60000000000000142</v>
      </c>
      <c r="K264" s="5">
        <v>2026</v>
      </c>
      <c r="L264" s="5">
        <v>3</v>
      </c>
      <c r="M264" s="5" t="s">
        <v>574</v>
      </c>
      <c r="N264" s="5" t="b">
        <v>0</v>
      </c>
      <c r="O264" s="5" t="b">
        <v>0</v>
      </c>
      <c r="P264" s="5" t="b">
        <v>0</v>
      </c>
      <c r="Q264" s="5"/>
      <c r="R264" s="5" t="b">
        <v>0</v>
      </c>
    </row>
    <row r="265" spans="1:18" x14ac:dyDescent="0.2">
      <c r="A265" s="6">
        <v>46036</v>
      </c>
      <c r="B265" s="7">
        <v>65</v>
      </c>
      <c r="C265" s="17">
        <v>142.85</v>
      </c>
      <c r="D265" s="17">
        <v>143.06</v>
      </c>
      <c r="E265" s="7">
        <v>172</v>
      </c>
      <c r="F265" s="7">
        <f t="shared" si="15"/>
        <v>260.5</v>
      </c>
      <c r="G265" s="7">
        <f t="shared" si="16"/>
        <v>65.125</v>
      </c>
      <c r="H265" s="8">
        <f t="shared" si="17"/>
        <v>0.24952015355086371</v>
      </c>
      <c r="I265" s="18">
        <f t="shared" si="18"/>
        <v>0</v>
      </c>
      <c r="J265" s="7">
        <f t="shared" si="19"/>
        <v>0.125</v>
      </c>
      <c r="K265" s="5">
        <v>2026</v>
      </c>
      <c r="L265" s="5">
        <v>3</v>
      </c>
      <c r="M265" s="5" t="s">
        <v>574</v>
      </c>
      <c r="N265" s="5" t="b">
        <v>0</v>
      </c>
      <c r="O265" s="5" t="b">
        <v>0</v>
      </c>
      <c r="P265" s="5" t="b">
        <v>0</v>
      </c>
      <c r="Q265" s="5"/>
      <c r="R265" s="5" t="b">
        <v>0</v>
      </c>
    </row>
    <row r="266" spans="1:18" x14ac:dyDescent="0.2">
      <c r="A266" s="6">
        <v>46037</v>
      </c>
      <c r="B266" s="7">
        <v>43</v>
      </c>
      <c r="C266" s="17">
        <v>144.16</v>
      </c>
      <c r="D266" s="17">
        <v>145</v>
      </c>
      <c r="E266" s="7">
        <v>131</v>
      </c>
      <c r="F266" s="7">
        <f t="shared" si="15"/>
        <v>249.65</v>
      </c>
      <c r="G266" s="7">
        <f t="shared" si="16"/>
        <v>62.412500000000001</v>
      </c>
      <c r="H266" s="8">
        <f t="shared" si="17"/>
        <v>0.17224113759262968</v>
      </c>
      <c r="I266" s="18">
        <f t="shared" si="18"/>
        <v>0</v>
      </c>
      <c r="J266" s="7">
        <f t="shared" si="19"/>
        <v>19.412500000000001</v>
      </c>
      <c r="K266" s="5">
        <v>2026</v>
      </c>
      <c r="L266" s="5">
        <v>3</v>
      </c>
      <c r="M266" s="5" t="s">
        <v>574</v>
      </c>
      <c r="N266" s="5" t="b">
        <v>0</v>
      </c>
      <c r="O266" s="5" t="b">
        <v>0</v>
      </c>
      <c r="P266" s="5" t="b">
        <v>0</v>
      </c>
      <c r="Q266" s="5"/>
      <c r="R266" s="5" t="b">
        <v>0</v>
      </c>
    </row>
    <row r="267" spans="1:18" x14ac:dyDescent="0.2">
      <c r="A267" s="6">
        <v>46038</v>
      </c>
      <c r="B267" s="7">
        <v>51</v>
      </c>
      <c r="C267" s="17">
        <v>144.5</v>
      </c>
      <c r="D267" s="17">
        <v>140.5</v>
      </c>
      <c r="E267" s="7">
        <v>314</v>
      </c>
      <c r="F267" s="7">
        <f t="shared" si="15"/>
        <v>204.25</v>
      </c>
      <c r="G267" s="7">
        <f t="shared" si="16"/>
        <v>51.0625</v>
      </c>
      <c r="H267" s="8">
        <f t="shared" si="17"/>
        <v>0.24969400244798043</v>
      </c>
      <c r="I267" s="18">
        <f t="shared" si="18"/>
        <v>0</v>
      </c>
      <c r="J267" s="7">
        <f t="shared" si="19"/>
        <v>6.25E-2</v>
      </c>
      <c r="K267" s="5">
        <v>2026</v>
      </c>
      <c r="L267" s="5">
        <v>3</v>
      </c>
      <c r="M267" s="5" t="s">
        <v>574</v>
      </c>
      <c r="N267" s="5" t="b">
        <v>0</v>
      </c>
      <c r="O267" s="5" t="b">
        <v>0</v>
      </c>
      <c r="P267" s="5" t="b">
        <v>0</v>
      </c>
      <c r="Q267" s="5"/>
      <c r="R267" s="5" t="b">
        <v>0</v>
      </c>
    </row>
    <row r="268" spans="1:18" x14ac:dyDescent="0.2">
      <c r="A268" s="6">
        <v>46041</v>
      </c>
      <c r="B268" s="7">
        <v>53</v>
      </c>
      <c r="C268" s="17">
        <v>140.5</v>
      </c>
      <c r="D268" s="17">
        <v>141.5</v>
      </c>
      <c r="E268" s="7">
        <v>962</v>
      </c>
      <c r="F268" s="7">
        <f t="shared" si="15"/>
        <v>213.6</v>
      </c>
      <c r="G268" s="7">
        <f t="shared" si="16"/>
        <v>53.4</v>
      </c>
      <c r="H268" s="8">
        <f t="shared" si="17"/>
        <v>0.24812734082397003</v>
      </c>
      <c r="I268" s="18">
        <f t="shared" si="18"/>
        <v>0</v>
      </c>
      <c r="J268" s="7">
        <f t="shared" si="19"/>
        <v>0.39999999999999858</v>
      </c>
      <c r="K268" s="5">
        <v>2026</v>
      </c>
      <c r="L268" s="5">
        <v>4</v>
      </c>
      <c r="M268" s="5" t="s">
        <v>575</v>
      </c>
      <c r="N268" s="5" t="b">
        <v>0</v>
      </c>
      <c r="O268" s="5" t="b">
        <v>0</v>
      </c>
      <c r="P268" s="5" t="b">
        <v>0</v>
      </c>
      <c r="Q268" s="5"/>
      <c r="R268" s="5" t="b">
        <v>0</v>
      </c>
    </row>
    <row r="269" spans="1:18" x14ac:dyDescent="0.2">
      <c r="A269" s="6">
        <v>46042</v>
      </c>
      <c r="B269" s="7">
        <v>62</v>
      </c>
      <c r="C269" s="17">
        <v>141.5</v>
      </c>
      <c r="D269" s="17">
        <v>140.5</v>
      </c>
      <c r="E269" s="7">
        <v>133</v>
      </c>
      <c r="F269" s="7">
        <f t="shared" si="15"/>
        <v>248.75</v>
      </c>
      <c r="G269" s="7">
        <f t="shared" si="16"/>
        <v>62.1875</v>
      </c>
      <c r="H269" s="8">
        <f t="shared" si="17"/>
        <v>0.2492462311557789</v>
      </c>
      <c r="I269" s="18">
        <f t="shared" si="18"/>
        <v>0</v>
      </c>
      <c r="J269" s="7">
        <f t="shared" si="19"/>
        <v>0.1875</v>
      </c>
      <c r="K269" s="5">
        <v>2026</v>
      </c>
      <c r="L269" s="5">
        <v>4</v>
      </c>
      <c r="M269" s="5" t="s">
        <v>575</v>
      </c>
      <c r="N269" s="5" t="b">
        <v>0</v>
      </c>
      <c r="O269" s="5" t="b">
        <v>0</v>
      </c>
      <c r="P269" s="5" t="b">
        <v>0</v>
      </c>
      <c r="Q269" s="5"/>
      <c r="R269" s="5" t="b">
        <v>0</v>
      </c>
    </row>
    <row r="270" spans="1:18" x14ac:dyDescent="0.2">
      <c r="A270" s="6">
        <v>46043</v>
      </c>
      <c r="B270" s="7">
        <v>61</v>
      </c>
      <c r="C270" s="17">
        <v>140.5</v>
      </c>
      <c r="D270" s="17">
        <v>140.5</v>
      </c>
      <c r="E270" s="7">
        <v>278</v>
      </c>
      <c r="F270" s="7">
        <f t="shared" si="15"/>
        <v>246.15</v>
      </c>
      <c r="G270" s="7">
        <f t="shared" si="16"/>
        <v>61.537500000000001</v>
      </c>
      <c r="H270" s="8">
        <f t="shared" si="17"/>
        <v>0.24781637213081453</v>
      </c>
      <c r="I270" s="18">
        <f t="shared" si="18"/>
        <v>0</v>
      </c>
      <c r="J270" s="7">
        <f t="shared" si="19"/>
        <v>0.53750000000000142</v>
      </c>
      <c r="K270" s="5">
        <v>2026</v>
      </c>
      <c r="L270" s="5">
        <v>4</v>
      </c>
      <c r="M270" s="5" t="s">
        <v>575</v>
      </c>
      <c r="N270" s="5" t="b">
        <v>0</v>
      </c>
      <c r="O270" s="5" t="b">
        <v>0</v>
      </c>
      <c r="P270" s="5" t="b">
        <v>0</v>
      </c>
      <c r="Q270" s="5"/>
      <c r="R270" s="5" t="b">
        <v>0</v>
      </c>
    </row>
    <row r="271" spans="1:18" x14ac:dyDescent="0.2">
      <c r="A271" s="6">
        <v>46044</v>
      </c>
      <c r="B271" s="7">
        <v>62</v>
      </c>
      <c r="C271" s="17">
        <v>140.5</v>
      </c>
      <c r="D271" s="17">
        <v>144.5</v>
      </c>
      <c r="E271" s="7">
        <v>474</v>
      </c>
      <c r="F271" s="7">
        <f t="shared" si="15"/>
        <v>249.9</v>
      </c>
      <c r="G271" s="7">
        <f t="shared" si="16"/>
        <v>62.475000000000001</v>
      </c>
      <c r="H271" s="8">
        <f t="shared" si="17"/>
        <v>0.24809923969587835</v>
      </c>
      <c r="I271" s="18">
        <f t="shared" si="18"/>
        <v>0</v>
      </c>
      <c r="J271" s="7">
        <f t="shared" si="19"/>
        <v>0.47500000000000142</v>
      </c>
      <c r="K271" s="5">
        <v>2026</v>
      </c>
      <c r="L271" s="5">
        <v>4</v>
      </c>
      <c r="M271" s="5" t="s">
        <v>575</v>
      </c>
      <c r="N271" s="5" t="b">
        <v>0</v>
      </c>
      <c r="O271" s="5" t="b">
        <v>0</v>
      </c>
      <c r="P271" s="5" t="b">
        <v>0</v>
      </c>
      <c r="Q271" s="5"/>
      <c r="R271" s="5" t="b">
        <v>0</v>
      </c>
    </row>
    <row r="272" spans="1:18" x14ac:dyDescent="0.2">
      <c r="A272" s="6">
        <v>46045</v>
      </c>
      <c r="B272" s="7">
        <v>65</v>
      </c>
      <c r="C272" s="17">
        <v>144.54</v>
      </c>
      <c r="D272" s="17">
        <v>144</v>
      </c>
      <c r="E272" s="7">
        <v>530</v>
      </c>
      <c r="F272" s="7">
        <f t="shared" si="15"/>
        <v>262.35000000000002</v>
      </c>
      <c r="G272" s="7">
        <f t="shared" si="16"/>
        <v>65.587500000000006</v>
      </c>
      <c r="H272" s="8">
        <f t="shared" si="17"/>
        <v>0.24776062511911567</v>
      </c>
      <c r="I272" s="18">
        <f t="shared" si="18"/>
        <v>0</v>
      </c>
      <c r="J272" s="7">
        <f t="shared" si="19"/>
        <v>0.58750000000000568</v>
      </c>
      <c r="K272" s="5">
        <v>2026</v>
      </c>
      <c r="L272" s="5">
        <v>4</v>
      </c>
      <c r="M272" s="5" t="s">
        <v>575</v>
      </c>
      <c r="N272" s="5" t="b">
        <v>0</v>
      </c>
      <c r="O272" s="5" t="b">
        <v>0</v>
      </c>
      <c r="P272" s="5" t="b">
        <v>0</v>
      </c>
      <c r="Q272" s="5"/>
      <c r="R272" s="5" t="b">
        <v>0</v>
      </c>
    </row>
    <row r="273" spans="1:18" x14ac:dyDescent="0.2">
      <c r="A273" s="6">
        <v>46048</v>
      </c>
      <c r="B273" s="7">
        <v>69</v>
      </c>
      <c r="C273" s="17">
        <v>144.9</v>
      </c>
      <c r="D273" s="17">
        <v>143.5</v>
      </c>
      <c r="E273" s="7">
        <v>155</v>
      </c>
      <c r="F273" s="7">
        <f t="shared" si="15"/>
        <v>278.60000000000002</v>
      </c>
      <c r="G273" s="7">
        <f t="shared" si="16"/>
        <v>69.650000000000006</v>
      </c>
      <c r="H273" s="8">
        <f t="shared" si="17"/>
        <v>0.24766690595836321</v>
      </c>
      <c r="I273" s="18">
        <f t="shared" si="18"/>
        <v>0</v>
      </c>
      <c r="J273" s="7">
        <f t="shared" si="19"/>
        <v>0.65000000000000568</v>
      </c>
      <c r="K273" s="5">
        <v>2026</v>
      </c>
      <c r="L273" s="5">
        <v>5</v>
      </c>
      <c r="M273" s="5" t="s">
        <v>576</v>
      </c>
      <c r="N273" s="5" t="b">
        <v>0</v>
      </c>
      <c r="O273" s="5" t="b">
        <v>0</v>
      </c>
      <c r="P273" s="5" t="b">
        <v>0</v>
      </c>
      <c r="Q273" s="5"/>
      <c r="R273" s="5" t="b">
        <v>0</v>
      </c>
    </row>
    <row r="274" spans="1:18" x14ac:dyDescent="0.2">
      <c r="A274" s="6">
        <v>46049</v>
      </c>
      <c r="B274" s="7">
        <v>69</v>
      </c>
      <c r="C274" s="17">
        <v>144</v>
      </c>
      <c r="D274" s="17">
        <v>142.52000000000001</v>
      </c>
      <c r="E274" s="7">
        <v>157</v>
      </c>
      <c r="F274" s="7">
        <f t="shared" si="15"/>
        <v>278.10000000000002</v>
      </c>
      <c r="G274" s="7">
        <f t="shared" si="16"/>
        <v>69.525000000000006</v>
      </c>
      <c r="H274" s="8">
        <f t="shared" si="17"/>
        <v>0.24811218985976266</v>
      </c>
      <c r="I274" s="18">
        <f t="shared" si="18"/>
        <v>0</v>
      </c>
      <c r="J274" s="7">
        <f t="shared" si="19"/>
        <v>0.52500000000000568</v>
      </c>
      <c r="K274" s="5">
        <v>2026</v>
      </c>
      <c r="L274" s="5">
        <v>5</v>
      </c>
      <c r="M274" s="5" t="s">
        <v>576</v>
      </c>
      <c r="N274" s="5" t="b">
        <v>0</v>
      </c>
      <c r="O274" s="5" t="b">
        <v>0</v>
      </c>
      <c r="P274" s="5" t="b">
        <v>0</v>
      </c>
      <c r="Q274" s="5"/>
      <c r="R274" s="5" t="b">
        <v>0</v>
      </c>
    </row>
    <row r="275" spans="1:18" x14ac:dyDescent="0.2">
      <c r="A275" s="6">
        <v>46050</v>
      </c>
      <c r="B275" s="7">
        <v>66</v>
      </c>
      <c r="C275" s="17">
        <v>142.52000000000001</v>
      </c>
      <c r="D275" s="17">
        <v>142.5</v>
      </c>
      <c r="E275" s="7">
        <v>127</v>
      </c>
      <c r="F275" s="7">
        <f t="shared" si="15"/>
        <v>266.55</v>
      </c>
      <c r="G275" s="7">
        <f t="shared" si="16"/>
        <v>66.637500000000003</v>
      </c>
      <c r="H275" s="8">
        <f t="shared" si="17"/>
        <v>0.24760832864378166</v>
      </c>
      <c r="I275" s="18">
        <f t="shared" si="18"/>
        <v>0</v>
      </c>
      <c r="J275" s="7">
        <f t="shared" si="19"/>
        <v>0.63750000000000284</v>
      </c>
      <c r="K275" s="5">
        <v>2026</v>
      </c>
      <c r="L275" s="5">
        <v>5</v>
      </c>
      <c r="M275" s="5" t="s">
        <v>576</v>
      </c>
      <c r="N275" s="5" t="b">
        <v>0</v>
      </c>
      <c r="O275" s="5" t="b">
        <v>0</v>
      </c>
      <c r="P275" s="5" t="b">
        <v>0</v>
      </c>
      <c r="Q275" s="5"/>
      <c r="R275" s="5" t="b">
        <v>0</v>
      </c>
    </row>
    <row r="276" spans="1:18" x14ac:dyDescent="0.2">
      <c r="A276" s="6">
        <v>46051</v>
      </c>
      <c r="B276" s="7">
        <v>67</v>
      </c>
      <c r="C276" s="17">
        <v>142.5</v>
      </c>
      <c r="D276" s="17">
        <v>142</v>
      </c>
      <c r="E276" s="7">
        <v>78</v>
      </c>
      <c r="F276" s="7">
        <f t="shared" si="15"/>
        <v>269.85000000000002</v>
      </c>
      <c r="G276" s="7">
        <f t="shared" si="16"/>
        <v>67.462500000000006</v>
      </c>
      <c r="H276" s="8">
        <f t="shared" si="17"/>
        <v>0.24828608486196033</v>
      </c>
      <c r="I276" s="18">
        <f t="shared" si="18"/>
        <v>0</v>
      </c>
      <c r="J276" s="7">
        <f t="shared" si="19"/>
        <v>0.46250000000000568</v>
      </c>
      <c r="K276" s="5">
        <v>2026</v>
      </c>
      <c r="L276" s="5">
        <v>5</v>
      </c>
      <c r="M276" s="5" t="s">
        <v>576</v>
      </c>
      <c r="N276" s="5" t="b">
        <v>0</v>
      </c>
      <c r="O276" s="5" t="b">
        <v>0</v>
      </c>
      <c r="P276" s="5" t="b">
        <v>0</v>
      </c>
      <c r="Q276" s="5"/>
      <c r="R276" s="5" t="b">
        <v>0</v>
      </c>
    </row>
    <row r="277" spans="1:18" x14ac:dyDescent="0.2">
      <c r="A277" s="6">
        <v>46052</v>
      </c>
      <c r="B277" s="7">
        <v>68</v>
      </c>
      <c r="C277" s="17">
        <v>142.07</v>
      </c>
      <c r="D277" s="17">
        <v>142</v>
      </c>
      <c r="E277" s="7">
        <v>176</v>
      </c>
      <c r="F277" s="7">
        <f t="shared" si="15"/>
        <v>273.5</v>
      </c>
      <c r="G277" s="7">
        <f t="shared" si="16"/>
        <v>68.375</v>
      </c>
      <c r="H277" s="8">
        <f t="shared" si="17"/>
        <v>0.24862888482632542</v>
      </c>
      <c r="I277" s="18">
        <f t="shared" si="18"/>
        <v>0</v>
      </c>
      <c r="J277" s="7">
        <f t="shared" si="19"/>
        <v>0.375</v>
      </c>
      <c r="K277" s="5">
        <v>2026</v>
      </c>
      <c r="L277" s="5">
        <v>5</v>
      </c>
      <c r="M277" s="5" t="s">
        <v>576</v>
      </c>
      <c r="N277" s="5" t="b">
        <v>0</v>
      </c>
      <c r="O277" s="5" t="b">
        <v>0</v>
      </c>
      <c r="P277" s="5" t="b">
        <v>0</v>
      </c>
      <c r="Q277" s="5"/>
      <c r="R277" s="5" t="b">
        <v>0</v>
      </c>
    </row>
    <row r="278" spans="1:18" x14ac:dyDescent="0.2">
      <c r="A278" s="6">
        <v>46055</v>
      </c>
      <c r="B278" s="7">
        <v>70</v>
      </c>
      <c r="C278" s="17">
        <v>142</v>
      </c>
      <c r="D278" s="17">
        <v>138</v>
      </c>
      <c r="E278" s="7">
        <v>456</v>
      </c>
      <c r="F278" s="7">
        <f t="shared" ref="F278:F341" si="20">IFERROR(AVERAGE(E258:E277),"")</f>
        <v>282</v>
      </c>
      <c r="G278" s="7">
        <f t="shared" ref="G278:G341" si="21">IF(N(F278)=0,"",0.25*F278)</f>
        <v>70.5</v>
      </c>
      <c r="H278" s="8">
        <f t="shared" ref="H278:H341" si="22">IF(OR(N(F278)=0,NOT(ISNUMBER(B278))),"",B278/F278)</f>
        <v>0.24822695035460993</v>
      </c>
      <c r="I278" s="18">
        <f t="shared" ref="I278:I341" si="23">IF(OR(N(F278)=0,NOT(ISNUMBER(B278))),"",IF(B278/F278&gt;0.25,1,0))</f>
        <v>0</v>
      </c>
      <c r="J278" s="7">
        <f t="shared" ref="J278:J341" si="24">IF(OR(N(F278)=0,NOT(ISNUMBER(B278))),"",MAX(0,0.25*F278-B278))</f>
        <v>0.5</v>
      </c>
      <c r="K278" s="5">
        <v>2026</v>
      </c>
      <c r="L278" s="5">
        <v>6</v>
      </c>
      <c r="M278" s="5" t="s">
        <v>577</v>
      </c>
      <c r="N278" s="5" t="b">
        <v>0</v>
      </c>
      <c r="O278" s="5" t="b">
        <v>0</v>
      </c>
      <c r="P278" s="5" t="b">
        <v>0</v>
      </c>
      <c r="Q278" s="5"/>
      <c r="R278" s="5" t="b">
        <v>0</v>
      </c>
    </row>
    <row r="279" spans="1:18" x14ac:dyDescent="0.2">
      <c r="A279" s="6">
        <v>46056</v>
      </c>
      <c r="B279" s="7">
        <v>36</v>
      </c>
      <c r="C279" s="17">
        <v>138.02000000000001</v>
      </c>
      <c r="D279" s="17">
        <v>138.02000000000001</v>
      </c>
      <c r="E279" s="7">
        <v>51</v>
      </c>
      <c r="F279" s="7">
        <f t="shared" si="20"/>
        <v>301.25</v>
      </c>
      <c r="G279" s="7">
        <f t="shared" si="21"/>
        <v>75.3125</v>
      </c>
      <c r="H279" s="8">
        <f t="shared" si="22"/>
        <v>0.11950207468879669</v>
      </c>
      <c r="I279" s="18">
        <f t="shared" si="23"/>
        <v>0</v>
      </c>
      <c r="J279" s="7">
        <f t="shared" si="24"/>
        <v>39.3125</v>
      </c>
      <c r="K279" s="5">
        <v>2026</v>
      </c>
      <c r="L279" s="5">
        <v>6</v>
      </c>
      <c r="M279" s="5" t="s">
        <v>577</v>
      </c>
      <c r="N279" s="5" t="b">
        <v>0</v>
      </c>
      <c r="O279" s="5" t="b">
        <v>0</v>
      </c>
      <c r="P279" s="5" t="b">
        <v>0</v>
      </c>
      <c r="Q279" s="5"/>
      <c r="R279" s="5" t="b">
        <v>0</v>
      </c>
    </row>
    <row r="280" spans="1:18" x14ac:dyDescent="0.2">
      <c r="A280" s="6">
        <v>46057</v>
      </c>
      <c r="B280" s="7">
        <v>13</v>
      </c>
      <c r="C280" s="17">
        <v>138.5</v>
      </c>
      <c r="D280" s="17">
        <v>138.5</v>
      </c>
      <c r="E280" s="7">
        <v>22</v>
      </c>
      <c r="F280" s="7">
        <f t="shared" si="20"/>
        <v>302.10000000000002</v>
      </c>
      <c r="G280" s="7">
        <f t="shared" si="21"/>
        <v>75.525000000000006</v>
      </c>
      <c r="H280" s="8">
        <f t="shared" si="22"/>
        <v>4.3032108573320092E-2</v>
      </c>
      <c r="I280" s="18">
        <f t="shared" si="23"/>
        <v>0</v>
      </c>
      <c r="J280" s="7">
        <f t="shared" si="24"/>
        <v>62.525000000000006</v>
      </c>
      <c r="K280" s="5">
        <v>2026</v>
      </c>
      <c r="L280" s="5">
        <v>6</v>
      </c>
      <c r="M280" s="5" t="s">
        <v>577</v>
      </c>
      <c r="N280" s="5" t="b">
        <v>0</v>
      </c>
      <c r="O280" s="5" t="b">
        <v>0</v>
      </c>
      <c r="P280" s="5" t="b">
        <v>0</v>
      </c>
      <c r="Q280" s="5"/>
      <c r="R280" s="5" t="b">
        <v>0</v>
      </c>
    </row>
    <row r="281" spans="1:18" x14ac:dyDescent="0.2">
      <c r="A281" s="6">
        <v>46058</v>
      </c>
      <c r="B281" s="7">
        <v>73</v>
      </c>
      <c r="C281" s="17">
        <v>138.52000000000001</v>
      </c>
      <c r="D281" s="17">
        <v>138.5</v>
      </c>
      <c r="E281" s="7">
        <v>110</v>
      </c>
      <c r="F281" s="7">
        <f t="shared" si="20"/>
        <v>294.89999999999998</v>
      </c>
      <c r="G281" s="7">
        <f t="shared" si="21"/>
        <v>73.724999999999994</v>
      </c>
      <c r="H281" s="8">
        <f t="shared" si="22"/>
        <v>0.24754153950491695</v>
      </c>
      <c r="I281" s="18">
        <f t="shared" si="23"/>
        <v>0</v>
      </c>
      <c r="J281" s="7">
        <f t="shared" si="24"/>
        <v>0.72499999999999432</v>
      </c>
      <c r="K281" s="5">
        <v>2026</v>
      </c>
      <c r="L281" s="5">
        <v>6</v>
      </c>
      <c r="M281" s="5" t="s">
        <v>577</v>
      </c>
      <c r="N281" s="5" t="b">
        <v>0</v>
      </c>
      <c r="O281" s="5" t="b">
        <v>0</v>
      </c>
      <c r="P281" s="5" t="b">
        <v>0</v>
      </c>
      <c r="Q281" s="5"/>
      <c r="R281" s="5" t="b">
        <v>0</v>
      </c>
    </row>
    <row r="282" spans="1:18" x14ac:dyDescent="0.2">
      <c r="A282" s="6">
        <v>46059</v>
      </c>
      <c r="B282" s="7">
        <v>72</v>
      </c>
      <c r="C282" s="17">
        <v>138.5</v>
      </c>
      <c r="D282" s="17">
        <v>138.5</v>
      </c>
      <c r="E282" s="7">
        <v>73</v>
      </c>
      <c r="F282" s="7">
        <f t="shared" si="20"/>
        <v>291.7</v>
      </c>
      <c r="G282" s="7">
        <f t="shared" si="21"/>
        <v>72.924999999999997</v>
      </c>
      <c r="H282" s="8">
        <f t="shared" si="22"/>
        <v>0.24682893383613302</v>
      </c>
      <c r="I282" s="18">
        <f t="shared" si="23"/>
        <v>0</v>
      </c>
      <c r="J282" s="7">
        <f t="shared" si="24"/>
        <v>0.92499999999999716</v>
      </c>
      <c r="K282" s="5">
        <v>2026</v>
      </c>
      <c r="L282" s="5">
        <v>6</v>
      </c>
      <c r="M282" s="5" t="s">
        <v>577</v>
      </c>
      <c r="N282" s="5" t="b">
        <v>0</v>
      </c>
      <c r="O282" s="5" t="b">
        <v>0</v>
      </c>
      <c r="P282" s="5" t="b">
        <v>0</v>
      </c>
      <c r="Q282" s="5"/>
      <c r="R282" s="5" t="b">
        <v>0</v>
      </c>
    </row>
    <row r="283" spans="1:18" x14ac:dyDescent="0.2">
      <c r="A283" s="6">
        <v>46062</v>
      </c>
      <c r="B283" s="7">
        <v>67</v>
      </c>
      <c r="C283" s="17">
        <v>138.5</v>
      </c>
      <c r="D283" s="17">
        <v>137.5</v>
      </c>
      <c r="E283" s="7">
        <v>109</v>
      </c>
      <c r="F283" s="7">
        <f t="shared" si="20"/>
        <v>269.64999999999998</v>
      </c>
      <c r="G283" s="7">
        <f t="shared" si="21"/>
        <v>67.412499999999994</v>
      </c>
      <c r="H283" s="8">
        <f t="shared" si="22"/>
        <v>0.24847023919896163</v>
      </c>
      <c r="I283" s="18">
        <f t="shared" si="23"/>
        <v>0</v>
      </c>
      <c r="J283" s="7">
        <f t="shared" si="24"/>
        <v>0.41249999999999432</v>
      </c>
      <c r="K283" s="5">
        <v>2026</v>
      </c>
      <c r="L283" s="5">
        <v>7</v>
      </c>
      <c r="M283" s="5" t="s">
        <v>578</v>
      </c>
      <c r="N283" s="5" t="b">
        <v>0</v>
      </c>
      <c r="O283" s="5" t="b">
        <v>0</v>
      </c>
      <c r="P283" s="5" t="b">
        <v>0</v>
      </c>
      <c r="Q283" s="5"/>
      <c r="R283" s="5" t="b">
        <v>0</v>
      </c>
    </row>
    <row r="284" spans="1:18" x14ac:dyDescent="0.2">
      <c r="A284" s="6">
        <v>46063</v>
      </c>
      <c r="B284" s="7">
        <v>0</v>
      </c>
      <c r="C284" s="17">
        <v>0</v>
      </c>
      <c r="D284" s="17">
        <v>138</v>
      </c>
      <c r="E284" s="7">
        <v>102</v>
      </c>
      <c r="F284" s="7">
        <f t="shared" si="20"/>
        <v>231.75</v>
      </c>
      <c r="G284" s="7">
        <f t="shared" si="21"/>
        <v>57.9375</v>
      </c>
      <c r="H284" s="8">
        <f t="shared" si="22"/>
        <v>0</v>
      </c>
      <c r="I284" s="18">
        <f t="shared" si="23"/>
        <v>0</v>
      </c>
      <c r="J284" s="7">
        <f t="shared" si="24"/>
        <v>57.9375</v>
      </c>
      <c r="K284" s="5">
        <v>2026</v>
      </c>
      <c r="L284" s="5">
        <v>7</v>
      </c>
      <c r="M284" s="5" t="s">
        <v>578</v>
      </c>
      <c r="N284" s="5" t="b">
        <v>0</v>
      </c>
      <c r="O284" s="5" t="b">
        <v>0</v>
      </c>
      <c r="P284" s="5" t="b">
        <v>0</v>
      </c>
      <c r="Q284" s="5" t="s">
        <v>579</v>
      </c>
      <c r="R284" s="5" t="b">
        <v>0</v>
      </c>
    </row>
    <row r="285" spans="1:18" x14ac:dyDescent="0.2">
      <c r="A285" s="6">
        <v>46064</v>
      </c>
      <c r="B285" s="7">
        <v>57</v>
      </c>
      <c r="C285" s="17">
        <v>140.22</v>
      </c>
      <c r="D285" s="17">
        <v>140.5</v>
      </c>
      <c r="E285" s="7">
        <v>202</v>
      </c>
      <c r="F285" s="7">
        <f t="shared" si="20"/>
        <v>230.5</v>
      </c>
      <c r="G285" s="7">
        <f t="shared" si="21"/>
        <v>57.625</v>
      </c>
      <c r="H285" s="8">
        <f t="shared" si="22"/>
        <v>0.24728850325379609</v>
      </c>
      <c r="I285" s="18">
        <f t="shared" si="23"/>
        <v>0</v>
      </c>
      <c r="J285" s="7">
        <f t="shared" si="24"/>
        <v>0.625</v>
      </c>
      <c r="K285" s="5">
        <v>2026</v>
      </c>
      <c r="L285" s="5">
        <v>7</v>
      </c>
      <c r="M285" s="5" t="s">
        <v>578</v>
      </c>
      <c r="N285" s="5" t="b">
        <v>0</v>
      </c>
      <c r="O285" s="5" t="b">
        <v>0</v>
      </c>
      <c r="P285" s="5" t="b">
        <v>0</v>
      </c>
      <c r="Q285" s="5"/>
      <c r="R285" s="5" t="b">
        <v>0</v>
      </c>
    </row>
    <row r="286" spans="1:18" x14ac:dyDescent="0.2">
      <c r="A286" s="6">
        <v>46065</v>
      </c>
      <c r="B286" s="7">
        <v>58</v>
      </c>
      <c r="C286" s="17">
        <v>138.5</v>
      </c>
      <c r="D286" s="17">
        <v>135</v>
      </c>
      <c r="E286" s="7">
        <v>304</v>
      </c>
      <c r="F286" s="7">
        <f t="shared" si="20"/>
        <v>232</v>
      </c>
      <c r="G286" s="7">
        <f t="shared" si="21"/>
        <v>58</v>
      </c>
      <c r="H286" s="8">
        <f t="shared" si="22"/>
        <v>0.25</v>
      </c>
      <c r="I286" s="18">
        <f t="shared" si="23"/>
        <v>0</v>
      </c>
      <c r="J286" s="7">
        <f t="shared" si="24"/>
        <v>0</v>
      </c>
      <c r="K286" s="5">
        <v>2026</v>
      </c>
      <c r="L286" s="5">
        <v>7</v>
      </c>
      <c r="M286" s="5" t="s">
        <v>578</v>
      </c>
      <c r="N286" s="5" t="b">
        <v>0</v>
      </c>
      <c r="O286" s="5" t="b">
        <v>0</v>
      </c>
      <c r="P286" s="5" t="b">
        <v>0</v>
      </c>
      <c r="Q286" s="5"/>
      <c r="R286" s="5" t="b">
        <v>0</v>
      </c>
    </row>
    <row r="287" spans="1:18" x14ac:dyDescent="0.2">
      <c r="A287" s="6">
        <v>46066</v>
      </c>
      <c r="B287" s="7">
        <v>60</v>
      </c>
      <c r="C287" s="17">
        <v>135.02000000000001</v>
      </c>
      <c r="D287" s="17">
        <v>136.52000000000001</v>
      </c>
      <c r="E287" s="7">
        <v>437</v>
      </c>
      <c r="F287" s="7">
        <f t="shared" si="20"/>
        <v>240.65</v>
      </c>
      <c r="G287" s="7">
        <f t="shared" si="21"/>
        <v>60.162500000000001</v>
      </c>
      <c r="H287" s="8">
        <f t="shared" si="22"/>
        <v>0.24932474548098899</v>
      </c>
      <c r="I287" s="18">
        <f t="shared" si="23"/>
        <v>0</v>
      </c>
      <c r="J287" s="7">
        <f t="shared" si="24"/>
        <v>0.16250000000000142</v>
      </c>
      <c r="K287" s="5">
        <v>2026</v>
      </c>
      <c r="L287" s="5">
        <v>7</v>
      </c>
      <c r="M287" s="5" t="s">
        <v>578</v>
      </c>
      <c r="N287" s="5" t="b">
        <v>0</v>
      </c>
      <c r="O287" s="5" t="b">
        <v>0</v>
      </c>
      <c r="P287" s="5" t="b">
        <v>0</v>
      </c>
      <c r="Q287" s="5"/>
      <c r="R287" s="5" t="b">
        <v>0</v>
      </c>
    </row>
    <row r="288" spans="1:18" x14ac:dyDescent="0.2">
      <c r="A288" s="6">
        <v>46069</v>
      </c>
      <c r="B288" s="7">
        <v>23</v>
      </c>
      <c r="C288" s="17">
        <v>137.76</v>
      </c>
      <c r="D288" s="17">
        <v>138</v>
      </c>
      <c r="E288" s="7">
        <v>37</v>
      </c>
      <c r="F288" s="7">
        <f t="shared" si="20"/>
        <v>246.8</v>
      </c>
      <c r="G288" s="7">
        <f t="shared" si="21"/>
        <v>61.7</v>
      </c>
      <c r="H288" s="8">
        <f t="shared" si="22"/>
        <v>9.3192868719611022E-2</v>
      </c>
      <c r="I288" s="18">
        <f t="shared" si="23"/>
        <v>0</v>
      </c>
      <c r="J288" s="7">
        <f t="shared" si="24"/>
        <v>38.700000000000003</v>
      </c>
      <c r="K288" s="5">
        <v>2026</v>
      </c>
      <c r="L288" s="5">
        <v>8</v>
      </c>
      <c r="M288" s="5" t="s">
        <v>580</v>
      </c>
      <c r="N288" s="5" t="b">
        <v>0</v>
      </c>
      <c r="O288" s="5" t="b">
        <v>0</v>
      </c>
      <c r="P288" s="5" t="b">
        <v>0</v>
      </c>
      <c r="Q288" s="5"/>
      <c r="R288" s="5" t="b">
        <v>0</v>
      </c>
    </row>
    <row r="289" spans="1:18" x14ac:dyDescent="0.2">
      <c r="A289" s="6">
        <v>46070</v>
      </c>
      <c r="B289" s="7">
        <v>50</v>
      </c>
      <c r="C289" s="17">
        <v>137.5</v>
      </c>
      <c r="D289" s="17">
        <v>135</v>
      </c>
      <c r="E289" s="7">
        <v>211</v>
      </c>
      <c r="F289" s="7">
        <f t="shared" si="20"/>
        <v>200.55</v>
      </c>
      <c r="G289" s="7">
        <f t="shared" si="21"/>
        <v>50.137500000000003</v>
      </c>
      <c r="H289" s="8">
        <f t="shared" si="22"/>
        <v>0.24931438544003987</v>
      </c>
      <c r="I289" s="18">
        <f t="shared" si="23"/>
        <v>0</v>
      </c>
      <c r="J289" s="7">
        <f t="shared" si="24"/>
        <v>0.13750000000000284</v>
      </c>
      <c r="K289" s="5">
        <v>2026</v>
      </c>
      <c r="L289" s="5">
        <v>8</v>
      </c>
      <c r="M289" s="5" t="s">
        <v>580</v>
      </c>
      <c r="N289" s="5" t="b">
        <v>0</v>
      </c>
      <c r="O289" s="5" t="b">
        <v>0</v>
      </c>
      <c r="P289" s="5" t="b">
        <v>0</v>
      </c>
      <c r="Q289" s="5"/>
      <c r="R289" s="5" t="b">
        <v>0</v>
      </c>
    </row>
    <row r="290" spans="1:18" x14ac:dyDescent="0.2">
      <c r="A290" s="6">
        <v>46071</v>
      </c>
      <c r="B290" s="7">
        <v>51</v>
      </c>
      <c r="C290" s="17">
        <v>135.02000000000001</v>
      </c>
      <c r="D290" s="17">
        <v>135</v>
      </c>
      <c r="E290" s="7">
        <v>123</v>
      </c>
      <c r="F290" s="7">
        <f t="shared" si="20"/>
        <v>204.45</v>
      </c>
      <c r="G290" s="7">
        <f t="shared" si="21"/>
        <v>51.112499999999997</v>
      </c>
      <c r="H290" s="8">
        <f t="shared" si="22"/>
        <v>0.24944974321349964</v>
      </c>
      <c r="I290" s="18">
        <f t="shared" si="23"/>
        <v>0</v>
      </c>
      <c r="J290" s="7">
        <f t="shared" si="24"/>
        <v>0.11249999999999716</v>
      </c>
      <c r="K290" s="5">
        <v>2026</v>
      </c>
      <c r="L290" s="5">
        <v>8</v>
      </c>
      <c r="M290" s="5" t="s">
        <v>580</v>
      </c>
      <c r="N290" s="5" t="b">
        <v>0</v>
      </c>
      <c r="O290" s="5" t="b">
        <v>0</v>
      </c>
      <c r="P290" s="5" t="b">
        <v>0</v>
      </c>
      <c r="Q290" s="5"/>
      <c r="R290" s="5" t="b">
        <v>0</v>
      </c>
    </row>
    <row r="291" spans="1:18" x14ac:dyDescent="0.2">
      <c r="A291" s="6">
        <v>46072</v>
      </c>
      <c r="B291" s="7">
        <v>49</v>
      </c>
      <c r="C291" s="17">
        <v>135.02000000000001</v>
      </c>
      <c r="D291" s="17">
        <v>135.47999999999999</v>
      </c>
      <c r="E291" s="7">
        <v>142</v>
      </c>
      <c r="F291" s="7">
        <f t="shared" si="20"/>
        <v>196.7</v>
      </c>
      <c r="G291" s="7">
        <f t="shared" si="21"/>
        <v>49.174999999999997</v>
      </c>
      <c r="H291" s="8">
        <f t="shared" si="22"/>
        <v>0.24911032028469751</v>
      </c>
      <c r="I291" s="18">
        <f t="shared" si="23"/>
        <v>0</v>
      </c>
      <c r="J291" s="7">
        <f t="shared" si="24"/>
        <v>0.17499999999999716</v>
      </c>
      <c r="K291" s="5">
        <v>2026</v>
      </c>
      <c r="L291" s="5">
        <v>8</v>
      </c>
      <c r="M291" s="5" t="s">
        <v>580</v>
      </c>
      <c r="N291" s="5" t="b">
        <v>0</v>
      </c>
      <c r="O291" s="5" t="b">
        <v>0</v>
      </c>
      <c r="P291" s="5" t="b">
        <v>0</v>
      </c>
      <c r="Q291" s="5"/>
      <c r="R291" s="5" t="b">
        <v>0</v>
      </c>
    </row>
    <row r="292" spans="1:18" x14ac:dyDescent="0.2">
      <c r="A292" s="6">
        <v>46073</v>
      </c>
      <c r="B292" s="7">
        <v>45</v>
      </c>
      <c r="C292" s="17">
        <v>135.47999999999999</v>
      </c>
      <c r="D292" s="17">
        <v>136.52000000000001</v>
      </c>
      <c r="E292" s="7">
        <v>529</v>
      </c>
      <c r="F292" s="7">
        <f t="shared" si="20"/>
        <v>180.1</v>
      </c>
      <c r="G292" s="7">
        <f t="shared" si="21"/>
        <v>45.024999999999999</v>
      </c>
      <c r="H292" s="8">
        <f t="shared" si="22"/>
        <v>0.2498611882287618</v>
      </c>
      <c r="I292" s="18">
        <f t="shared" si="23"/>
        <v>0</v>
      </c>
      <c r="J292" s="7">
        <f t="shared" si="24"/>
        <v>2.4999999999998579E-2</v>
      </c>
      <c r="K292" s="5">
        <v>2026</v>
      </c>
      <c r="L292" s="5">
        <v>8</v>
      </c>
      <c r="M292" s="5" t="s">
        <v>580</v>
      </c>
      <c r="N292" s="5" t="b">
        <v>0</v>
      </c>
      <c r="O292" s="5" t="b">
        <v>0</v>
      </c>
      <c r="P292" s="5" t="b">
        <v>0</v>
      </c>
      <c r="Q292" s="5"/>
      <c r="R292" s="5" t="b">
        <v>0</v>
      </c>
    </row>
    <row r="293" spans="1:18" x14ac:dyDescent="0.2">
      <c r="A293" s="6">
        <v>46076</v>
      </c>
      <c r="B293" s="7">
        <v>0</v>
      </c>
      <c r="C293" s="17">
        <v>0</v>
      </c>
      <c r="D293" s="17">
        <v>136.56</v>
      </c>
      <c r="E293" s="7">
        <v>14</v>
      </c>
      <c r="F293" s="7">
        <f t="shared" si="20"/>
        <v>180.05</v>
      </c>
      <c r="G293" s="7">
        <f t="shared" si="21"/>
        <v>45.012500000000003</v>
      </c>
      <c r="H293" s="8">
        <f t="shared" si="22"/>
        <v>0</v>
      </c>
      <c r="I293" s="18">
        <f t="shared" si="23"/>
        <v>0</v>
      </c>
      <c r="J293" s="7">
        <f t="shared" si="24"/>
        <v>45.012500000000003</v>
      </c>
      <c r="K293" s="5">
        <v>2026</v>
      </c>
      <c r="L293" s="5">
        <v>9</v>
      </c>
      <c r="M293" s="5" t="s">
        <v>581</v>
      </c>
      <c r="N293" s="5" t="b">
        <v>0</v>
      </c>
      <c r="O293" s="5" t="b">
        <v>0</v>
      </c>
      <c r="P293" s="5" t="b">
        <v>0</v>
      </c>
      <c r="Q293" s="5" t="s">
        <v>579</v>
      </c>
      <c r="R293" s="5" t="b">
        <v>0</v>
      </c>
    </row>
    <row r="294" spans="1:18" x14ac:dyDescent="0.2">
      <c r="A294" s="6">
        <v>46077</v>
      </c>
      <c r="B294" s="7">
        <v>0</v>
      </c>
      <c r="C294" s="17">
        <v>0</v>
      </c>
      <c r="D294" s="17">
        <v>136.56</v>
      </c>
      <c r="E294" s="7">
        <v>1</v>
      </c>
      <c r="F294" s="7">
        <f t="shared" si="20"/>
        <v>173</v>
      </c>
      <c r="G294" s="7">
        <f t="shared" si="21"/>
        <v>43.25</v>
      </c>
      <c r="H294" s="8">
        <f t="shared" si="22"/>
        <v>0</v>
      </c>
      <c r="I294" s="18">
        <f t="shared" si="23"/>
        <v>0</v>
      </c>
      <c r="J294" s="7">
        <f t="shared" si="24"/>
        <v>43.25</v>
      </c>
      <c r="K294" s="5">
        <v>2026</v>
      </c>
      <c r="L294" s="5">
        <v>9</v>
      </c>
      <c r="M294" s="5" t="s">
        <v>581</v>
      </c>
      <c r="N294" s="5" t="b">
        <v>0</v>
      </c>
      <c r="O294" s="5" t="b">
        <v>0</v>
      </c>
      <c r="P294" s="5" t="b">
        <v>0</v>
      </c>
      <c r="Q294" s="5" t="s">
        <v>579</v>
      </c>
      <c r="R294" s="5" t="b">
        <v>0</v>
      </c>
    </row>
    <row r="295" spans="1:18" x14ac:dyDescent="0.2">
      <c r="A295" s="6">
        <v>46078</v>
      </c>
      <c r="B295" s="7">
        <v>41</v>
      </c>
      <c r="C295" s="17">
        <v>136.56</v>
      </c>
      <c r="D295" s="17">
        <v>134</v>
      </c>
      <c r="E295" s="7">
        <v>256</v>
      </c>
      <c r="F295" s="7">
        <f t="shared" si="20"/>
        <v>165.2</v>
      </c>
      <c r="G295" s="7">
        <f t="shared" si="21"/>
        <v>41.3</v>
      </c>
      <c r="H295" s="8">
        <f t="shared" si="22"/>
        <v>0.24818401937046006</v>
      </c>
      <c r="I295" s="18">
        <f t="shared" si="23"/>
        <v>0</v>
      </c>
      <c r="J295" s="7">
        <f t="shared" si="24"/>
        <v>0.29999999999999716</v>
      </c>
      <c r="K295" s="5">
        <v>2026</v>
      </c>
      <c r="L295" s="5">
        <v>9</v>
      </c>
      <c r="M295" s="5" t="s">
        <v>581</v>
      </c>
      <c r="N295" s="5" t="b">
        <v>0</v>
      </c>
      <c r="O295" s="5" t="b">
        <v>0</v>
      </c>
      <c r="P295" s="5" t="b">
        <v>0</v>
      </c>
      <c r="Q295" s="5"/>
      <c r="R295" s="5" t="b">
        <v>0</v>
      </c>
    </row>
    <row r="296" spans="1:18" x14ac:dyDescent="0.2">
      <c r="A296" s="6">
        <v>46079</v>
      </c>
      <c r="B296" s="7">
        <v>42</v>
      </c>
      <c r="C296" s="17">
        <v>138.9</v>
      </c>
      <c r="D296" s="17">
        <v>134.12</v>
      </c>
      <c r="E296" s="7">
        <v>768</v>
      </c>
      <c r="F296" s="7">
        <f t="shared" si="20"/>
        <v>171.65</v>
      </c>
      <c r="G296" s="7">
        <f t="shared" si="21"/>
        <v>42.912500000000001</v>
      </c>
      <c r="H296" s="8">
        <f t="shared" si="22"/>
        <v>0.24468394989804834</v>
      </c>
      <c r="I296" s="18">
        <f t="shared" si="23"/>
        <v>0</v>
      </c>
      <c r="J296" s="7">
        <f t="shared" si="24"/>
        <v>0.91250000000000142</v>
      </c>
      <c r="K296" s="5">
        <v>2026</v>
      </c>
      <c r="L296" s="5">
        <v>9</v>
      </c>
      <c r="M296" s="5" t="s">
        <v>581</v>
      </c>
      <c r="N296" s="5" t="b">
        <v>0</v>
      </c>
      <c r="O296" s="5" t="b">
        <v>0</v>
      </c>
      <c r="P296" s="5" t="b">
        <v>0</v>
      </c>
      <c r="Q296" s="5"/>
      <c r="R296" s="5" t="b">
        <v>0</v>
      </c>
    </row>
    <row r="297" spans="1:18" x14ac:dyDescent="0.2">
      <c r="A297" s="6">
        <v>46080</v>
      </c>
      <c r="B297" s="7">
        <v>23</v>
      </c>
      <c r="C297" s="17">
        <v>134.62</v>
      </c>
      <c r="D297" s="17">
        <v>136.18</v>
      </c>
      <c r="E297" s="7">
        <v>869</v>
      </c>
      <c r="F297" s="7">
        <f t="shared" si="20"/>
        <v>206.15</v>
      </c>
      <c r="G297" s="7">
        <f t="shared" si="21"/>
        <v>51.537500000000001</v>
      </c>
      <c r="H297" s="8">
        <f t="shared" si="22"/>
        <v>0.11156924569488236</v>
      </c>
      <c r="I297" s="18">
        <f t="shared" si="23"/>
        <v>0</v>
      </c>
      <c r="J297" s="7">
        <f t="shared" si="24"/>
        <v>28.537500000000001</v>
      </c>
      <c r="K297" s="5">
        <v>2026</v>
      </c>
      <c r="L297" s="5">
        <v>9</v>
      </c>
      <c r="M297" s="5" t="s">
        <v>581</v>
      </c>
      <c r="N297" s="5" t="b">
        <v>0</v>
      </c>
      <c r="O297" s="5" t="b">
        <v>0</v>
      </c>
      <c r="P297" s="5" t="b">
        <v>0</v>
      </c>
      <c r="Q297" s="5"/>
      <c r="R297" s="5" t="b">
        <v>0</v>
      </c>
    </row>
    <row r="298" spans="1:18" x14ac:dyDescent="0.2">
      <c r="A298" s="6">
        <v>46083</v>
      </c>
      <c r="B298" s="7">
        <v>44</v>
      </c>
      <c r="C298" s="17">
        <v>136.36000000000001</v>
      </c>
      <c r="D298" s="17">
        <v>137.5</v>
      </c>
      <c r="E298" s="7">
        <v>176</v>
      </c>
      <c r="F298" s="7">
        <f t="shared" si="20"/>
        <v>240.8</v>
      </c>
      <c r="G298" s="7">
        <f t="shared" si="21"/>
        <v>60.2</v>
      </c>
      <c r="H298" s="8">
        <f t="shared" si="22"/>
        <v>0.18272425249169436</v>
      </c>
      <c r="I298" s="18">
        <f t="shared" si="23"/>
        <v>0</v>
      </c>
      <c r="J298" s="7">
        <f t="shared" si="24"/>
        <v>16.200000000000003</v>
      </c>
      <c r="K298" s="5">
        <v>2026</v>
      </c>
      <c r="L298" s="5">
        <v>10</v>
      </c>
      <c r="M298" s="5" t="s">
        <v>582</v>
      </c>
      <c r="N298" s="5" t="b">
        <v>0</v>
      </c>
      <c r="O298" s="5" t="b">
        <v>0</v>
      </c>
      <c r="P298" s="5" t="b">
        <v>0</v>
      </c>
      <c r="Q298" s="5"/>
      <c r="R298" s="5" t="b">
        <v>0</v>
      </c>
    </row>
    <row r="299" spans="1:18" x14ac:dyDescent="0.2">
      <c r="A299" s="6">
        <v>46084</v>
      </c>
      <c r="B299" s="7">
        <v>56</v>
      </c>
      <c r="C299" s="17">
        <v>137.02000000000001</v>
      </c>
      <c r="D299" s="17">
        <v>137</v>
      </c>
      <c r="E299" s="7">
        <v>1102</v>
      </c>
      <c r="F299" s="7">
        <f t="shared" si="20"/>
        <v>226.8</v>
      </c>
      <c r="G299" s="7">
        <f t="shared" si="21"/>
        <v>56.7</v>
      </c>
      <c r="H299" s="8">
        <f t="shared" si="22"/>
        <v>0.24691358024691357</v>
      </c>
      <c r="I299" s="18">
        <f t="shared" si="23"/>
        <v>0</v>
      </c>
      <c r="J299" s="7">
        <f t="shared" si="24"/>
        <v>0.70000000000000284</v>
      </c>
      <c r="K299" s="5">
        <v>2026</v>
      </c>
      <c r="L299" s="5">
        <v>10</v>
      </c>
      <c r="M299" s="5" t="s">
        <v>582</v>
      </c>
      <c r="N299" s="5" t="b">
        <v>0</v>
      </c>
      <c r="O299" s="5" t="b">
        <v>0</v>
      </c>
      <c r="P299" s="5" t="b">
        <v>0</v>
      </c>
      <c r="Q299" s="5"/>
      <c r="R299" s="5" t="b">
        <v>0</v>
      </c>
    </row>
    <row r="300" spans="1:18" x14ac:dyDescent="0.2">
      <c r="A300" s="6">
        <v>46085</v>
      </c>
      <c r="B300" s="7">
        <v>69</v>
      </c>
      <c r="C300" s="17">
        <v>137</v>
      </c>
      <c r="D300" s="17">
        <v>136.5</v>
      </c>
      <c r="E300" s="7">
        <v>107</v>
      </c>
      <c r="F300" s="7">
        <f t="shared" si="20"/>
        <v>279.35000000000002</v>
      </c>
      <c r="G300" s="7">
        <f t="shared" si="21"/>
        <v>69.837500000000006</v>
      </c>
      <c r="H300" s="8">
        <f t="shared" si="22"/>
        <v>0.24700196885627348</v>
      </c>
      <c r="I300" s="18">
        <f t="shared" si="23"/>
        <v>0</v>
      </c>
      <c r="J300" s="7">
        <f t="shared" si="24"/>
        <v>0.83750000000000568</v>
      </c>
      <c r="K300" s="5">
        <v>2026</v>
      </c>
      <c r="L300" s="5">
        <v>10</v>
      </c>
      <c r="M300" s="5" t="s">
        <v>582</v>
      </c>
      <c r="N300" s="5" t="b">
        <v>0</v>
      </c>
      <c r="O300" s="5" t="b">
        <v>0</v>
      </c>
      <c r="P300" s="5" t="b">
        <v>0</v>
      </c>
      <c r="Q300" s="5"/>
      <c r="R300" s="5" t="b">
        <v>0</v>
      </c>
    </row>
    <row r="301" spans="1:18" x14ac:dyDescent="0.2">
      <c r="A301" s="6">
        <v>46086</v>
      </c>
      <c r="B301" s="7">
        <v>70</v>
      </c>
      <c r="C301" s="17">
        <v>137.82</v>
      </c>
      <c r="D301" s="17">
        <v>137.5</v>
      </c>
      <c r="E301" s="7">
        <v>83</v>
      </c>
      <c r="F301" s="7">
        <f t="shared" si="20"/>
        <v>283.60000000000002</v>
      </c>
      <c r="G301" s="7">
        <f t="shared" si="21"/>
        <v>70.900000000000006</v>
      </c>
      <c r="H301" s="8">
        <f t="shared" si="22"/>
        <v>0.24682651622002819</v>
      </c>
      <c r="I301" s="18">
        <f t="shared" si="23"/>
        <v>0</v>
      </c>
      <c r="J301" s="7">
        <f t="shared" si="24"/>
        <v>0.90000000000000568</v>
      </c>
      <c r="K301" s="5">
        <v>2026</v>
      </c>
      <c r="L301" s="5">
        <v>10</v>
      </c>
      <c r="M301" s="5" t="s">
        <v>582</v>
      </c>
      <c r="N301" s="5" t="b">
        <v>0</v>
      </c>
      <c r="O301" s="5" t="b">
        <v>0</v>
      </c>
      <c r="P301" s="5" t="b">
        <v>0</v>
      </c>
      <c r="Q301" s="5"/>
      <c r="R301" s="5" t="b">
        <v>0</v>
      </c>
    </row>
    <row r="302" spans="1:18" x14ac:dyDescent="0.2">
      <c r="A302" s="6">
        <v>46087</v>
      </c>
      <c r="B302" s="7">
        <v>0</v>
      </c>
      <c r="C302" s="17">
        <v>0</v>
      </c>
      <c r="D302" s="17">
        <v>138</v>
      </c>
      <c r="E302" s="7">
        <v>146</v>
      </c>
      <c r="F302" s="7">
        <f t="shared" si="20"/>
        <v>282.25</v>
      </c>
      <c r="G302" s="7">
        <f t="shared" si="21"/>
        <v>70.5625</v>
      </c>
      <c r="H302" s="8">
        <f t="shared" si="22"/>
        <v>0</v>
      </c>
      <c r="I302" s="18">
        <f t="shared" si="23"/>
        <v>0</v>
      </c>
      <c r="J302" s="7">
        <f t="shared" si="24"/>
        <v>70.5625</v>
      </c>
      <c r="K302" s="5">
        <v>2026</v>
      </c>
      <c r="L302" s="5">
        <v>10</v>
      </c>
      <c r="M302" s="5" t="s">
        <v>582</v>
      </c>
      <c r="N302" s="5" t="b">
        <v>0</v>
      </c>
      <c r="O302" s="5" t="b">
        <v>0</v>
      </c>
      <c r="P302" s="5" t="b">
        <v>0</v>
      </c>
      <c r="Q302" s="5" t="s">
        <v>579</v>
      </c>
      <c r="R302" s="5" t="b">
        <v>0</v>
      </c>
    </row>
    <row r="303" spans="1:18" x14ac:dyDescent="0.2">
      <c r="A303" s="6">
        <v>46090</v>
      </c>
      <c r="B303" s="7">
        <v>71</v>
      </c>
      <c r="C303" s="17">
        <v>137</v>
      </c>
      <c r="D303" s="17">
        <v>136.47999999999999</v>
      </c>
      <c r="E303" s="7">
        <v>584</v>
      </c>
      <c r="F303" s="7">
        <f t="shared" si="20"/>
        <v>285.89999999999998</v>
      </c>
      <c r="G303" s="7">
        <f t="shared" si="21"/>
        <v>71.474999999999994</v>
      </c>
      <c r="H303" s="8">
        <f t="shared" si="22"/>
        <v>0.24833857992305003</v>
      </c>
      <c r="I303" s="18">
        <f t="shared" si="23"/>
        <v>0</v>
      </c>
      <c r="J303" s="7">
        <f t="shared" si="24"/>
        <v>0.47499999999999432</v>
      </c>
      <c r="K303" s="5">
        <v>2026</v>
      </c>
      <c r="L303" s="5">
        <v>11</v>
      </c>
      <c r="M303" s="5" t="s">
        <v>583</v>
      </c>
      <c r="N303" s="5" t="b">
        <v>0</v>
      </c>
      <c r="O303" s="5" t="b">
        <v>0</v>
      </c>
      <c r="P303" s="5" t="b">
        <v>0</v>
      </c>
      <c r="Q303" s="5"/>
      <c r="R303" s="5" t="b">
        <v>0</v>
      </c>
    </row>
    <row r="304" spans="1:18" x14ac:dyDescent="0.2">
      <c r="A304" s="6">
        <v>46091</v>
      </c>
      <c r="B304" s="7">
        <v>77</v>
      </c>
      <c r="C304" s="17">
        <v>136.47999999999999</v>
      </c>
      <c r="D304" s="17">
        <v>137</v>
      </c>
      <c r="E304" s="7">
        <v>121</v>
      </c>
      <c r="F304" s="7">
        <f t="shared" si="20"/>
        <v>309.64999999999998</v>
      </c>
      <c r="G304" s="7">
        <f t="shared" si="21"/>
        <v>77.412499999999994</v>
      </c>
      <c r="H304" s="8">
        <f t="shared" si="22"/>
        <v>0.24866785079928955</v>
      </c>
      <c r="I304" s="18">
        <f t="shared" si="23"/>
        <v>0</v>
      </c>
      <c r="J304" s="7">
        <f t="shared" si="24"/>
        <v>0.41249999999999432</v>
      </c>
      <c r="K304" s="5">
        <v>2026</v>
      </c>
      <c r="L304" s="5">
        <v>11</v>
      </c>
      <c r="M304" s="5" t="s">
        <v>583</v>
      </c>
      <c r="N304" s="5" t="b">
        <v>0</v>
      </c>
      <c r="O304" s="5" t="b">
        <v>0</v>
      </c>
      <c r="P304" s="5" t="b">
        <v>0</v>
      </c>
      <c r="Q304" s="5"/>
      <c r="R304" s="5" t="b">
        <v>0</v>
      </c>
    </row>
    <row r="305" spans="1:18" x14ac:dyDescent="0.2">
      <c r="A305" s="6">
        <v>46092</v>
      </c>
      <c r="B305" s="7">
        <v>66</v>
      </c>
      <c r="C305" s="17">
        <v>138.5</v>
      </c>
      <c r="D305" s="17">
        <v>140</v>
      </c>
      <c r="E305" s="7">
        <v>236</v>
      </c>
      <c r="F305" s="7">
        <f t="shared" si="20"/>
        <v>310.60000000000002</v>
      </c>
      <c r="G305" s="7">
        <f t="shared" si="21"/>
        <v>77.650000000000006</v>
      </c>
      <c r="H305" s="8">
        <f t="shared" si="22"/>
        <v>0.21249195106245974</v>
      </c>
      <c r="I305" s="18">
        <f t="shared" si="23"/>
        <v>0</v>
      </c>
      <c r="J305" s="7">
        <f t="shared" si="24"/>
        <v>11.650000000000006</v>
      </c>
      <c r="K305" s="5">
        <v>2026</v>
      </c>
      <c r="L305" s="5">
        <v>11</v>
      </c>
      <c r="M305" s="5" t="s">
        <v>583</v>
      </c>
      <c r="N305" s="5" t="b">
        <v>0</v>
      </c>
      <c r="O305" s="5" t="b">
        <v>0</v>
      </c>
      <c r="P305" s="5" t="b">
        <v>0</v>
      </c>
      <c r="Q305" s="5"/>
      <c r="R305" s="5" t="b">
        <v>0</v>
      </c>
    </row>
    <row r="306" spans="1:18" x14ac:dyDescent="0.2">
      <c r="A306" s="6">
        <v>46093</v>
      </c>
      <c r="B306" s="7">
        <v>1278</v>
      </c>
      <c r="C306" s="17">
        <v>141.6</v>
      </c>
      <c r="D306" s="17">
        <v>142</v>
      </c>
      <c r="E306" s="7">
        <v>1549</v>
      </c>
      <c r="F306" s="7">
        <f t="shared" si="20"/>
        <v>312.3</v>
      </c>
      <c r="G306" s="7">
        <f t="shared" si="21"/>
        <v>78.075000000000003</v>
      </c>
      <c r="H306" s="8">
        <f t="shared" si="22"/>
        <v>4.0922190201729105</v>
      </c>
      <c r="I306" s="18">
        <f t="shared" si="23"/>
        <v>1</v>
      </c>
      <c r="J306" s="7">
        <f t="shared" si="24"/>
        <v>0</v>
      </c>
      <c r="K306" s="5">
        <v>2026</v>
      </c>
      <c r="L306" s="5">
        <v>11</v>
      </c>
      <c r="M306" s="5" t="s">
        <v>583</v>
      </c>
      <c r="N306" s="5" t="b">
        <v>0</v>
      </c>
      <c r="O306" s="5" t="b">
        <v>0</v>
      </c>
      <c r="P306" s="5" t="b">
        <v>0</v>
      </c>
      <c r="Q306" s="5"/>
      <c r="R306" s="5" t="b">
        <v>0</v>
      </c>
    </row>
    <row r="307" spans="1:18" x14ac:dyDescent="0.2">
      <c r="A307" s="6">
        <v>46094</v>
      </c>
      <c r="B307" s="7">
        <v>93</v>
      </c>
      <c r="C307" s="17">
        <v>142.01</v>
      </c>
      <c r="D307" s="17">
        <v>141.02000000000001</v>
      </c>
      <c r="E307" s="7">
        <v>191</v>
      </c>
      <c r="F307" s="7">
        <f t="shared" si="20"/>
        <v>374.55</v>
      </c>
      <c r="G307" s="7">
        <f t="shared" si="21"/>
        <v>93.637500000000003</v>
      </c>
      <c r="H307" s="8">
        <f t="shared" si="22"/>
        <v>0.24829795754905887</v>
      </c>
      <c r="I307" s="18">
        <f t="shared" si="23"/>
        <v>0</v>
      </c>
      <c r="J307" s="7">
        <f t="shared" si="24"/>
        <v>0.63750000000000284</v>
      </c>
      <c r="K307" s="5">
        <v>2026</v>
      </c>
      <c r="L307" s="5">
        <v>11</v>
      </c>
      <c r="M307" s="5" t="s">
        <v>583</v>
      </c>
      <c r="N307" s="5" t="b">
        <v>0</v>
      </c>
      <c r="O307" s="5" t="b">
        <v>0</v>
      </c>
      <c r="P307" s="5" t="b">
        <v>0</v>
      </c>
      <c r="Q307" s="5"/>
      <c r="R307" s="5" t="b">
        <v>0</v>
      </c>
    </row>
    <row r="308" spans="1:18" x14ac:dyDescent="0.2">
      <c r="A308" s="6">
        <v>46097</v>
      </c>
      <c r="B308" s="7">
        <v>41</v>
      </c>
      <c r="C308" s="17">
        <v>141.02000000000001</v>
      </c>
      <c r="D308" s="17">
        <v>141.02000000000001</v>
      </c>
      <c r="E308" s="7">
        <v>43</v>
      </c>
      <c r="F308" s="7">
        <f t="shared" si="20"/>
        <v>362.25</v>
      </c>
      <c r="G308" s="7">
        <f t="shared" si="21"/>
        <v>90.5625</v>
      </c>
      <c r="H308" s="8">
        <f t="shared" si="22"/>
        <v>0.11318150448585231</v>
      </c>
      <c r="I308" s="18">
        <f t="shared" si="23"/>
        <v>0</v>
      </c>
      <c r="J308" s="7">
        <f t="shared" si="24"/>
        <v>49.5625</v>
      </c>
      <c r="K308" s="5">
        <v>2026</v>
      </c>
      <c r="L308" s="5">
        <v>12</v>
      </c>
      <c r="M308" s="5" t="s">
        <v>584</v>
      </c>
      <c r="N308" s="5" t="b">
        <v>0</v>
      </c>
      <c r="O308" s="5" t="b">
        <v>0</v>
      </c>
      <c r="P308" s="5" t="b">
        <v>0</v>
      </c>
      <c r="Q308" s="5"/>
      <c r="R308" s="5" t="b">
        <v>0</v>
      </c>
    </row>
    <row r="309" spans="1:18" x14ac:dyDescent="0.2">
      <c r="A309" s="6">
        <v>46098</v>
      </c>
      <c r="B309" s="7">
        <v>90</v>
      </c>
      <c r="C309" s="17">
        <v>141.02000000000001</v>
      </c>
      <c r="D309" s="17">
        <v>140</v>
      </c>
      <c r="E309" s="7">
        <v>161</v>
      </c>
      <c r="F309" s="7">
        <f t="shared" si="20"/>
        <v>362.55</v>
      </c>
      <c r="G309" s="7">
        <f t="shared" si="21"/>
        <v>90.637500000000003</v>
      </c>
      <c r="H309" s="8">
        <f t="shared" si="22"/>
        <v>0.24824162184526272</v>
      </c>
      <c r="I309" s="18">
        <f t="shared" si="23"/>
        <v>0</v>
      </c>
      <c r="J309" s="7">
        <f t="shared" si="24"/>
        <v>0.63750000000000284</v>
      </c>
      <c r="K309" s="5">
        <v>2026</v>
      </c>
      <c r="L309" s="5">
        <v>12</v>
      </c>
      <c r="M309" s="5" t="s">
        <v>584</v>
      </c>
      <c r="N309" s="5" t="b">
        <v>0</v>
      </c>
      <c r="O309" s="5" t="b">
        <v>0</v>
      </c>
      <c r="P309" s="5" t="b">
        <v>0</v>
      </c>
      <c r="Q309" s="5"/>
      <c r="R309" s="5" t="b">
        <v>0</v>
      </c>
    </row>
    <row r="310" spans="1:18" x14ac:dyDescent="0.2">
      <c r="A310" s="6">
        <v>46099</v>
      </c>
      <c r="B310" s="7">
        <v>90</v>
      </c>
      <c r="C310" s="17">
        <v>140.02000000000001</v>
      </c>
      <c r="D310" s="17">
        <v>139</v>
      </c>
      <c r="E310" s="7">
        <v>141</v>
      </c>
      <c r="F310" s="7">
        <f t="shared" si="20"/>
        <v>360.05</v>
      </c>
      <c r="G310" s="7">
        <f t="shared" si="21"/>
        <v>90.012500000000003</v>
      </c>
      <c r="H310" s="8">
        <f t="shared" si="22"/>
        <v>0.24996528259963893</v>
      </c>
      <c r="I310" s="18">
        <f t="shared" si="23"/>
        <v>0</v>
      </c>
      <c r="J310" s="7">
        <f t="shared" si="24"/>
        <v>1.2500000000002842E-2</v>
      </c>
      <c r="K310" s="5">
        <v>2026</v>
      </c>
      <c r="L310" s="5">
        <v>12</v>
      </c>
      <c r="M310" s="5" t="s">
        <v>584</v>
      </c>
      <c r="N310" s="5" t="b">
        <v>0</v>
      </c>
      <c r="O310" s="5" t="b">
        <v>0</v>
      </c>
      <c r="P310" s="5" t="b">
        <v>0</v>
      </c>
      <c r="Q310" s="5"/>
      <c r="R310" s="5" t="b">
        <v>0</v>
      </c>
    </row>
    <row r="311" spans="1:18" x14ac:dyDescent="0.2">
      <c r="A311" s="6">
        <v>46100</v>
      </c>
      <c r="B311" s="7">
        <v>90</v>
      </c>
      <c r="C311" s="17">
        <v>139.97999999999999</v>
      </c>
      <c r="D311" s="17">
        <v>140</v>
      </c>
      <c r="E311" s="7">
        <v>101</v>
      </c>
      <c r="F311" s="7">
        <f t="shared" si="20"/>
        <v>360.95</v>
      </c>
      <c r="G311" s="7">
        <f t="shared" si="21"/>
        <v>90.237499999999997</v>
      </c>
      <c r="H311" s="8">
        <f t="shared" si="22"/>
        <v>0.24934201412938081</v>
      </c>
      <c r="I311" s="18">
        <f t="shared" si="23"/>
        <v>0</v>
      </c>
      <c r="J311" s="7">
        <f t="shared" si="24"/>
        <v>0.23749999999999716</v>
      </c>
      <c r="K311" s="5">
        <v>2026</v>
      </c>
      <c r="L311" s="5">
        <v>12</v>
      </c>
      <c r="M311" s="5" t="s">
        <v>584</v>
      </c>
      <c r="N311" s="5" t="b">
        <v>0</v>
      </c>
      <c r="O311" s="5" t="b">
        <v>0</v>
      </c>
      <c r="P311" s="5" t="b">
        <v>0</v>
      </c>
      <c r="Q311" s="5"/>
      <c r="R311" s="5" t="b">
        <v>0</v>
      </c>
    </row>
    <row r="312" spans="1:18" x14ac:dyDescent="0.2">
      <c r="A312" s="6">
        <v>46101</v>
      </c>
      <c r="B312" s="7">
        <v>89</v>
      </c>
      <c r="C312" s="17">
        <v>139</v>
      </c>
      <c r="D312" s="17">
        <v>136.5</v>
      </c>
      <c r="E312" s="7">
        <v>311</v>
      </c>
      <c r="F312" s="7">
        <f t="shared" si="20"/>
        <v>358.9</v>
      </c>
      <c r="G312" s="7">
        <f t="shared" si="21"/>
        <v>89.724999999999994</v>
      </c>
      <c r="H312" s="8">
        <f t="shared" si="22"/>
        <v>0.24797993870158822</v>
      </c>
      <c r="I312" s="18">
        <f t="shared" si="23"/>
        <v>0</v>
      </c>
      <c r="J312" s="7">
        <f t="shared" si="24"/>
        <v>0.72499999999999432</v>
      </c>
      <c r="K312" s="5">
        <v>2026</v>
      </c>
      <c r="L312" s="5">
        <v>12</v>
      </c>
      <c r="M312" s="5" t="s">
        <v>584</v>
      </c>
      <c r="N312" s="5" t="b">
        <v>0</v>
      </c>
      <c r="O312" s="5" t="b">
        <v>0</v>
      </c>
      <c r="P312" s="5" t="b">
        <v>0</v>
      </c>
      <c r="Q312" s="5"/>
      <c r="R312" s="5" t="b">
        <v>0</v>
      </c>
    </row>
    <row r="313" spans="1:18" x14ac:dyDescent="0.2">
      <c r="A313" s="6">
        <v>46104</v>
      </c>
      <c r="B313" s="7">
        <v>50</v>
      </c>
      <c r="C313" s="17">
        <v>136.66999999999999</v>
      </c>
      <c r="D313" s="17">
        <v>137</v>
      </c>
      <c r="E313" s="7">
        <v>85</v>
      </c>
      <c r="F313" s="7">
        <f t="shared" si="20"/>
        <v>348</v>
      </c>
      <c r="G313" s="7">
        <f t="shared" si="21"/>
        <v>87</v>
      </c>
      <c r="H313" s="8">
        <f t="shared" si="22"/>
        <v>0.14367816091954022</v>
      </c>
      <c r="I313" s="18">
        <f t="shared" si="23"/>
        <v>0</v>
      </c>
      <c r="J313" s="7">
        <f t="shared" si="24"/>
        <v>37</v>
      </c>
      <c r="K313" s="5">
        <v>2026</v>
      </c>
      <c r="L313" s="5">
        <v>13</v>
      </c>
      <c r="M313" s="5" t="s">
        <v>585</v>
      </c>
      <c r="N313" s="5" t="b">
        <v>0</v>
      </c>
      <c r="O313" s="5" t="b">
        <v>0</v>
      </c>
      <c r="P313" s="5" t="b">
        <v>0</v>
      </c>
      <c r="Q313" s="5"/>
      <c r="R313" s="5" t="b">
        <v>0</v>
      </c>
    </row>
    <row r="314" spans="1:18" x14ac:dyDescent="0.2">
      <c r="A314" s="6">
        <v>46105</v>
      </c>
      <c r="B314" s="7">
        <v>55</v>
      </c>
      <c r="C314" s="17">
        <v>137.02000000000001</v>
      </c>
      <c r="D314" s="17">
        <v>137.02000000000001</v>
      </c>
      <c r="E314" s="7">
        <v>56</v>
      </c>
      <c r="F314" s="7">
        <f t="shared" si="20"/>
        <v>351.55</v>
      </c>
      <c r="G314" s="7">
        <f t="shared" si="21"/>
        <v>87.887500000000003</v>
      </c>
      <c r="H314" s="8">
        <f t="shared" si="22"/>
        <v>0.15645000711136395</v>
      </c>
      <c r="I314" s="18">
        <f t="shared" si="23"/>
        <v>0</v>
      </c>
      <c r="J314" s="7">
        <f t="shared" si="24"/>
        <v>32.887500000000003</v>
      </c>
      <c r="K314" s="5">
        <v>2026</v>
      </c>
      <c r="L314" s="5">
        <v>13</v>
      </c>
      <c r="M314" s="5" t="s">
        <v>585</v>
      </c>
      <c r="N314" s="5" t="b">
        <v>0</v>
      </c>
      <c r="O314" s="5" t="b">
        <v>0</v>
      </c>
      <c r="P314" s="5" t="b">
        <v>0</v>
      </c>
      <c r="Q314" s="5"/>
      <c r="R314" s="5" t="b">
        <v>0</v>
      </c>
    </row>
    <row r="315" spans="1:18" x14ac:dyDescent="0.2">
      <c r="A315" s="6">
        <v>46106</v>
      </c>
      <c r="B315" s="7">
        <v>92</v>
      </c>
      <c r="C315" s="17">
        <v>137.5</v>
      </c>
      <c r="D315" s="17">
        <v>137.02000000000001</v>
      </c>
      <c r="E315" s="7">
        <v>150</v>
      </c>
      <c r="F315" s="7">
        <f t="shared" si="20"/>
        <v>354.3</v>
      </c>
      <c r="G315" s="7">
        <f t="shared" si="21"/>
        <v>88.575000000000003</v>
      </c>
      <c r="H315" s="8">
        <f t="shared" si="22"/>
        <v>0.25966694891335024</v>
      </c>
      <c r="I315" s="18">
        <f t="shared" si="23"/>
        <v>1</v>
      </c>
      <c r="J315" s="7">
        <f t="shared" si="24"/>
        <v>0</v>
      </c>
      <c r="K315" s="5">
        <v>2026</v>
      </c>
      <c r="L315" s="5">
        <v>13</v>
      </c>
      <c r="M315" s="5" t="s">
        <v>585</v>
      </c>
      <c r="N315" s="5" t="b">
        <v>0</v>
      </c>
      <c r="O315" s="5" t="b">
        <v>0</v>
      </c>
      <c r="P315" s="5" t="b">
        <v>0</v>
      </c>
      <c r="Q315" s="5"/>
      <c r="R315" s="5" t="b">
        <v>0</v>
      </c>
    </row>
    <row r="316" spans="1:18" x14ac:dyDescent="0.2">
      <c r="A316" s="6">
        <v>46107</v>
      </c>
      <c r="B316" s="7">
        <v>87</v>
      </c>
      <c r="C316" s="17">
        <v>137.02000000000001</v>
      </c>
      <c r="D316" s="17">
        <v>133.97999999999999</v>
      </c>
      <c r="E316" s="7">
        <v>872</v>
      </c>
      <c r="F316" s="7">
        <f t="shared" si="20"/>
        <v>349</v>
      </c>
      <c r="G316" s="7">
        <f t="shared" si="21"/>
        <v>87.25</v>
      </c>
      <c r="H316" s="8">
        <f t="shared" si="22"/>
        <v>0.24928366762177651</v>
      </c>
      <c r="I316" s="18">
        <f t="shared" si="23"/>
        <v>0</v>
      </c>
      <c r="J316" s="7">
        <f t="shared" si="24"/>
        <v>0.25</v>
      </c>
      <c r="K316" s="5">
        <v>2026</v>
      </c>
      <c r="L316" s="5">
        <v>13</v>
      </c>
      <c r="M316" s="5" t="s">
        <v>585</v>
      </c>
      <c r="N316" s="5" t="b">
        <v>0</v>
      </c>
      <c r="O316" s="5" t="b">
        <v>0</v>
      </c>
      <c r="P316" s="5" t="b">
        <v>0</v>
      </c>
      <c r="Q316" s="5"/>
      <c r="R316" s="5" t="b">
        <v>0</v>
      </c>
    </row>
    <row r="317" spans="1:18" x14ac:dyDescent="0.2">
      <c r="A317" s="6">
        <v>46108</v>
      </c>
      <c r="B317" s="7">
        <v>88</v>
      </c>
      <c r="C317" s="17">
        <v>133</v>
      </c>
      <c r="D317" s="17">
        <v>132</v>
      </c>
      <c r="E317" s="7">
        <v>209</v>
      </c>
      <c r="F317" s="7">
        <f t="shared" si="20"/>
        <v>354.2</v>
      </c>
      <c r="G317" s="7">
        <f t="shared" si="21"/>
        <v>88.55</v>
      </c>
      <c r="H317" s="8">
        <f t="shared" si="22"/>
        <v>0.2484472049689441</v>
      </c>
      <c r="I317" s="18">
        <f t="shared" si="23"/>
        <v>0</v>
      </c>
      <c r="J317" s="7">
        <f t="shared" si="24"/>
        <v>0.54999999999999716</v>
      </c>
      <c r="K317" s="5">
        <v>2026</v>
      </c>
      <c r="L317" s="5">
        <v>13</v>
      </c>
      <c r="M317" s="5" t="s">
        <v>585</v>
      </c>
      <c r="N317" s="5" t="b">
        <v>0</v>
      </c>
      <c r="O317" s="5" t="b">
        <v>0</v>
      </c>
      <c r="P317" s="5" t="b">
        <v>0</v>
      </c>
      <c r="Q317" s="5"/>
      <c r="R317" s="5" t="b">
        <v>0</v>
      </c>
    </row>
    <row r="318" spans="1:18" x14ac:dyDescent="0.2">
      <c r="A318" s="6">
        <v>46111</v>
      </c>
      <c r="B318" s="7">
        <v>80</v>
      </c>
      <c r="C318" s="17">
        <v>133.69999999999999</v>
      </c>
      <c r="D318" s="17">
        <v>134</v>
      </c>
      <c r="E318" s="7">
        <v>1078</v>
      </c>
      <c r="F318" s="7">
        <f t="shared" si="20"/>
        <v>321.2</v>
      </c>
      <c r="G318" s="7">
        <f t="shared" si="21"/>
        <v>80.3</v>
      </c>
      <c r="H318" s="8">
        <f t="shared" si="22"/>
        <v>0.24906600249066002</v>
      </c>
      <c r="I318" s="18">
        <f t="shared" si="23"/>
        <v>0</v>
      </c>
      <c r="J318" s="7">
        <f t="shared" si="24"/>
        <v>0.29999999999999716</v>
      </c>
      <c r="K318" s="5">
        <v>2026</v>
      </c>
      <c r="L318" s="5">
        <v>14</v>
      </c>
      <c r="M318" s="5" t="s">
        <v>586</v>
      </c>
      <c r="N318" s="5" t="b">
        <v>0</v>
      </c>
      <c r="O318" s="5" t="b">
        <v>0</v>
      </c>
      <c r="P318" s="5" t="b">
        <v>0</v>
      </c>
      <c r="Q318" s="5"/>
      <c r="R318" s="5" t="b">
        <v>0</v>
      </c>
    </row>
    <row r="319" spans="1:18" x14ac:dyDescent="0.2">
      <c r="A319" s="6">
        <v>46112</v>
      </c>
      <c r="B319" s="7">
        <v>91</v>
      </c>
      <c r="C319" s="17">
        <v>138.17599999999999</v>
      </c>
      <c r="D319" s="17">
        <v>139</v>
      </c>
      <c r="E319" s="7">
        <v>762</v>
      </c>
      <c r="F319" s="7">
        <f t="shared" si="20"/>
        <v>366.3</v>
      </c>
      <c r="G319" s="7">
        <f t="shared" si="21"/>
        <v>91.575000000000003</v>
      </c>
      <c r="H319" s="8">
        <f t="shared" si="22"/>
        <v>0.24843024843024841</v>
      </c>
      <c r="I319" s="18">
        <f t="shared" si="23"/>
        <v>0</v>
      </c>
      <c r="J319" s="7">
        <f t="shared" si="24"/>
        <v>0.57500000000000284</v>
      </c>
      <c r="K319" s="5">
        <v>2026</v>
      </c>
      <c r="L319" s="5">
        <v>14</v>
      </c>
      <c r="M319" s="5" t="s">
        <v>586</v>
      </c>
      <c r="N319" s="5" t="b">
        <v>0</v>
      </c>
      <c r="O319" s="5" t="b">
        <v>0</v>
      </c>
      <c r="P319" s="5" t="b">
        <v>0</v>
      </c>
      <c r="Q319" s="5"/>
      <c r="R319" s="5" t="b">
        <v>0</v>
      </c>
    </row>
    <row r="320" spans="1:18" x14ac:dyDescent="0.2">
      <c r="A320" s="6">
        <v>46113</v>
      </c>
      <c r="B320" s="7">
        <v>0</v>
      </c>
      <c r="C320" s="17">
        <v>0</v>
      </c>
      <c r="D320" s="17">
        <v>142</v>
      </c>
      <c r="E320" s="7">
        <v>663</v>
      </c>
      <c r="F320" s="7">
        <f t="shared" si="20"/>
        <v>349.3</v>
      </c>
      <c r="G320" s="7">
        <f t="shared" si="21"/>
        <v>87.325000000000003</v>
      </c>
      <c r="H320" s="8">
        <f t="shared" si="22"/>
        <v>0</v>
      </c>
      <c r="I320" s="18">
        <f t="shared" si="23"/>
        <v>0</v>
      </c>
      <c r="J320" s="7">
        <f t="shared" si="24"/>
        <v>87.325000000000003</v>
      </c>
      <c r="K320" s="5">
        <v>2026</v>
      </c>
      <c r="L320" s="5">
        <v>14</v>
      </c>
      <c r="M320" s="5" t="s">
        <v>586</v>
      </c>
      <c r="N320" s="5" t="b">
        <v>0</v>
      </c>
      <c r="O320" s="5" t="b">
        <v>0</v>
      </c>
      <c r="P320" s="5" t="b">
        <v>0</v>
      </c>
      <c r="Q320" s="5" t="s">
        <v>579</v>
      </c>
      <c r="R320" s="5" t="b">
        <v>0</v>
      </c>
    </row>
    <row r="321" spans="1:18" x14ac:dyDescent="0.2">
      <c r="A321" s="6">
        <v>46114</v>
      </c>
      <c r="B321" s="7">
        <v>0</v>
      </c>
      <c r="C321" s="17">
        <v>0</v>
      </c>
      <c r="D321" s="17">
        <v>139.52000000000001</v>
      </c>
      <c r="E321" s="7">
        <v>170</v>
      </c>
      <c r="F321" s="7">
        <f t="shared" si="20"/>
        <v>377.1</v>
      </c>
      <c r="G321" s="7">
        <f t="shared" si="21"/>
        <v>94.275000000000006</v>
      </c>
      <c r="H321" s="8">
        <f t="shared" si="22"/>
        <v>0</v>
      </c>
      <c r="I321" s="18">
        <f t="shared" si="23"/>
        <v>0</v>
      </c>
      <c r="J321" s="7">
        <f t="shared" si="24"/>
        <v>94.275000000000006</v>
      </c>
      <c r="K321" s="5">
        <v>2026</v>
      </c>
      <c r="L321" s="5">
        <v>14</v>
      </c>
      <c r="M321" s="5" t="s">
        <v>586</v>
      </c>
      <c r="N321" s="5" t="b">
        <v>0</v>
      </c>
      <c r="O321" s="5" t="b">
        <v>0</v>
      </c>
      <c r="P321" s="5" t="b">
        <v>0</v>
      </c>
      <c r="Q321" s="5" t="s">
        <v>579</v>
      </c>
      <c r="R321" s="5" t="b">
        <v>0</v>
      </c>
    </row>
    <row r="322" spans="1:18" x14ac:dyDescent="0.2">
      <c r="A322" s="6">
        <v>46115</v>
      </c>
      <c r="B322" s="7">
        <v>0</v>
      </c>
      <c r="C322" s="17">
        <v>0</v>
      </c>
      <c r="D322" s="17"/>
      <c r="E322" s="7"/>
      <c r="F322" s="7">
        <f t="shared" si="20"/>
        <v>381.45</v>
      </c>
      <c r="G322" s="7">
        <f t="shared" si="21"/>
        <v>95.362499999999997</v>
      </c>
      <c r="H322" s="8">
        <f t="shared" si="22"/>
        <v>0</v>
      </c>
      <c r="I322" s="18">
        <f t="shared" si="23"/>
        <v>0</v>
      </c>
      <c r="J322" s="7">
        <f t="shared" si="24"/>
        <v>95.362499999999997</v>
      </c>
      <c r="K322" s="5">
        <v>2026</v>
      </c>
      <c r="L322" s="5">
        <v>14</v>
      </c>
      <c r="M322" s="5" t="s">
        <v>586</v>
      </c>
      <c r="N322" s="5" t="b">
        <v>0</v>
      </c>
      <c r="O322" s="5" t="b">
        <v>1</v>
      </c>
      <c r="P322" s="5" t="b">
        <v>0</v>
      </c>
      <c r="Q322" s="5" t="s">
        <v>579</v>
      </c>
      <c r="R322" s="5" t="b">
        <v>0</v>
      </c>
    </row>
    <row r="323" spans="1:18" x14ac:dyDescent="0.2">
      <c r="A323" s="6">
        <v>46118</v>
      </c>
      <c r="B323" s="7">
        <v>0</v>
      </c>
      <c r="C323" s="17">
        <v>0</v>
      </c>
      <c r="D323" s="17"/>
      <c r="E323" s="7"/>
      <c r="F323" s="7">
        <f t="shared" si="20"/>
        <v>393.84210526315792</v>
      </c>
      <c r="G323" s="7">
        <f t="shared" si="21"/>
        <v>98.46052631578948</v>
      </c>
      <c r="H323" s="8">
        <f t="shared" si="22"/>
        <v>0</v>
      </c>
      <c r="I323" s="18">
        <f t="shared" si="23"/>
        <v>0</v>
      </c>
      <c r="J323" s="7">
        <f t="shared" si="24"/>
        <v>98.46052631578948</v>
      </c>
      <c r="K323" s="5">
        <v>2026</v>
      </c>
      <c r="L323" s="5">
        <v>15</v>
      </c>
      <c r="M323" s="5" t="s">
        <v>587</v>
      </c>
      <c r="N323" s="5" t="b">
        <v>0</v>
      </c>
      <c r="O323" s="5" t="b">
        <v>1</v>
      </c>
      <c r="P323" s="5" t="b">
        <v>0</v>
      </c>
      <c r="Q323" s="5" t="s">
        <v>579</v>
      </c>
      <c r="R323" s="5" t="b">
        <v>0</v>
      </c>
    </row>
    <row r="324" spans="1:18" x14ac:dyDescent="0.2">
      <c r="A324" s="6">
        <v>46119</v>
      </c>
      <c r="B324" s="7">
        <v>0</v>
      </c>
      <c r="C324" s="17">
        <v>0</v>
      </c>
      <c r="D324" s="17">
        <v>137.04</v>
      </c>
      <c r="E324" s="7">
        <v>194</v>
      </c>
      <c r="F324" s="7">
        <f t="shared" si="20"/>
        <v>383.27777777777777</v>
      </c>
      <c r="G324" s="7">
        <f t="shared" si="21"/>
        <v>95.819444444444443</v>
      </c>
      <c r="H324" s="8">
        <f t="shared" si="22"/>
        <v>0</v>
      </c>
      <c r="I324" s="18">
        <f t="shared" si="23"/>
        <v>0</v>
      </c>
      <c r="J324" s="7">
        <f t="shared" si="24"/>
        <v>95.819444444444443</v>
      </c>
      <c r="K324" s="5">
        <v>2026</v>
      </c>
      <c r="L324" s="5">
        <v>15</v>
      </c>
      <c r="M324" s="5" t="s">
        <v>587</v>
      </c>
      <c r="N324" s="5" t="b">
        <v>0</v>
      </c>
      <c r="O324" s="5" t="b">
        <v>0</v>
      </c>
      <c r="P324" s="5" t="b">
        <v>0</v>
      </c>
      <c r="Q324" s="5" t="s">
        <v>579</v>
      </c>
      <c r="R324" s="5" t="b">
        <v>0</v>
      </c>
    </row>
    <row r="325" spans="1:18" x14ac:dyDescent="0.2">
      <c r="A325" s="6">
        <v>46120</v>
      </c>
      <c r="B325" s="7">
        <v>0</v>
      </c>
      <c r="C325" s="17">
        <v>0</v>
      </c>
      <c r="D325" s="17">
        <v>139.5</v>
      </c>
      <c r="E325" s="7">
        <v>112</v>
      </c>
      <c r="F325" s="7">
        <f t="shared" si="20"/>
        <v>387.33333333333331</v>
      </c>
      <c r="G325" s="7">
        <f t="shared" si="21"/>
        <v>96.833333333333329</v>
      </c>
      <c r="H325" s="8">
        <f t="shared" si="22"/>
        <v>0</v>
      </c>
      <c r="I325" s="18">
        <f t="shared" si="23"/>
        <v>0</v>
      </c>
      <c r="J325" s="7">
        <f t="shared" si="24"/>
        <v>96.833333333333329</v>
      </c>
      <c r="K325" s="5">
        <v>2026</v>
      </c>
      <c r="L325" s="5">
        <v>15</v>
      </c>
      <c r="M325" s="5" t="s">
        <v>587</v>
      </c>
      <c r="N325" s="5" t="b">
        <v>0</v>
      </c>
      <c r="O325" s="5" t="b">
        <v>0</v>
      </c>
      <c r="P325" s="5" t="b">
        <v>0</v>
      </c>
      <c r="Q325" s="5" t="s">
        <v>579</v>
      </c>
      <c r="R325" s="5" t="b">
        <v>0</v>
      </c>
    </row>
    <row r="326" spans="1:18" x14ac:dyDescent="0.2">
      <c r="A326" s="6">
        <v>46121</v>
      </c>
      <c r="B326" s="7">
        <v>0</v>
      </c>
      <c r="C326" s="17">
        <v>0</v>
      </c>
      <c r="D326" s="17">
        <v>138.52000000000001</v>
      </c>
      <c r="E326" s="7">
        <v>56</v>
      </c>
      <c r="F326" s="7">
        <f t="shared" si="20"/>
        <v>380.44444444444446</v>
      </c>
      <c r="G326" s="7">
        <f t="shared" si="21"/>
        <v>95.111111111111114</v>
      </c>
      <c r="H326" s="8">
        <f t="shared" si="22"/>
        <v>0</v>
      </c>
      <c r="I326" s="18">
        <f t="shared" si="23"/>
        <v>0</v>
      </c>
      <c r="J326" s="7">
        <f t="shared" si="24"/>
        <v>95.111111111111114</v>
      </c>
      <c r="K326" s="5">
        <v>2026</v>
      </c>
      <c r="L326" s="5">
        <v>15</v>
      </c>
      <c r="M326" s="5" t="s">
        <v>587</v>
      </c>
      <c r="N326" s="5" t="b">
        <v>0</v>
      </c>
      <c r="O326" s="5" t="b">
        <v>0</v>
      </c>
      <c r="P326" s="5" t="b">
        <v>0</v>
      </c>
      <c r="Q326" s="5" t="s">
        <v>579</v>
      </c>
      <c r="R326" s="5" t="b">
        <v>0</v>
      </c>
    </row>
    <row r="327" spans="1:18" x14ac:dyDescent="0.2">
      <c r="A327" s="6">
        <v>46122</v>
      </c>
      <c r="B327" s="7">
        <v>0</v>
      </c>
      <c r="C327" s="17">
        <v>0</v>
      </c>
      <c r="D327" s="17">
        <v>138</v>
      </c>
      <c r="E327" s="7">
        <v>126</v>
      </c>
      <c r="F327" s="7">
        <f t="shared" si="20"/>
        <v>297.5</v>
      </c>
      <c r="G327" s="7">
        <f t="shared" si="21"/>
        <v>74.375</v>
      </c>
      <c r="H327" s="8">
        <f t="shared" si="22"/>
        <v>0</v>
      </c>
      <c r="I327" s="18">
        <f t="shared" si="23"/>
        <v>0</v>
      </c>
      <c r="J327" s="7">
        <f t="shared" si="24"/>
        <v>74.375</v>
      </c>
      <c r="K327" s="5">
        <v>2026</v>
      </c>
      <c r="L327" s="5">
        <v>15</v>
      </c>
      <c r="M327" s="5" t="s">
        <v>587</v>
      </c>
      <c r="N327" s="5" t="b">
        <v>0</v>
      </c>
      <c r="O327" s="5" t="b">
        <v>0</v>
      </c>
      <c r="P327" s="5" t="b">
        <v>0</v>
      </c>
      <c r="Q327" s="5" t="s">
        <v>579</v>
      </c>
      <c r="R327" s="5" t="b">
        <v>0</v>
      </c>
    </row>
    <row r="328" spans="1:18" x14ac:dyDescent="0.2">
      <c r="A328" s="6">
        <v>46125</v>
      </c>
      <c r="B328" s="7">
        <v>0</v>
      </c>
      <c r="C328" s="17">
        <v>0</v>
      </c>
      <c r="D328" s="17">
        <v>140.96</v>
      </c>
      <c r="E328" s="7">
        <v>268</v>
      </c>
      <c r="F328" s="7">
        <f t="shared" si="20"/>
        <v>293.88888888888891</v>
      </c>
      <c r="G328" s="7">
        <f t="shared" si="21"/>
        <v>73.472222222222229</v>
      </c>
      <c r="H328" s="8">
        <f t="shared" si="22"/>
        <v>0</v>
      </c>
      <c r="I328" s="18">
        <f t="shared" si="23"/>
        <v>0</v>
      </c>
      <c r="J328" s="7">
        <f t="shared" si="24"/>
        <v>73.472222222222229</v>
      </c>
      <c r="K328" s="5">
        <v>2026</v>
      </c>
      <c r="L328" s="5">
        <v>16</v>
      </c>
      <c r="M328" s="5" t="s">
        <v>588</v>
      </c>
      <c r="N328" s="5" t="b">
        <v>0</v>
      </c>
      <c r="O328" s="5" t="b">
        <v>0</v>
      </c>
      <c r="P328" s="5" t="b">
        <v>0</v>
      </c>
      <c r="Q328" s="5" t="s">
        <v>579</v>
      </c>
      <c r="R328" s="5" t="b">
        <v>0</v>
      </c>
    </row>
    <row r="329" spans="1:18" x14ac:dyDescent="0.2">
      <c r="A329" s="6">
        <v>46126</v>
      </c>
      <c r="B329" s="7">
        <v>0</v>
      </c>
      <c r="C329" s="17">
        <v>0</v>
      </c>
      <c r="D329" s="17">
        <v>142</v>
      </c>
      <c r="E329" s="7">
        <v>76</v>
      </c>
      <c r="F329" s="7">
        <f t="shared" si="20"/>
        <v>306.38888888888891</v>
      </c>
      <c r="G329" s="7">
        <f t="shared" si="21"/>
        <v>76.597222222222229</v>
      </c>
      <c r="H329" s="8">
        <f t="shared" si="22"/>
        <v>0</v>
      </c>
      <c r="I329" s="18">
        <f t="shared" si="23"/>
        <v>0</v>
      </c>
      <c r="J329" s="7">
        <f t="shared" si="24"/>
        <v>76.597222222222229</v>
      </c>
      <c r="K329" s="5">
        <v>2026</v>
      </c>
      <c r="L329" s="5">
        <v>16</v>
      </c>
      <c r="M329" s="5" t="s">
        <v>588</v>
      </c>
      <c r="N329" s="5" t="b">
        <v>0</v>
      </c>
      <c r="O329" s="5" t="b">
        <v>0</v>
      </c>
      <c r="P329" s="5" t="b">
        <v>0</v>
      </c>
      <c r="Q329" s="5" t="s">
        <v>579</v>
      </c>
      <c r="R329" s="5" t="b">
        <v>0</v>
      </c>
    </row>
    <row r="330" spans="1:18" x14ac:dyDescent="0.2">
      <c r="A330" s="6">
        <v>46127</v>
      </c>
      <c r="B330" s="7">
        <v>0</v>
      </c>
      <c r="C330" s="17">
        <v>0</v>
      </c>
      <c r="D330" s="17">
        <v>142.30000000000001</v>
      </c>
      <c r="E330" s="7">
        <v>190</v>
      </c>
      <c r="F330" s="7">
        <f t="shared" si="20"/>
        <v>301.66666666666669</v>
      </c>
      <c r="G330" s="7">
        <f t="shared" si="21"/>
        <v>75.416666666666671</v>
      </c>
      <c r="H330" s="8">
        <f t="shared" si="22"/>
        <v>0</v>
      </c>
      <c r="I330" s="18">
        <f t="shared" si="23"/>
        <v>0</v>
      </c>
      <c r="J330" s="7">
        <f t="shared" si="24"/>
        <v>75.416666666666671</v>
      </c>
      <c r="K330" s="5">
        <v>2026</v>
      </c>
      <c r="L330" s="5">
        <v>16</v>
      </c>
      <c r="M330" s="5" t="s">
        <v>588</v>
      </c>
      <c r="N330" s="5" t="b">
        <v>0</v>
      </c>
      <c r="O330" s="5" t="b">
        <v>0</v>
      </c>
      <c r="P330" s="5" t="b">
        <v>0</v>
      </c>
      <c r="Q330" s="5" t="s">
        <v>579</v>
      </c>
      <c r="R330" s="5" t="b">
        <v>0</v>
      </c>
    </row>
    <row r="331" spans="1:18" x14ac:dyDescent="0.2">
      <c r="A331" s="6">
        <v>46128</v>
      </c>
      <c r="B331" s="7">
        <v>72</v>
      </c>
      <c r="C331" s="17">
        <v>142.30000000000001</v>
      </c>
      <c r="D331" s="17">
        <v>142</v>
      </c>
      <c r="E331" s="7">
        <v>162</v>
      </c>
      <c r="F331" s="7">
        <f t="shared" si="20"/>
        <v>304.38888888888891</v>
      </c>
      <c r="G331" s="7">
        <f t="shared" si="21"/>
        <v>76.097222222222229</v>
      </c>
      <c r="H331" s="8">
        <f t="shared" si="22"/>
        <v>0.23653951450994706</v>
      </c>
      <c r="I331" s="18">
        <f t="shared" si="23"/>
        <v>0</v>
      </c>
      <c r="J331" s="7">
        <f t="shared" si="24"/>
        <v>4.0972222222222285</v>
      </c>
      <c r="K331" s="5">
        <v>2026</v>
      </c>
      <c r="L331" s="5">
        <v>16</v>
      </c>
      <c r="M331" s="5" t="s">
        <v>588</v>
      </c>
      <c r="N331" s="5" t="b">
        <v>0</v>
      </c>
      <c r="O331" s="5" t="b">
        <v>0</v>
      </c>
      <c r="P331" s="5" t="b">
        <v>0</v>
      </c>
      <c r="Q331" s="5"/>
      <c r="R331" s="5" t="b">
        <v>0</v>
      </c>
    </row>
    <row r="332" spans="1:18" x14ac:dyDescent="0.2">
      <c r="A332" s="6">
        <v>46129</v>
      </c>
      <c r="B332" s="7">
        <v>72</v>
      </c>
      <c r="C332" s="17">
        <v>142.19</v>
      </c>
      <c r="D332" s="17">
        <v>141.52000000000001</v>
      </c>
      <c r="E332" s="7">
        <v>291</v>
      </c>
      <c r="F332" s="7">
        <f t="shared" si="20"/>
        <v>307.77777777777777</v>
      </c>
      <c r="G332" s="7">
        <f t="shared" si="21"/>
        <v>76.944444444444443</v>
      </c>
      <c r="H332" s="8">
        <f t="shared" si="22"/>
        <v>0.23393501805054151</v>
      </c>
      <c r="I332" s="18">
        <f t="shared" si="23"/>
        <v>0</v>
      </c>
      <c r="J332" s="7">
        <f t="shared" si="24"/>
        <v>4.9444444444444429</v>
      </c>
      <c r="K332" s="5">
        <v>2026</v>
      </c>
      <c r="L332" s="5">
        <v>16</v>
      </c>
      <c r="M332" s="5" t="s">
        <v>588</v>
      </c>
      <c r="N332" s="5" t="b">
        <v>0</v>
      </c>
      <c r="O332" s="5" t="b">
        <v>0</v>
      </c>
      <c r="P332" s="5" t="b">
        <v>0</v>
      </c>
      <c r="Q332" s="5"/>
      <c r="R332" s="5" t="b">
        <v>0</v>
      </c>
    </row>
    <row r="333" spans="1:18" x14ac:dyDescent="0.2">
      <c r="A333" s="6">
        <v>46132</v>
      </c>
      <c r="B333" s="7">
        <v>74</v>
      </c>
      <c r="C333" s="17">
        <v>142.66</v>
      </c>
      <c r="D333" s="17">
        <v>142</v>
      </c>
      <c r="E333" s="7">
        <v>1066</v>
      </c>
      <c r="F333" s="7">
        <f t="shared" si="20"/>
        <v>306.66666666666669</v>
      </c>
      <c r="G333" s="7">
        <f t="shared" si="21"/>
        <v>76.666666666666671</v>
      </c>
      <c r="H333" s="8">
        <f t="shared" si="22"/>
        <v>0.24130434782608695</v>
      </c>
      <c r="I333" s="18">
        <f t="shared" si="23"/>
        <v>0</v>
      </c>
      <c r="J333" s="7">
        <f t="shared" si="24"/>
        <v>2.6666666666666714</v>
      </c>
      <c r="K333" s="5">
        <v>2026</v>
      </c>
      <c r="L333" s="5">
        <v>17</v>
      </c>
      <c r="M333" s="5" t="s">
        <v>589</v>
      </c>
      <c r="N333" s="5" t="b">
        <v>0</v>
      </c>
      <c r="O333" s="5" t="b">
        <v>0</v>
      </c>
      <c r="P333" s="5" t="b">
        <v>0</v>
      </c>
      <c r="Q333" s="5"/>
      <c r="R333" s="5" t="b">
        <v>0</v>
      </c>
    </row>
    <row r="334" spans="1:18" x14ac:dyDescent="0.2">
      <c r="A334" s="6">
        <v>46133</v>
      </c>
      <c r="B334" s="7">
        <v>86</v>
      </c>
      <c r="C334" s="17">
        <v>139.91999999999999</v>
      </c>
      <c r="D334" s="17">
        <v>139</v>
      </c>
      <c r="E334" s="7">
        <v>777</v>
      </c>
      <c r="F334" s="7">
        <f t="shared" si="20"/>
        <v>361.16666666666669</v>
      </c>
      <c r="G334" s="7">
        <f t="shared" si="21"/>
        <v>90.291666666666671</v>
      </c>
      <c r="H334" s="8">
        <f t="shared" si="22"/>
        <v>0.23811721273650208</v>
      </c>
      <c r="I334" s="18">
        <f t="shared" si="23"/>
        <v>0</v>
      </c>
      <c r="J334" s="7">
        <f t="shared" si="24"/>
        <v>4.2916666666666714</v>
      </c>
      <c r="K334" s="5">
        <v>2026</v>
      </c>
      <c r="L334" s="5">
        <v>17</v>
      </c>
      <c r="M334" s="5" t="s">
        <v>589</v>
      </c>
      <c r="N334" s="5" t="b">
        <v>0</v>
      </c>
      <c r="O334" s="5" t="b">
        <v>0</v>
      </c>
      <c r="P334" s="5" t="b">
        <v>0</v>
      </c>
      <c r="Q334" s="5"/>
      <c r="R334" s="5" t="b">
        <v>0</v>
      </c>
    </row>
    <row r="335" spans="1:18" x14ac:dyDescent="0.2">
      <c r="A335" s="6">
        <v>46134</v>
      </c>
      <c r="B335" s="7">
        <v>0</v>
      </c>
      <c r="C335" s="17">
        <v>0</v>
      </c>
      <c r="D335" s="17">
        <v>139.5</v>
      </c>
      <c r="E335" s="7">
        <v>27</v>
      </c>
      <c r="F335" s="7">
        <f t="shared" si="20"/>
        <v>401.22222222222223</v>
      </c>
      <c r="G335" s="7">
        <f t="shared" si="21"/>
        <v>100.30555555555556</v>
      </c>
      <c r="H335" s="8">
        <f t="shared" si="22"/>
        <v>0</v>
      </c>
      <c r="I335" s="18">
        <f t="shared" si="23"/>
        <v>0</v>
      </c>
      <c r="J335" s="7">
        <f t="shared" si="24"/>
        <v>100.30555555555556</v>
      </c>
      <c r="K335" s="5">
        <v>2026</v>
      </c>
      <c r="L335" s="5">
        <v>17</v>
      </c>
      <c r="M335" s="5" t="s">
        <v>589</v>
      </c>
      <c r="N335" s="5" t="b">
        <v>0</v>
      </c>
      <c r="O335" s="5" t="b">
        <v>0</v>
      </c>
      <c r="P335" s="5" t="b">
        <v>0</v>
      </c>
      <c r="Q335" s="5" t="s">
        <v>579</v>
      </c>
      <c r="R335" s="5" t="b">
        <v>0</v>
      </c>
    </row>
    <row r="336" spans="1:18" x14ac:dyDescent="0.2">
      <c r="A336" s="6">
        <v>46135</v>
      </c>
      <c r="B336" s="7">
        <v>91</v>
      </c>
      <c r="C336" s="17">
        <v>140.80000000000001</v>
      </c>
      <c r="D336" s="17">
        <v>140.97999999999999</v>
      </c>
      <c r="E336" s="7">
        <v>322</v>
      </c>
      <c r="F336" s="7">
        <f t="shared" si="20"/>
        <v>394.38888888888891</v>
      </c>
      <c r="G336" s="7">
        <f t="shared" si="21"/>
        <v>98.597222222222229</v>
      </c>
      <c r="H336" s="8">
        <f t="shared" si="22"/>
        <v>0.23073672348218058</v>
      </c>
      <c r="I336" s="18">
        <f t="shared" si="23"/>
        <v>0</v>
      </c>
      <c r="J336" s="7">
        <f t="shared" si="24"/>
        <v>7.5972222222222285</v>
      </c>
      <c r="K336" s="5">
        <v>2026</v>
      </c>
      <c r="L336" s="5">
        <v>17</v>
      </c>
      <c r="M336" s="5" t="s">
        <v>589</v>
      </c>
      <c r="N336" s="5" t="b">
        <v>0</v>
      </c>
      <c r="O336" s="5" t="b">
        <v>0</v>
      </c>
      <c r="P336" s="5" t="b">
        <v>0</v>
      </c>
      <c r="Q336" s="5"/>
      <c r="R336" s="5" t="b">
        <v>0</v>
      </c>
    </row>
    <row r="337" spans="1:18" x14ac:dyDescent="0.2">
      <c r="A337" s="6">
        <v>46136</v>
      </c>
      <c r="B337" s="7">
        <v>6</v>
      </c>
      <c r="C337" s="17">
        <v>140</v>
      </c>
      <c r="D337" s="17">
        <v>141</v>
      </c>
      <c r="E337" s="7">
        <v>105</v>
      </c>
      <c r="F337" s="7">
        <f t="shared" si="20"/>
        <v>363.83333333333331</v>
      </c>
      <c r="G337" s="7">
        <f t="shared" si="21"/>
        <v>90.958333333333329</v>
      </c>
      <c r="H337" s="8">
        <f t="shared" si="22"/>
        <v>1.6491067338524967E-2</v>
      </c>
      <c r="I337" s="18">
        <f t="shared" si="23"/>
        <v>0</v>
      </c>
      <c r="J337" s="7">
        <f t="shared" si="24"/>
        <v>84.958333333333329</v>
      </c>
      <c r="K337" s="5">
        <v>2026</v>
      </c>
      <c r="L337" s="5">
        <v>17</v>
      </c>
      <c r="M337" s="5" t="s">
        <v>589</v>
      </c>
      <c r="N337" s="5" t="b">
        <v>0</v>
      </c>
      <c r="O337" s="5" t="b">
        <v>0</v>
      </c>
      <c r="P337" s="5" t="b">
        <v>0</v>
      </c>
      <c r="Q337" s="5"/>
      <c r="R337" s="5" t="b">
        <v>0</v>
      </c>
    </row>
    <row r="338" spans="1:18" x14ac:dyDescent="0.2">
      <c r="A338" s="6">
        <v>46139</v>
      </c>
      <c r="B338" s="7">
        <v>94</v>
      </c>
      <c r="C338" s="17">
        <v>148.02000000000001</v>
      </c>
      <c r="D338" s="17">
        <v>141</v>
      </c>
      <c r="E338" s="7">
        <v>1002</v>
      </c>
      <c r="F338" s="7">
        <f t="shared" si="20"/>
        <v>358.05555555555554</v>
      </c>
      <c r="G338" s="7">
        <f t="shared" si="21"/>
        <v>89.513888888888886</v>
      </c>
      <c r="H338" s="8">
        <f t="shared" si="22"/>
        <v>0.26252909231962762</v>
      </c>
      <c r="I338" s="18">
        <f t="shared" si="23"/>
        <v>1</v>
      </c>
      <c r="J338" s="7">
        <f t="shared" si="24"/>
        <v>0</v>
      </c>
      <c r="K338" s="5">
        <v>2026</v>
      </c>
      <c r="L338" s="5">
        <v>18</v>
      </c>
      <c r="M338" s="5" t="s">
        <v>590</v>
      </c>
      <c r="N338" s="5" t="b">
        <v>0</v>
      </c>
      <c r="O338" s="5" t="b">
        <v>0</v>
      </c>
      <c r="P338" s="5" t="b">
        <v>0</v>
      </c>
      <c r="Q338" s="5"/>
      <c r="R338" s="5" t="b">
        <v>0</v>
      </c>
    </row>
    <row r="339" spans="1:18" x14ac:dyDescent="0.2">
      <c r="A339" s="6">
        <v>46140</v>
      </c>
      <c r="B339" s="7">
        <v>95</v>
      </c>
      <c r="C339" s="17">
        <v>143.83000000000001</v>
      </c>
      <c r="D339" s="17">
        <v>143.9</v>
      </c>
      <c r="E339" s="7">
        <v>140</v>
      </c>
      <c r="F339" s="7">
        <f t="shared" si="20"/>
        <v>353.83333333333331</v>
      </c>
      <c r="G339" s="7">
        <f t="shared" si="21"/>
        <v>88.458333333333329</v>
      </c>
      <c r="H339" s="8">
        <f t="shared" si="22"/>
        <v>0.2684879886952426</v>
      </c>
      <c r="I339" s="18">
        <f t="shared" si="23"/>
        <v>1</v>
      </c>
      <c r="J339" s="7">
        <f t="shared" si="24"/>
        <v>0</v>
      </c>
      <c r="K339" s="5">
        <v>2026</v>
      </c>
      <c r="L339" s="5">
        <v>18</v>
      </c>
      <c r="M339" s="5" t="s">
        <v>590</v>
      </c>
      <c r="N339" s="5" t="b">
        <v>0</v>
      </c>
      <c r="O339" s="5" t="b">
        <v>0</v>
      </c>
      <c r="P339" s="5" t="b">
        <v>0</v>
      </c>
      <c r="Q339" s="5"/>
      <c r="R339" s="5" t="b">
        <v>0</v>
      </c>
    </row>
    <row r="340" spans="1:18" x14ac:dyDescent="0.2">
      <c r="A340" s="6">
        <v>46141</v>
      </c>
      <c r="B340" s="7">
        <v>94</v>
      </c>
      <c r="C340" s="17">
        <v>145.72</v>
      </c>
      <c r="D340" s="17">
        <v>144.06</v>
      </c>
      <c r="E340" s="7">
        <v>535</v>
      </c>
      <c r="F340" s="7">
        <f t="shared" si="20"/>
        <v>319.27777777777777</v>
      </c>
      <c r="G340" s="7">
        <f t="shared" si="21"/>
        <v>79.819444444444443</v>
      </c>
      <c r="H340" s="8">
        <f t="shared" si="22"/>
        <v>0.29441447711849661</v>
      </c>
      <c r="I340" s="18">
        <f t="shared" si="23"/>
        <v>1</v>
      </c>
      <c r="J340" s="7">
        <f t="shared" si="24"/>
        <v>0</v>
      </c>
      <c r="K340" s="5">
        <v>2026</v>
      </c>
      <c r="L340" s="5">
        <v>18</v>
      </c>
      <c r="M340" s="5" t="s">
        <v>590</v>
      </c>
      <c r="N340" s="5" t="b">
        <v>0</v>
      </c>
      <c r="O340" s="5" t="b">
        <v>0</v>
      </c>
      <c r="P340" s="5" t="b">
        <v>0</v>
      </c>
      <c r="Q340" s="5"/>
      <c r="R340" s="5" t="b">
        <v>0</v>
      </c>
    </row>
    <row r="341" spans="1:18" x14ac:dyDescent="0.2">
      <c r="A341" s="6">
        <v>46142</v>
      </c>
      <c r="B341" s="7">
        <v>88</v>
      </c>
      <c r="C341" s="17">
        <v>145.63999999999999</v>
      </c>
      <c r="D341" s="17">
        <v>146</v>
      </c>
      <c r="E341" s="7">
        <v>1503</v>
      </c>
      <c r="F341" s="7">
        <f t="shared" si="20"/>
        <v>312.16666666666669</v>
      </c>
      <c r="G341" s="7">
        <f t="shared" si="21"/>
        <v>78.041666666666671</v>
      </c>
      <c r="H341" s="8">
        <f t="shared" si="22"/>
        <v>0.28190069407367857</v>
      </c>
      <c r="I341" s="18">
        <f t="shared" si="23"/>
        <v>1</v>
      </c>
      <c r="J341" s="7">
        <f t="shared" si="24"/>
        <v>0</v>
      </c>
      <c r="K341" s="5">
        <v>2026</v>
      </c>
      <c r="L341" s="5">
        <v>18</v>
      </c>
      <c r="M341" s="5" t="s">
        <v>590</v>
      </c>
      <c r="N341" s="5" t="b">
        <v>0</v>
      </c>
      <c r="O341" s="5" t="b">
        <v>0</v>
      </c>
      <c r="P341" s="5" t="b">
        <v>0</v>
      </c>
      <c r="Q341" s="5"/>
      <c r="R341" s="5" t="b">
        <v>0</v>
      </c>
    </row>
    <row r="342" spans="1:18" x14ac:dyDescent="0.2">
      <c r="A342" s="6">
        <v>46143</v>
      </c>
      <c r="B342" s="7">
        <v>0</v>
      </c>
      <c r="C342" s="17">
        <v>0</v>
      </c>
      <c r="D342" s="17"/>
      <c r="E342" s="7"/>
      <c r="F342" s="7">
        <f t="shared" ref="F342:F405" si="25">IFERROR(AVERAGE(E322:E341),"")</f>
        <v>386.22222222222223</v>
      </c>
      <c r="G342" s="7">
        <f t="shared" ref="G342:G405" si="26">IF(N(F342)=0,"",0.25*F342)</f>
        <v>96.555555555555557</v>
      </c>
      <c r="H342" s="8">
        <f t="shared" ref="H342:H405" si="27">IF(OR(N(F342)=0,NOT(ISNUMBER(B342))),"",B342/F342)</f>
        <v>0</v>
      </c>
      <c r="I342" s="18">
        <f t="shared" ref="I342:I405" si="28">IF(OR(N(F342)=0,NOT(ISNUMBER(B342))),"",IF(B342/F342&gt;0.25,1,0))</f>
        <v>0</v>
      </c>
      <c r="J342" s="7">
        <f t="shared" ref="J342:J405" si="29">IF(OR(N(F342)=0,NOT(ISNUMBER(B342))),"",MAX(0,0.25*F342-B342))</f>
        <v>96.555555555555557</v>
      </c>
      <c r="K342" s="5">
        <v>2026</v>
      </c>
      <c r="L342" s="5">
        <v>18</v>
      </c>
      <c r="M342" s="5" t="s">
        <v>590</v>
      </c>
      <c r="N342" s="5" t="b">
        <v>0</v>
      </c>
      <c r="O342" s="5" t="b">
        <v>1</v>
      </c>
      <c r="P342" s="5" t="b">
        <v>0</v>
      </c>
      <c r="Q342" s="5" t="s">
        <v>579</v>
      </c>
      <c r="R342" s="5" t="b">
        <v>0</v>
      </c>
    </row>
    <row r="343" spans="1:18" x14ac:dyDescent="0.2">
      <c r="A343" s="6">
        <v>46146</v>
      </c>
      <c r="B343" s="7">
        <v>82</v>
      </c>
      <c r="C343" s="17">
        <v>147.18</v>
      </c>
      <c r="D343" s="17">
        <v>151</v>
      </c>
      <c r="E343" s="7">
        <v>981</v>
      </c>
      <c r="F343" s="7">
        <f t="shared" si="25"/>
        <v>386.22222222222223</v>
      </c>
      <c r="G343" s="7">
        <f t="shared" si="26"/>
        <v>96.555555555555557</v>
      </c>
      <c r="H343" s="8">
        <f t="shared" si="27"/>
        <v>0.21231300345224396</v>
      </c>
      <c r="I343" s="18">
        <f t="shared" si="28"/>
        <v>0</v>
      </c>
      <c r="J343" s="7">
        <f t="shared" si="29"/>
        <v>14.555555555555557</v>
      </c>
      <c r="K343" s="5">
        <v>2026</v>
      </c>
      <c r="L343" s="5">
        <v>19</v>
      </c>
      <c r="M343" s="5" t="s">
        <v>591</v>
      </c>
      <c r="N343" s="5" t="b">
        <v>0</v>
      </c>
      <c r="O343" s="5" t="b">
        <v>0</v>
      </c>
      <c r="P343" s="5" t="b">
        <v>0</v>
      </c>
      <c r="Q343" s="5"/>
      <c r="R343" s="5" t="b">
        <v>0</v>
      </c>
    </row>
    <row r="344" spans="1:18" x14ac:dyDescent="0.2">
      <c r="A344" s="6">
        <v>46147</v>
      </c>
      <c r="B344" s="7">
        <v>101</v>
      </c>
      <c r="C344" s="17">
        <v>150</v>
      </c>
      <c r="D344" s="17">
        <v>147</v>
      </c>
      <c r="E344" s="7">
        <v>726</v>
      </c>
      <c r="F344" s="7">
        <f t="shared" si="25"/>
        <v>417.5263157894737</v>
      </c>
      <c r="G344" s="7">
        <f t="shared" si="26"/>
        <v>104.38157894736842</v>
      </c>
      <c r="H344" s="8">
        <f t="shared" si="27"/>
        <v>0.24190092020673137</v>
      </c>
      <c r="I344" s="18">
        <f t="shared" si="28"/>
        <v>0</v>
      </c>
      <c r="J344" s="7">
        <f t="shared" si="29"/>
        <v>3.3815789473684248</v>
      </c>
      <c r="K344" s="5">
        <v>2026</v>
      </c>
      <c r="L344" s="5">
        <v>19</v>
      </c>
      <c r="M344" s="5" t="s">
        <v>591</v>
      </c>
      <c r="N344" s="5" t="b">
        <v>0</v>
      </c>
      <c r="O344" s="5" t="b">
        <v>0</v>
      </c>
      <c r="P344" s="5" t="b">
        <v>0</v>
      </c>
      <c r="Q344" s="5"/>
      <c r="R344" s="5" t="b">
        <v>0</v>
      </c>
    </row>
    <row r="345" spans="1:18" x14ac:dyDescent="0.2">
      <c r="A345" s="6">
        <v>46148</v>
      </c>
      <c r="B345" s="7">
        <v>108</v>
      </c>
      <c r="C345" s="17">
        <v>149.72</v>
      </c>
      <c r="D345" s="17">
        <v>148.6</v>
      </c>
      <c r="E345" s="7">
        <v>508</v>
      </c>
      <c r="F345" s="7">
        <f t="shared" si="25"/>
        <v>445.5263157894737</v>
      </c>
      <c r="G345" s="7">
        <f t="shared" si="26"/>
        <v>111.38157894736842</v>
      </c>
      <c r="H345" s="8">
        <f t="shared" si="27"/>
        <v>0.24240992321323093</v>
      </c>
      <c r="I345" s="18">
        <f t="shared" si="28"/>
        <v>0</v>
      </c>
      <c r="J345" s="7">
        <f t="shared" si="29"/>
        <v>3.3815789473684248</v>
      </c>
      <c r="K345" s="5">
        <v>2026</v>
      </c>
      <c r="L345" s="5">
        <v>19</v>
      </c>
      <c r="M345" s="5" t="s">
        <v>591</v>
      </c>
      <c r="N345" s="5" t="b">
        <v>0</v>
      </c>
      <c r="O345" s="5" t="b">
        <v>0</v>
      </c>
      <c r="P345" s="5" t="b">
        <v>0</v>
      </c>
      <c r="Q345" s="5"/>
      <c r="R345" s="5" t="b">
        <v>0</v>
      </c>
    </row>
    <row r="346" spans="1:18" x14ac:dyDescent="0.2">
      <c r="A346" s="6">
        <v>46149</v>
      </c>
      <c r="B346" s="7">
        <v>111</v>
      </c>
      <c r="C346" s="17">
        <v>148.5</v>
      </c>
      <c r="D346" s="17">
        <v>148.5</v>
      </c>
      <c r="E346" s="7">
        <v>375</v>
      </c>
      <c r="F346" s="7">
        <f t="shared" si="25"/>
        <v>466.36842105263156</v>
      </c>
      <c r="G346" s="7">
        <f t="shared" si="26"/>
        <v>116.59210526315789</v>
      </c>
      <c r="H346" s="8">
        <f t="shared" si="27"/>
        <v>0.23800925403453335</v>
      </c>
      <c r="I346" s="18">
        <f t="shared" si="28"/>
        <v>0</v>
      </c>
      <c r="J346" s="7">
        <f t="shared" si="29"/>
        <v>5.5921052631578902</v>
      </c>
      <c r="K346" s="5">
        <v>2026</v>
      </c>
      <c r="L346" s="5">
        <v>19</v>
      </c>
      <c r="M346" s="5" t="s">
        <v>591</v>
      </c>
      <c r="N346" s="5" t="b">
        <v>0</v>
      </c>
      <c r="O346" s="5" t="b">
        <v>0</v>
      </c>
      <c r="P346" s="5" t="b">
        <v>0</v>
      </c>
      <c r="Q346" s="5"/>
      <c r="R346" s="5" t="b">
        <v>0</v>
      </c>
    </row>
    <row r="347" spans="1:18" x14ac:dyDescent="0.2">
      <c r="A347" s="6">
        <v>46150</v>
      </c>
      <c r="B347" s="7">
        <v>19</v>
      </c>
      <c r="C347" s="17">
        <v>148.5</v>
      </c>
      <c r="D347" s="17">
        <v>148.6</v>
      </c>
      <c r="E347" s="7">
        <v>42</v>
      </c>
      <c r="F347" s="7">
        <f t="shared" si="25"/>
        <v>483.15789473684208</v>
      </c>
      <c r="G347" s="7">
        <f t="shared" si="26"/>
        <v>120.78947368421052</v>
      </c>
      <c r="H347" s="8">
        <f t="shared" si="27"/>
        <v>3.9324618736383446E-2</v>
      </c>
      <c r="I347" s="18">
        <f t="shared" si="28"/>
        <v>0</v>
      </c>
      <c r="J347" s="7">
        <f t="shared" si="29"/>
        <v>101.78947368421052</v>
      </c>
      <c r="K347" s="5">
        <v>2026</v>
      </c>
      <c r="L347" s="5">
        <v>19</v>
      </c>
      <c r="M347" s="5" t="s">
        <v>591</v>
      </c>
      <c r="N347" s="5" t="b">
        <v>0</v>
      </c>
      <c r="O347" s="5" t="b">
        <v>0</v>
      </c>
      <c r="P347" s="5" t="b">
        <v>0</v>
      </c>
      <c r="Q347" s="5"/>
      <c r="R347" s="5" t="b">
        <v>0</v>
      </c>
    </row>
    <row r="348" spans="1:18" x14ac:dyDescent="0.2">
      <c r="A348" s="6">
        <v>46153</v>
      </c>
      <c r="B348" s="7">
        <v>115</v>
      </c>
      <c r="C348" s="17">
        <v>148</v>
      </c>
      <c r="D348" s="17">
        <v>148</v>
      </c>
      <c r="E348" s="7">
        <v>619</v>
      </c>
      <c r="F348" s="7">
        <f t="shared" si="25"/>
        <v>478.73684210526318</v>
      </c>
      <c r="G348" s="7">
        <f t="shared" si="26"/>
        <v>119.68421052631579</v>
      </c>
      <c r="H348" s="8">
        <f t="shared" si="27"/>
        <v>0.24021547933157431</v>
      </c>
      <c r="I348" s="18">
        <f t="shared" si="28"/>
        <v>0</v>
      </c>
      <c r="J348" s="7">
        <f t="shared" si="29"/>
        <v>4.6842105263157947</v>
      </c>
      <c r="K348" s="5">
        <v>2026</v>
      </c>
      <c r="L348" s="5">
        <v>20</v>
      </c>
      <c r="M348" s="5" t="s">
        <v>592</v>
      </c>
      <c r="N348" s="5" t="b">
        <v>0</v>
      </c>
      <c r="O348" s="5" t="b">
        <v>0</v>
      </c>
      <c r="P348" s="5" t="b">
        <v>0</v>
      </c>
      <c r="Q348" s="5"/>
      <c r="R348" s="5" t="b">
        <v>0</v>
      </c>
    </row>
    <row r="349" spans="1:18" x14ac:dyDescent="0.2">
      <c r="A349" s="6">
        <v>46154</v>
      </c>
      <c r="B349" s="7">
        <v>121</v>
      </c>
      <c r="C349" s="17">
        <v>148.5</v>
      </c>
      <c r="D349" s="17">
        <v>148.5</v>
      </c>
      <c r="E349" s="7">
        <v>932</v>
      </c>
      <c r="F349" s="7">
        <f t="shared" si="25"/>
        <v>497.21052631578948</v>
      </c>
      <c r="G349" s="7">
        <f t="shared" si="26"/>
        <v>124.30263157894737</v>
      </c>
      <c r="H349" s="8">
        <f t="shared" si="27"/>
        <v>0.24335767968667302</v>
      </c>
      <c r="I349" s="18">
        <f t="shared" si="28"/>
        <v>0</v>
      </c>
      <c r="J349" s="7">
        <f t="shared" si="29"/>
        <v>3.3026315789473699</v>
      </c>
      <c r="K349" s="5">
        <v>2026</v>
      </c>
      <c r="L349" s="5">
        <v>20</v>
      </c>
      <c r="M349" s="5" t="s">
        <v>592</v>
      </c>
      <c r="N349" s="5" t="b">
        <v>0</v>
      </c>
      <c r="O349" s="5" t="b">
        <v>0</v>
      </c>
      <c r="P349" s="5" t="b">
        <v>0</v>
      </c>
      <c r="Q349" s="5"/>
      <c r="R349" s="5" t="b">
        <v>0</v>
      </c>
    </row>
    <row r="350" spans="1:18" x14ac:dyDescent="0.2">
      <c r="A350" s="6">
        <v>46155</v>
      </c>
      <c r="B350" s="7">
        <v>0</v>
      </c>
      <c r="C350" s="17">
        <v>0</v>
      </c>
      <c r="D350" s="17">
        <v>150</v>
      </c>
      <c r="E350" s="7">
        <v>1040</v>
      </c>
      <c r="F350" s="7">
        <f t="shared" si="25"/>
        <v>542.26315789473688</v>
      </c>
      <c r="G350" s="7">
        <f t="shared" si="26"/>
        <v>135.56578947368422</v>
      </c>
      <c r="H350" s="8">
        <f t="shared" si="27"/>
        <v>0</v>
      </c>
      <c r="I350" s="18">
        <f t="shared" si="28"/>
        <v>0</v>
      </c>
      <c r="J350" s="7">
        <f t="shared" si="29"/>
        <v>135.56578947368422</v>
      </c>
      <c r="K350" s="5">
        <v>2026</v>
      </c>
      <c r="L350" s="5">
        <v>20</v>
      </c>
      <c r="M350" s="5" t="s">
        <v>592</v>
      </c>
      <c r="N350" s="5" t="b">
        <v>0</v>
      </c>
      <c r="O350" s="5" t="b">
        <v>0</v>
      </c>
      <c r="P350" s="5" t="b">
        <v>0</v>
      </c>
      <c r="Q350" s="5" t="s">
        <v>579</v>
      </c>
      <c r="R350" s="5" t="b">
        <v>0</v>
      </c>
    </row>
    <row r="351" spans="1:18" x14ac:dyDescent="0.2">
      <c r="A351" s="6">
        <v>46156</v>
      </c>
      <c r="B351" s="7">
        <v>0</v>
      </c>
      <c r="C351" s="17">
        <v>0</v>
      </c>
      <c r="D351" s="17">
        <v>151.5</v>
      </c>
      <c r="E351" s="7">
        <v>106</v>
      </c>
      <c r="F351" s="7">
        <f t="shared" si="25"/>
        <v>587</v>
      </c>
      <c r="G351" s="7">
        <f t="shared" si="26"/>
        <v>146.75</v>
      </c>
      <c r="H351" s="8">
        <f t="shared" si="27"/>
        <v>0</v>
      </c>
      <c r="I351" s="18">
        <f t="shared" si="28"/>
        <v>0</v>
      </c>
      <c r="J351" s="7">
        <f t="shared" si="29"/>
        <v>146.75</v>
      </c>
      <c r="K351" s="5">
        <v>2026</v>
      </c>
      <c r="L351" s="5">
        <v>20</v>
      </c>
      <c r="M351" s="5" t="s">
        <v>592</v>
      </c>
      <c r="N351" s="5" t="b">
        <v>0</v>
      </c>
      <c r="O351" s="5" t="b">
        <v>0</v>
      </c>
      <c r="P351" s="5" t="b">
        <v>0</v>
      </c>
      <c r="Q351" s="5" t="s">
        <v>579</v>
      </c>
      <c r="R351" s="5" t="b">
        <v>0</v>
      </c>
    </row>
    <row r="352" spans="1:18" x14ac:dyDescent="0.2">
      <c r="A352" s="6">
        <v>46157</v>
      </c>
      <c r="B352" s="7">
        <v>0</v>
      </c>
      <c r="C352" s="17">
        <v>0</v>
      </c>
      <c r="D352" s="17">
        <v>152.5</v>
      </c>
      <c r="E352" s="7">
        <v>123</v>
      </c>
      <c r="F352" s="7">
        <f t="shared" si="25"/>
        <v>584.0526315789474</v>
      </c>
      <c r="G352" s="7">
        <f t="shared" si="26"/>
        <v>146.01315789473685</v>
      </c>
      <c r="H352" s="8">
        <f t="shared" si="27"/>
        <v>0</v>
      </c>
      <c r="I352" s="18">
        <f t="shared" si="28"/>
        <v>0</v>
      </c>
      <c r="J352" s="7">
        <f t="shared" si="29"/>
        <v>146.01315789473685</v>
      </c>
      <c r="K352" s="5">
        <v>2026</v>
      </c>
      <c r="L352" s="5">
        <v>20</v>
      </c>
      <c r="M352" s="5" t="s">
        <v>592</v>
      </c>
      <c r="N352" s="5" t="b">
        <v>0</v>
      </c>
      <c r="O352" s="5" t="b">
        <v>0</v>
      </c>
      <c r="P352" s="5" t="b">
        <v>0</v>
      </c>
      <c r="Q352" s="5" t="s">
        <v>579</v>
      </c>
      <c r="R352" s="5" t="b">
        <v>0</v>
      </c>
    </row>
    <row r="353" spans="1:18" x14ac:dyDescent="0.2">
      <c r="A353" s="6">
        <v>46160</v>
      </c>
      <c r="B353" s="7">
        <v>0</v>
      </c>
      <c r="C353" s="17">
        <v>0</v>
      </c>
      <c r="D353" s="17">
        <v>154</v>
      </c>
      <c r="E353" s="7">
        <v>630</v>
      </c>
      <c r="F353" s="7">
        <f t="shared" si="25"/>
        <v>575.21052631578948</v>
      </c>
      <c r="G353" s="7">
        <f t="shared" si="26"/>
        <v>143.80263157894737</v>
      </c>
      <c r="H353" s="8">
        <f t="shared" si="27"/>
        <v>0</v>
      </c>
      <c r="I353" s="18">
        <f t="shared" si="28"/>
        <v>0</v>
      </c>
      <c r="J353" s="7">
        <f t="shared" si="29"/>
        <v>143.80263157894737</v>
      </c>
      <c r="K353" s="5">
        <v>2026</v>
      </c>
      <c r="L353" s="5">
        <v>21</v>
      </c>
      <c r="M353" s="5" t="s">
        <v>593</v>
      </c>
      <c r="N353" s="5" t="b">
        <v>0</v>
      </c>
      <c r="O353" s="5" t="b">
        <v>0</v>
      </c>
      <c r="P353" s="5" t="b">
        <v>0</v>
      </c>
      <c r="Q353" s="5" t="s">
        <v>579</v>
      </c>
      <c r="R353" s="5" t="b">
        <v>0</v>
      </c>
    </row>
    <row r="354" spans="1:18" x14ac:dyDescent="0.2">
      <c r="A354" s="6">
        <v>46161</v>
      </c>
      <c r="B354" s="7">
        <v>0</v>
      </c>
      <c r="C354" s="17">
        <v>0</v>
      </c>
      <c r="D354" s="17">
        <v>158</v>
      </c>
      <c r="E354" s="7">
        <v>879</v>
      </c>
      <c r="F354" s="7">
        <f t="shared" si="25"/>
        <v>552.26315789473688</v>
      </c>
      <c r="G354" s="7">
        <f t="shared" si="26"/>
        <v>138.06578947368422</v>
      </c>
      <c r="H354" s="8">
        <f t="shared" si="27"/>
        <v>0</v>
      </c>
      <c r="I354" s="18">
        <f t="shared" si="28"/>
        <v>0</v>
      </c>
      <c r="J354" s="7">
        <f t="shared" si="29"/>
        <v>138.06578947368422</v>
      </c>
      <c r="K354" s="5">
        <v>2026</v>
      </c>
      <c r="L354" s="5">
        <v>21</v>
      </c>
      <c r="M354" s="5" t="s">
        <v>593</v>
      </c>
      <c r="N354" s="5" t="b">
        <v>0</v>
      </c>
      <c r="O354" s="5" t="b">
        <v>0</v>
      </c>
      <c r="P354" s="5" t="b">
        <v>0</v>
      </c>
      <c r="Q354" s="5" t="s">
        <v>579</v>
      </c>
      <c r="R354" s="5" t="b">
        <v>0</v>
      </c>
    </row>
    <row r="355" spans="1:18" x14ac:dyDescent="0.2">
      <c r="A355" s="6">
        <v>46162</v>
      </c>
      <c r="B355" s="7">
        <v>0</v>
      </c>
      <c r="C355" s="17">
        <v>0</v>
      </c>
      <c r="D355" s="17">
        <v>160</v>
      </c>
      <c r="E355" s="7">
        <v>175</v>
      </c>
      <c r="F355" s="7">
        <f t="shared" si="25"/>
        <v>557.63157894736844</v>
      </c>
      <c r="G355" s="7">
        <f t="shared" si="26"/>
        <v>139.40789473684211</v>
      </c>
      <c r="H355" s="8">
        <f t="shared" si="27"/>
        <v>0</v>
      </c>
      <c r="I355" s="18">
        <f t="shared" si="28"/>
        <v>0</v>
      </c>
      <c r="J355" s="7">
        <f t="shared" si="29"/>
        <v>139.40789473684211</v>
      </c>
      <c r="K355" s="5">
        <v>2026</v>
      </c>
      <c r="L355" s="5">
        <v>21</v>
      </c>
      <c r="M355" s="5" t="s">
        <v>593</v>
      </c>
      <c r="N355" s="5" t="b">
        <v>0</v>
      </c>
      <c r="O355" s="5" t="b">
        <v>0</v>
      </c>
      <c r="P355" s="5" t="b">
        <v>0</v>
      </c>
      <c r="Q355" s="5" t="s">
        <v>579</v>
      </c>
      <c r="R355" s="5" t="b">
        <v>0</v>
      </c>
    </row>
    <row r="356" spans="1:18" x14ac:dyDescent="0.2">
      <c r="A356" s="6">
        <v>46163</v>
      </c>
      <c r="B356" s="7">
        <v>0</v>
      </c>
      <c r="C356" s="17">
        <v>0</v>
      </c>
      <c r="D356" s="17">
        <v>163</v>
      </c>
      <c r="E356" s="7">
        <v>403</v>
      </c>
      <c r="F356" s="7">
        <f t="shared" si="25"/>
        <v>565.42105263157896</v>
      </c>
      <c r="G356" s="7">
        <f t="shared" si="26"/>
        <v>141.35526315789474</v>
      </c>
      <c r="H356" s="8">
        <f t="shared" si="27"/>
        <v>0</v>
      </c>
      <c r="I356" s="18">
        <f t="shared" si="28"/>
        <v>0</v>
      </c>
      <c r="J356" s="7">
        <f t="shared" si="29"/>
        <v>141.35526315789474</v>
      </c>
      <c r="K356" s="5">
        <v>2026</v>
      </c>
      <c r="L356" s="5">
        <v>21</v>
      </c>
      <c r="M356" s="5" t="s">
        <v>593</v>
      </c>
      <c r="N356" s="5" t="b">
        <v>0</v>
      </c>
      <c r="O356" s="5" t="b">
        <v>0</v>
      </c>
      <c r="P356" s="5" t="b">
        <v>0</v>
      </c>
      <c r="Q356" s="5" t="s">
        <v>579</v>
      </c>
      <c r="R356" s="5" t="b">
        <v>0</v>
      </c>
    </row>
    <row r="357" spans="1:18" x14ac:dyDescent="0.2">
      <c r="A357" s="6">
        <v>46164</v>
      </c>
      <c r="B357" s="7">
        <v>0</v>
      </c>
      <c r="C357" s="17">
        <v>0</v>
      </c>
      <c r="D357" s="17">
        <v>162.96</v>
      </c>
      <c r="E357" s="7">
        <v>18</v>
      </c>
      <c r="F357" s="7">
        <f t="shared" si="25"/>
        <v>569.68421052631584</v>
      </c>
      <c r="G357" s="7">
        <f t="shared" si="26"/>
        <v>142.42105263157896</v>
      </c>
      <c r="H357" s="8">
        <f t="shared" si="27"/>
        <v>0</v>
      </c>
      <c r="I357" s="18">
        <f t="shared" si="28"/>
        <v>0</v>
      </c>
      <c r="J357" s="7">
        <f t="shared" si="29"/>
        <v>142.42105263157896</v>
      </c>
      <c r="K357" s="5">
        <v>2026</v>
      </c>
      <c r="L357" s="5">
        <v>21</v>
      </c>
      <c r="M357" s="5" t="s">
        <v>593</v>
      </c>
      <c r="N357" s="5" t="b">
        <v>0</v>
      </c>
      <c r="O357" s="5" t="b">
        <v>0</v>
      </c>
      <c r="P357" s="5" t="b">
        <v>0</v>
      </c>
      <c r="Q357" s="5" t="s">
        <v>579</v>
      </c>
      <c r="R357" s="5" t="b">
        <v>0</v>
      </c>
    </row>
    <row r="358" spans="1:18" x14ac:dyDescent="0.2">
      <c r="A358" s="6">
        <v>46167</v>
      </c>
      <c r="B358" s="7">
        <v>0</v>
      </c>
      <c r="C358" s="17">
        <v>0</v>
      </c>
      <c r="D358" s="17">
        <v>162.96</v>
      </c>
      <c r="E358" s="7">
        <v>0</v>
      </c>
      <c r="F358" s="7">
        <f t="shared" si="25"/>
        <v>565.10526315789468</v>
      </c>
      <c r="G358" s="7">
        <f t="shared" si="26"/>
        <v>141.27631578947367</v>
      </c>
      <c r="H358" s="8">
        <f t="shared" si="27"/>
        <v>0</v>
      </c>
      <c r="I358" s="18">
        <f t="shared" si="28"/>
        <v>0</v>
      </c>
      <c r="J358" s="7">
        <f t="shared" si="29"/>
        <v>141.27631578947367</v>
      </c>
      <c r="K358" s="5">
        <v>2026</v>
      </c>
      <c r="L358" s="5">
        <v>22</v>
      </c>
      <c r="M358" s="5" t="s">
        <v>594</v>
      </c>
      <c r="N358" s="5" t="b">
        <v>0</v>
      </c>
      <c r="O358" s="5" t="b">
        <v>0</v>
      </c>
      <c r="P358" s="5" t="b">
        <v>0</v>
      </c>
      <c r="Q358" s="5" t="s">
        <v>579</v>
      </c>
      <c r="R358" s="5" t="b">
        <v>0</v>
      </c>
    </row>
    <row r="359" spans="1:18" x14ac:dyDescent="0.2">
      <c r="A359" s="6">
        <v>46168</v>
      </c>
      <c r="B359" s="7">
        <v>0</v>
      </c>
      <c r="C359" s="17">
        <v>0</v>
      </c>
      <c r="D359" s="17">
        <v>163</v>
      </c>
      <c r="E359" s="7">
        <v>98</v>
      </c>
      <c r="F359" s="7">
        <f t="shared" si="25"/>
        <v>512.36842105263156</v>
      </c>
      <c r="G359" s="7">
        <f t="shared" si="26"/>
        <v>128.09210526315789</v>
      </c>
      <c r="H359" s="8">
        <f t="shared" si="27"/>
        <v>0</v>
      </c>
      <c r="I359" s="18">
        <f t="shared" si="28"/>
        <v>0</v>
      </c>
      <c r="J359" s="7">
        <f t="shared" si="29"/>
        <v>128.09210526315789</v>
      </c>
      <c r="K359" s="5">
        <v>2026</v>
      </c>
      <c r="L359" s="5">
        <v>22</v>
      </c>
      <c r="M359" s="5" t="s">
        <v>594</v>
      </c>
      <c r="N359" s="5" t="b">
        <v>0</v>
      </c>
      <c r="O359" s="5" t="b">
        <v>0</v>
      </c>
      <c r="P359" s="5" t="b">
        <v>0</v>
      </c>
      <c r="Q359" s="5" t="s">
        <v>579</v>
      </c>
      <c r="R359" s="5" t="b">
        <v>0</v>
      </c>
    </row>
    <row r="360" spans="1:18" x14ac:dyDescent="0.2">
      <c r="A360" s="6">
        <v>46169</v>
      </c>
      <c r="B360" s="7">
        <v>0</v>
      </c>
      <c r="C360" s="17">
        <v>0</v>
      </c>
      <c r="D360" s="17">
        <v>162.66</v>
      </c>
      <c r="E360" s="7">
        <v>531</v>
      </c>
      <c r="F360" s="7">
        <f t="shared" si="25"/>
        <v>510.15789473684208</v>
      </c>
      <c r="G360" s="7">
        <f t="shared" si="26"/>
        <v>127.53947368421052</v>
      </c>
      <c r="H360" s="8">
        <f t="shared" si="27"/>
        <v>0</v>
      </c>
      <c r="I360" s="18">
        <f t="shared" si="28"/>
        <v>0</v>
      </c>
      <c r="J360" s="7">
        <f t="shared" si="29"/>
        <v>127.53947368421052</v>
      </c>
      <c r="K360" s="5">
        <v>2026</v>
      </c>
      <c r="L360" s="5">
        <v>22</v>
      </c>
      <c r="M360" s="5" t="s">
        <v>594</v>
      </c>
      <c r="N360" s="5" t="b">
        <v>0</v>
      </c>
      <c r="O360" s="5" t="b">
        <v>0</v>
      </c>
      <c r="P360" s="5" t="b">
        <v>0</v>
      </c>
      <c r="Q360" s="5" t="s">
        <v>579</v>
      </c>
      <c r="R360" s="5" t="b">
        <v>0</v>
      </c>
    </row>
    <row r="361" spans="1:18" x14ac:dyDescent="0.2">
      <c r="A361" s="6">
        <v>46170</v>
      </c>
      <c r="B361" s="7">
        <v>0</v>
      </c>
      <c r="C361" s="17">
        <v>0</v>
      </c>
      <c r="D361" s="17">
        <v>161.54</v>
      </c>
      <c r="E361" s="7">
        <v>145</v>
      </c>
      <c r="F361" s="7">
        <f t="shared" si="25"/>
        <v>509.94736842105266</v>
      </c>
      <c r="G361" s="7">
        <f t="shared" si="26"/>
        <v>127.48684210526316</v>
      </c>
      <c r="H361" s="8">
        <f t="shared" si="27"/>
        <v>0</v>
      </c>
      <c r="I361" s="18">
        <f t="shared" si="28"/>
        <v>0</v>
      </c>
      <c r="J361" s="7">
        <f t="shared" si="29"/>
        <v>127.48684210526316</v>
      </c>
      <c r="K361" s="5">
        <v>2026</v>
      </c>
      <c r="L361" s="5">
        <v>22</v>
      </c>
      <c r="M361" s="5" t="s">
        <v>594</v>
      </c>
      <c r="N361" s="5" t="b">
        <v>0</v>
      </c>
      <c r="O361" s="5" t="b">
        <v>0</v>
      </c>
      <c r="P361" s="5" t="b">
        <v>0</v>
      </c>
      <c r="Q361" s="5" t="s">
        <v>579</v>
      </c>
      <c r="R361" s="5" t="b">
        <v>0</v>
      </c>
    </row>
    <row r="362" spans="1:18" x14ac:dyDescent="0.2">
      <c r="A362" s="6">
        <v>46171</v>
      </c>
      <c r="B362" s="7">
        <v>0</v>
      </c>
      <c r="C362" s="17">
        <v>0</v>
      </c>
      <c r="D362" s="17">
        <v>159.52000000000001</v>
      </c>
      <c r="E362" s="7">
        <v>1090</v>
      </c>
      <c r="F362" s="7">
        <f t="shared" si="25"/>
        <v>438.4736842105263</v>
      </c>
      <c r="G362" s="7">
        <f t="shared" si="26"/>
        <v>109.61842105263158</v>
      </c>
      <c r="H362" s="8">
        <f t="shared" si="27"/>
        <v>0</v>
      </c>
      <c r="I362" s="18">
        <f t="shared" si="28"/>
        <v>0</v>
      </c>
      <c r="J362" s="7">
        <f t="shared" si="29"/>
        <v>109.61842105263158</v>
      </c>
      <c r="K362" s="5">
        <v>2026</v>
      </c>
      <c r="L362" s="5">
        <v>22</v>
      </c>
      <c r="M362" s="5" t="s">
        <v>594</v>
      </c>
      <c r="N362" s="5" t="b">
        <v>0</v>
      </c>
      <c r="O362" s="5" t="b">
        <v>0</v>
      </c>
      <c r="P362" s="5" t="b">
        <v>0</v>
      </c>
      <c r="Q362" s="5" t="s">
        <v>579</v>
      </c>
      <c r="R362" s="5" t="b">
        <v>0</v>
      </c>
    </row>
    <row r="363" spans="1:18" x14ac:dyDescent="0.2">
      <c r="A363" s="6">
        <v>46174</v>
      </c>
      <c r="B363" s="7">
        <v>0</v>
      </c>
      <c r="C363" s="17">
        <v>0</v>
      </c>
      <c r="D363" s="17">
        <v>164.92</v>
      </c>
      <c r="E363" s="7">
        <v>189</v>
      </c>
      <c r="F363" s="7">
        <f t="shared" si="25"/>
        <v>471.05</v>
      </c>
      <c r="G363" s="7">
        <f t="shared" si="26"/>
        <v>117.7625</v>
      </c>
      <c r="H363" s="8">
        <f t="shared" si="27"/>
        <v>0</v>
      </c>
      <c r="I363" s="18">
        <f t="shared" si="28"/>
        <v>0</v>
      </c>
      <c r="J363" s="7">
        <f t="shared" si="29"/>
        <v>117.7625</v>
      </c>
      <c r="K363" s="5">
        <v>2026</v>
      </c>
      <c r="L363" s="5">
        <v>23</v>
      </c>
      <c r="M363" s="5" t="s">
        <v>595</v>
      </c>
      <c r="N363" s="5" t="b">
        <v>0</v>
      </c>
      <c r="O363" s="5" t="b">
        <v>0</v>
      </c>
      <c r="P363" s="5" t="b">
        <v>0</v>
      </c>
      <c r="Q363" s="5" t="s">
        <v>579</v>
      </c>
      <c r="R363" s="5" t="b">
        <v>0</v>
      </c>
    </row>
    <row r="364" spans="1:18" x14ac:dyDescent="0.2">
      <c r="A364" s="6">
        <v>46175</v>
      </c>
      <c r="B364" s="7">
        <v>0</v>
      </c>
      <c r="C364" s="17">
        <v>0</v>
      </c>
      <c r="D364" s="17">
        <v>165</v>
      </c>
      <c r="E364" s="7">
        <v>52</v>
      </c>
      <c r="F364" s="7">
        <f t="shared" si="25"/>
        <v>431.45</v>
      </c>
      <c r="G364" s="7">
        <f t="shared" si="26"/>
        <v>107.8625</v>
      </c>
      <c r="H364" s="8">
        <f t="shared" si="27"/>
        <v>0</v>
      </c>
      <c r="I364" s="18">
        <f t="shared" si="28"/>
        <v>0</v>
      </c>
      <c r="J364" s="7">
        <f t="shared" si="29"/>
        <v>107.8625</v>
      </c>
      <c r="K364" s="5">
        <v>2026</v>
      </c>
      <c r="L364" s="5">
        <v>23</v>
      </c>
      <c r="M364" s="5" t="s">
        <v>595</v>
      </c>
      <c r="N364" s="5" t="b">
        <v>0</v>
      </c>
      <c r="O364" s="5" t="b">
        <v>0</v>
      </c>
      <c r="P364" s="5" t="b">
        <v>0</v>
      </c>
      <c r="Q364" s="5" t="s">
        <v>579</v>
      </c>
      <c r="R364" s="5" t="b">
        <v>0</v>
      </c>
    </row>
    <row r="365" spans="1:18" x14ac:dyDescent="0.2">
      <c r="A365" s="6">
        <v>46176</v>
      </c>
      <c r="B365" s="7">
        <v>0</v>
      </c>
      <c r="C365" s="17">
        <v>0</v>
      </c>
      <c r="D365" s="17">
        <v>166.94</v>
      </c>
      <c r="E365" s="7">
        <v>150</v>
      </c>
      <c r="F365" s="7">
        <f t="shared" si="25"/>
        <v>397.75</v>
      </c>
      <c r="G365" s="7">
        <f t="shared" si="26"/>
        <v>99.4375</v>
      </c>
      <c r="H365" s="8">
        <f t="shared" si="27"/>
        <v>0</v>
      </c>
      <c r="I365" s="18">
        <f t="shared" si="28"/>
        <v>0</v>
      </c>
      <c r="J365" s="7">
        <f t="shared" si="29"/>
        <v>99.4375</v>
      </c>
      <c r="K365" s="5">
        <v>2026</v>
      </c>
      <c r="L365" s="5">
        <v>23</v>
      </c>
      <c r="M365" s="5" t="s">
        <v>595</v>
      </c>
      <c r="N365" s="5" t="b">
        <v>0</v>
      </c>
      <c r="O365" s="5" t="b">
        <v>0</v>
      </c>
      <c r="P365" s="5" t="b">
        <v>0</v>
      </c>
      <c r="Q365" s="5" t="s">
        <v>579</v>
      </c>
      <c r="R365" s="5" t="b">
        <v>0</v>
      </c>
    </row>
    <row r="366" spans="1:18" x14ac:dyDescent="0.2">
      <c r="A366" s="6">
        <v>46177</v>
      </c>
      <c r="B366" s="7">
        <v>0</v>
      </c>
      <c r="C366" s="17">
        <v>0</v>
      </c>
      <c r="D366" s="17">
        <v>173.98</v>
      </c>
      <c r="E366" s="7">
        <v>954</v>
      </c>
      <c r="F366" s="7">
        <f t="shared" si="25"/>
        <v>379.85</v>
      </c>
      <c r="G366" s="7">
        <f t="shared" si="26"/>
        <v>94.962500000000006</v>
      </c>
      <c r="H366" s="8">
        <f t="shared" si="27"/>
        <v>0</v>
      </c>
      <c r="I366" s="18">
        <f t="shared" si="28"/>
        <v>0</v>
      </c>
      <c r="J366" s="7">
        <f t="shared" si="29"/>
        <v>94.962500000000006</v>
      </c>
      <c r="K366" s="5">
        <v>2026</v>
      </c>
      <c r="L366" s="5">
        <v>23</v>
      </c>
      <c r="M366" s="5" t="s">
        <v>595</v>
      </c>
      <c r="N366" s="5" t="b">
        <v>0</v>
      </c>
      <c r="O366" s="5" t="b">
        <v>0</v>
      </c>
      <c r="P366" s="5" t="b">
        <v>0</v>
      </c>
      <c r="Q366" s="5" t="s">
        <v>579</v>
      </c>
      <c r="R366" s="5" t="b">
        <v>0</v>
      </c>
    </row>
    <row r="367" spans="1:18" x14ac:dyDescent="0.2">
      <c r="A367" s="6">
        <v>46178</v>
      </c>
      <c r="B367" s="7">
        <v>0</v>
      </c>
      <c r="C367" s="17">
        <v>0</v>
      </c>
      <c r="D367" s="17">
        <v>170</v>
      </c>
      <c r="E367" s="7">
        <v>24</v>
      </c>
      <c r="F367" s="7">
        <f t="shared" si="25"/>
        <v>408.8</v>
      </c>
      <c r="G367" s="7">
        <f t="shared" si="26"/>
        <v>102.2</v>
      </c>
      <c r="H367" s="8">
        <f t="shared" si="27"/>
        <v>0</v>
      </c>
      <c r="I367" s="18">
        <f t="shared" si="28"/>
        <v>0</v>
      </c>
      <c r="J367" s="7">
        <f t="shared" si="29"/>
        <v>102.2</v>
      </c>
      <c r="K367" s="5">
        <v>2026</v>
      </c>
      <c r="L367" s="5">
        <v>23</v>
      </c>
      <c r="M367" s="5" t="s">
        <v>595</v>
      </c>
      <c r="N367" s="5" t="b">
        <v>0</v>
      </c>
      <c r="O367" s="5" t="b">
        <v>0</v>
      </c>
      <c r="P367" s="5" t="b">
        <v>0</v>
      </c>
      <c r="Q367" s="5" t="s">
        <v>579</v>
      </c>
      <c r="R367" s="5" t="b">
        <v>0</v>
      </c>
    </row>
    <row r="368" spans="1:18" x14ac:dyDescent="0.2">
      <c r="A368" s="6">
        <v>46181</v>
      </c>
      <c r="B368" s="7">
        <v>0</v>
      </c>
      <c r="C368" s="17">
        <v>0</v>
      </c>
      <c r="D368" s="17">
        <v>170</v>
      </c>
      <c r="E368" s="7">
        <v>132</v>
      </c>
      <c r="F368" s="7">
        <f t="shared" si="25"/>
        <v>407.9</v>
      </c>
      <c r="G368" s="7">
        <f t="shared" si="26"/>
        <v>101.97499999999999</v>
      </c>
      <c r="H368" s="8">
        <f t="shared" si="27"/>
        <v>0</v>
      </c>
      <c r="I368" s="18">
        <f t="shared" si="28"/>
        <v>0</v>
      </c>
      <c r="J368" s="7">
        <f t="shared" si="29"/>
        <v>101.97499999999999</v>
      </c>
      <c r="K368" s="5">
        <v>2026</v>
      </c>
      <c r="L368" s="5">
        <v>24</v>
      </c>
      <c r="M368" s="5"/>
      <c r="N368" s="5"/>
      <c r="O368" s="5" t="b">
        <v>0</v>
      </c>
      <c r="P368" s="5"/>
      <c r="Q368" s="5" t="s">
        <v>106</v>
      </c>
      <c r="R368" s="5"/>
    </row>
    <row r="369" spans="1:18" x14ac:dyDescent="0.2">
      <c r="A369" s="6">
        <v>46182</v>
      </c>
      <c r="B369" s="7">
        <v>0</v>
      </c>
      <c r="C369" s="17">
        <v>0</v>
      </c>
      <c r="D369" s="17">
        <v>169.96</v>
      </c>
      <c r="E369" s="7">
        <v>16</v>
      </c>
      <c r="F369" s="7">
        <f t="shared" si="25"/>
        <v>383.55</v>
      </c>
      <c r="G369" s="7">
        <f t="shared" si="26"/>
        <v>95.887500000000003</v>
      </c>
      <c r="H369" s="8">
        <f t="shared" si="27"/>
        <v>0</v>
      </c>
      <c r="I369" s="18">
        <f t="shared" si="28"/>
        <v>0</v>
      </c>
      <c r="J369" s="7">
        <f t="shared" si="29"/>
        <v>95.887500000000003</v>
      </c>
      <c r="K369" s="5">
        <v>2026</v>
      </c>
      <c r="L369" s="5">
        <v>24</v>
      </c>
      <c r="M369" s="5"/>
      <c r="N369" s="5"/>
      <c r="O369" s="5" t="b">
        <v>0</v>
      </c>
      <c r="P369" s="5"/>
      <c r="Q369" s="5" t="s">
        <v>106</v>
      </c>
      <c r="R369" s="5"/>
    </row>
    <row r="370" spans="1:18" x14ac:dyDescent="0.2">
      <c r="A370" s="6">
        <v>46183</v>
      </c>
      <c r="B370" s="7">
        <v>0</v>
      </c>
      <c r="C370" s="17">
        <v>0</v>
      </c>
      <c r="D370" s="17">
        <v>165</v>
      </c>
      <c r="E370" s="7">
        <v>82</v>
      </c>
      <c r="F370" s="7">
        <f t="shared" si="25"/>
        <v>337.75</v>
      </c>
      <c r="G370" s="7">
        <f t="shared" si="26"/>
        <v>84.4375</v>
      </c>
      <c r="H370" s="8">
        <f t="shared" si="27"/>
        <v>0</v>
      </c>
      <c r="I370" s="18">
        <f t="shared" si="28"/>
        <v>0</v>
      </c>
      <c r="J370" s="7">
        <f t="shared" si="29"/>
        <v>84.4375</v>
      </c>
      <c r="K370" s="5">
        <v>2026</v>
      </c>
      <c r="L370" s="5">
        <v>24</v>
      </c>
      <c r="M370" s="5"/>
      <c r="N370" s="5"/>
      <c r="O370" s="5" t="b">
        <v>0</v>
      </c>
      <c r="P370" s="5"/>
      <c r="Q370" s="5" t="s">
        <v>106</v>
      </c>
      <c r="R370" s="5"/>
    </row>
    <row r="371" spans="1:18" x14ac:dyDescent="0.2">
      <c r="A371" s="6">
        <v>46184</v>
      </c>
      <c r="B371" s="7">
        <v>0</v>
      </c>
      <c r="C371" s="17">
        <v>0</v>
      </c>
      <c r="D371" s="17">
        <v>165</v>
      </c>
      <c r="E371" s="7">
        <v>522</v>
      </c>
      <c r="F371" s="7">
        <f t="shared" si="25"/>
        <v>289.85000000000002</v>
      </c>
      <c r="G371" s="7">
        <f t="shared" si="26"/>
        <v>72.462500000000006</v>
      </c>
      <c r="H371" s="8">
        <f t="shared" si="27"/>
        <v>0</v>
      </c>
      <c r="I371" s="18">
        <f t="shared" si="28"/>
        <v>0</v>
      </c>
      <c r="J371" s="7">
        <f t="shared" si="29"/>
        <v>72.462500000000006</v>
      </c>
      <c r="K371" s="5">
        <v>2026</v>
      </c>
      <c r="L371" s="5">
        <v>24</v>
      </c>
      <c r="M371" s="5"/>
      <c r="N371" s="5"/>
      <c r="O371" s="5" t="b">
        <v>0</v>
      </c>
      <c r="P371" s="5"/>
      <c r="Q371" s="5" t="s">
        <v>106</v>
      </c>
      <c r="R371" s="5"/>
    </row>
    <row r="372" spans="1:18" x14ac:dyDescent="0.2">
      <c r="A372" s="6">
        <v>46185</v>
      </c>
      <c r="B372" s="7">
        <v>0</v>
      </c>
      <c r="C372" s="17">
        <v>0</v>
      </c>
      <c r="D372" s="17">
        <v>161</v>
      </c>
      <c r="E372" s="7">
        <v>94</v>
      </c>
      <c r="F372" s="7">
        <f t="shared" si="25"/>
        <v>310.64999999999998</v>
      </c>
      <c r="G372" s="7">
        <f t="shared" si="26"/>
        <v>77.662499999999994</v>
      </c>
      <c r="H372" s="8">
        <f t="shared" si="27"/>
        <v>0</v>
      </c>
      <c r="I372" s="18">
        <f t="shared" si="28"/>
        <v>0</v>
      </c>
      <c r="J372" s="7">
        <f t="shared" si="29"/>
        <v>77.662499999999994</v>
      </c>
      <c r="K372" s="5">
        <v>2026</v>
      </c>
      <c r="L372" s="5">
        <v>24</v>
      </c>
      <c r="M372" s="5"/>
      <c r="N372" s="5"/>
      <c r="O372" s="5" t="b">
        <v>0</v>
      </c>
      <c r="P372" s="5"/>
      <c r="Q372" s="5" t="s">
        <v>106</v>
      </c>
      <c r="R372" s="5"/>
    </row>
    <row r="373" spans="1:18" x14ac:dyDescent="0.2">
      <c r="A373" s="6">
        <v>46188</v>
      </c>
      <c r="B373" s="7">
        <v>0</v>
      </c>
      <c r="C373" s="17">
        <v>0</v>
      </c>
      <c r="D373" s="17">
        <v>160.5</v>
      </c>
      <c r="E373" s="7">
        <v>32</v>
      </c>
      <c r="F373" s="7">
        <f t="shared" si="25"/>
        <v>309.2</v>
      </c>
      <c r="G373" s="7">
        <f t="shared" si="26"/>
        <v>77.3</v>
      </c>
      <c r="H373" s="8">
        <f t="shared" si="27"/>
        <v>0</v>
      </c>
      <c r="I373" s="18">
        <f t="shared" si="28"/>
        <v>0</v>
      </c>
      <c r="J373" s="7">
        <f t="shared" si="29"/>
        <v>77.3</v>
      </c>
      <c r="K373" s="5">
        <v>2026</v>
      </c>
      <c r="L373" s="5">
        <v>25</v>
      </c>
      <c r="M373" s="5" t="s">
        <v>596</v>
      </c>
      <c r="N373" s="5" t="b">
        <v>0</v>
      </c>
      <c r="O373" s="5" t="b">
        <v>0</v>
      </c>
      <c r="P373" s="5" t="b">
        <v>0</v>
      </c>
      <c r="Q373" s="5" t="s">
        <v>579</v>
      </c>
      <c r="R373" s="5" t="b">
        <v>0</v>
      </c>
    </row>
    <row r="374" spans="1:18" x14ac:dyDescent="0.2">
      <c r="A374" s="6">
        <v>46189</v>
      </c>
      <c r="B374" s="7">
        <v>0</v>
      </c>
      <c r="C374" s="17">
        <v>0</v>
      </c>
      <c r="D374" s="17">
        <v>160.5</v>
      </c>
      <c r="E374" s="7">
        <v>15</v>
      </c>
      <c r="F374" s="7">
        <f t="shared" si="25"/>
        <v>279.3</v>
      </c>
      <c r="G374" s="7">
        <f t="shared" si="26"/>
        <v>69.825000000000003</v>
      </c>
      <c r="H374" s="8">
        <f t="shared" si="27"/>
        <v>0</v>
      </c>
      <c r="I374" s="18">
        <f t="shared" si="28"/>
        <v>0</v>
      </c>
      <c r="J374" s="7">
        <f t="shared" si="29"/>
        <v>69.825000000000003</v>
      </c>
      <c r="K374" s="5">
        <v>2026</v>
      </c>
      <c r="L374" s="5">
        <v>25</v>
      </c>
      <c r="M374" s="5" t="s">
        <v>596</v>
      </c>
      <c r="N374" s="5" t="b">
        <v>0</v>
      </c>
      <c r="O374" s="5" t="b">
        <v>0</v>
      </c>
      <c r="P374" s="5" t="b">
        <v>0</v>
      </c>
      <c r="Q374" s="5" t="s">
        <v>579</v>
      </c>
      <c r="R374" s="5" t="b">
        <v>0</v>
      </c>
    </row>
    <row r="375" spans="1:18" x14ac:dyDescent="0.2">
      <c r="A375" s="6">
        <v>46190</v>
      </c>
      <c r="B375" s="7">
        <v>0</v>
      </c>
      <c r="C375" s="17">
        <v>0</v>
      </c>
      <c r="D375" s="17">
        <v>160.02000000000001</v>
      </c>
      <c r="E375" s="7">
        <v>69</v>
      </c>
      <c r="F375" s="7">
        <f t="shared" si="25"/>
        <v>236.1</v>
      </c>
      <c r="G375" s="7">
        <f t="shared" si="26"/>
        <v>59.024999999999999</v>
      </c>
      <c r="H375" s="8">
        <f t="shared" si="27"/>
        <v>0</v>
      </c>
      <c r="I375" s="18">
        <f t="shared" si="28"/>
        <v>0</v>
      </c>
      <c r="J375" s="7">
        <f t="shared" si="29"/>
        <v>59.024999999999999</v>
      </c>
      <c r="K375" s="5">
        <v>2026</v>
      </c>
      <c r="L375" s="5">
        <v>25</v>
      </c>
      <c r="M375" s="5" t="s">
        <v>596</v>
      </c>
      <c r="N375" s="5" t="b">
        <v>0</v>
      </c>
      <c r="O375" s="5" t="b">
        <v>0</v>
      </c>
      <c r="P375" s="5" t="b">
        <v>0</v>
      </c>
      <c r="Q375" s="5" t="s">
        <v>579</v>
      </c>
      <c r="R375" s="5" t="b">
        <v>0</v>
      </c>
    </row>
    <row r="376" spans="1:18" x14ac:dyDescent="0.2">
      <c r="A376" s="6">
        <v>46191</v>
      </c>
      <c r="B376" s="7">
        <v>0</v>
      </c>
      <c r="C376" s="17">
        <v>0</v>
      </c>
      <c r="D376" s="17">
        <v>158.5</v>
      </c>
      <c r="E376" s="7">
        <v>101</v>
      </c>
      <c r="F376" s="7">
        <f t="shared" si="25"/>
        <v>230.8</v>
      </c>
      <c r="G376" s="7">
        <f t="shared" si="26"/>
        <v>57.7</v>
      </c>
      <c r="H376" s="8">
        <f t="shared" si="27"/>
        <v>0</v>
      </c>
      <c r="I376" s="18">
        <f t="shared" si="28"/>
        <v>0</v>
      </c>
      <c r="J376" s="7">
        <f t="shared" si="29"/>
        <v>57.7</v>
      </c>
      <c r="K376" s="5">
        <v>2026</v>
      </c>
      <c r="L376" s="5">
        <v>25</v>
      </c>
      <c r="M376" s="5" t="s">
        <v>596</v>
      </c>
      <c r="N376" s="5" t="b">
        <v>0</v>
      </c>
      <c r="O376" s="5" t="b">
        <v>0</v>
      </c>
      <c r="P376" s="5" t="b">
        <v>0</v>
      </c>
      <c r="Q376" s="5" t="s">
        <v>579</v>
      </c>
      <c r="R376" s="5" t="b">
        <v>0</v>
      </c>
    </row>
    <row r="377" spans="1:18" x14ac:dyDescent="0.2">
      <c r="A377" s="6">
        <v>46192</v>
      </c>
      <c r="B377" s="7">
        <v>0</v>
      </c>
      <c r="C377" s="17">
        <v>0</v>
      </c>
      <c r="D377" s="17">
        <v>153.6</v>
      </c>
      <c r="E377" s="7">
        <v>121</v>
      </c>
      <c r="F377" s="7">
        <f t="shared" si="25"/>
        <v>215.7</v>
      </c>
      <c r="G377" s="7">
        <f t="shared" si="26"/>
        <v>53.924999999999997</v>
      </c>
      <c r="H377" s="8">
        <f t="shared" si="27"/>
        <v>0</v>
      </c>
      <c r="I377" s="18">
        <f t="shared" si="28"/>
        <v>0</v>
      </c>
      <c r="J377" s="7">
        <f t="shared" si="29"/>
        <v>53.924999999999997</v>
      </c>
      <c r="K377" s="5">
        <v>2026</v>
      </c>
      <c r="L377" s="5">
        <v>25</v>
      </c>
      <c r="M377" s="5" t="s">
        <v>596</v>
      </c>
      <c r="N377" s="5" t="b">
        <v>0</v>
      </c>
      <c r="O377" s="5" t="b">
        <v>0</v>
      </c>
      <c r="P377" s="5" t="b">
        <v>0</v>
      </c>
      <c r="Q377" s="5" t="s">
        <v>579</v>
      </c>
      <c r="R377" s="5" t="b">
        <v>0</v>
      </c>
    </row>
    <row r="378" spans="1:18" x14ac:dyDescent="0.2">
      <c r="A378" s="6">
        <v>46195</v>
      </c>
      <c r="B378" s="7">
        <v>0</v>
      </c>
      <c r="C378" s="17">
        <v>0</v>
      </c>
      <c r="D378" s="17">
        <v>155</v>
      </c>
      <c r="E378" s="7">
        <v>485</v>
      </c>
      <c r="F378" s="7">
        <f t="shared" si="25"/>
        <v>220.85</v>
      </c>
      <c r="G378" s="7">
        <f t="shared" si="26"/>
        <v>55.212499999999999</v>
      </c>
      <c r="H378" s="8">
        <f t="shared" si="27"/>
        <v>0</v>
      </c>
      <c r="I378" s="18">
        <f t="shared" si="28"/>
        <v>0</v>
      </c>
      <c r="J378" s="7">
        <f t="shared" si="29"/>
        <v>55.212499999999999</v>
      </c>
      <c r="K378" s="5">
        <v>2026</v>
      </c>
      <c r="L378" s="5">
        <v>26</v>
      </c>
      <c r="M378" s="5"/>
      <c r="N378" s="5"/>
      <c r="O378" s="5" t="b">
        <v>0</v>
      </c>
      <c r="P378" s="5"/>
      <c r="Q378" s="5" t="s">
        <v>106</v>
      </c>
      <c r="R378" s="5"/>
    </row>
    <row r="379" spans="1:18" x14ac:dyDescent="0.2">
      <c r="A379" s="6">
        <v>46196</v>
      </c>
      <c r="B379" s="7">
        <v>0</v>
      </c>
      <c r="C379" s="17">
        <v>0</v>
      </c>
      <c r="D379" s="17">
        <v>156</v>
      </c>
      <c r="E379" s="7">
        <v>98</v>
      </c>
      <c r="F379" s="7">
        <f t="shared" si="25"/>
        <v>245.1</v>
      </c>
      <c r="G379" s="7">
        <f t="shared" si="26"/>
        <v>61.274999999999999</v>
      </c>
      <c r="H379" s="8">
        <f t="shared" si="27"/>
        <v>0</v>
      </c>
      <c r="I379" s="18">
        <f t="shared" si="28"/>
        <v>0</v>
      </c>
      <c r="J379" s="7">
        <f t="shared" si="29"/>
        <v>61.274999999999999</v>
      </c>
      <c r="K379" s="5">
        <v>2026</v>
      </c>
      <c r="L379" s="5">
        <v>26</v>
      </c>
      <c r="M379" s="5"/>
      <c r="N379" s="5"/>
      <c r="O379" s="5" t="b">
        <v>0</v>
      </c>
      <c r="P379" s="5"/>
      <c r="Q379" s="5" t="s">
        <v>106</v>
      </c>
      <c r="R379" s="5"/>
    </row>
    <row r="380" spans="1:18" x14ac:dyDescent="0.2">
      <c r="A380" s="6">
        <v>46197</v>
      </c>
      <c r="B380" s="7">
        <v>0</v>
      </c>
      <c r="C380" s="17">
        <v>0</v>
      </c>
      <c r="D380" s="17">
        <v>154.97999999999999</v>
      </c>
      <c r="E380" s="7">
        <v>109</v>
      </c>
      <c r="F380" s="7">
        <f t="shared" si="25"/>
        <v>245.1</v>
      </c>
      <c r="G380" s="7">
        <f t="shared" si="26"/>
        <v>61.274999999999999</v>
      </c>
      <c r="H380" s="8">
        <f t="shared" si="27"/>
        <v>0</v>
      </c>
      <c r="I380" s="18">
        <f t="shared" si="28"/>
        <v>0</v>
      </c>
      <c r="J380" s="7">
        <f t="shared" si="29"/>
        <v>61.274999999999999</v>
      </c>
      <c r="K380" s="5">
        <v>2026</v>
      </c>
      <c r="L380" s="5">
        <v>26</v>
      </c>
      <c r="M380" s="5"/>
      <c r="N380" s="5"/>
      <c r="O380" s="5" t="b">
        <v>0</v>
      </c>
      <c r="P380" s="5"/>
      <c r="Q380" s="5" t="s">
        <v>106</v>
      </c>
      <c r="R380" s="5"/>
    </row>
    <row r="381" spans="1:18" x14ac:dyDescent="0.2">
      <c r="A381" s="6">
        <v>46198</v>
      </c>
      <c r="B381" s="7">
        <v>56</v>
      </c>
      <c r="C381" s="17">
        <v>150</v>
      </c>
      <c r="D381" s="17">
        <v>149</v>
      </c>
      <c r="E381" s="7">
        <v>244</v>
      </c>
      <c r="F381" s="7">
        <f t="shared" si="25"/>
        <v>224</v>
      </c>
      <c r="G381" s="7">
        <f t="shared" si="26"/>
        <v>56</v>
      </c>
      <c r="H381" s="8">
        <f t="shared" si="27"/>
        <v>0.25</v>
      </c>
      <c r="I381" s="18">
        <f t="shared" si="28"/>
        <v>0</v>
      </c>
      <c r="J381" s="7">
        <f t="shared" si="29"/>
        <v>0</v>
      </c>
      <c r="K381" s="5">
        <v>2026</v>
      </c>
      <c r="L381" s="5">
        <v>26</v>
      </c>
      <c r="M381" s="5" t="s">
        <v>597</v>
      </c>
      <c r="N381" s="5" t="b">
        <v>0</v>
      </c>
      <c r="O381" s="5" t="b">
        <v>0</v>
      </c>
      <c r="P381" s="5" t="b">
        <v>0</v>
      </c>
      <c r="Q381" s="5"/>
      <c r="R381" s="5" t="b">
        <v>0</v>
      </c>
    </row>
    <row r="382" spans="1:18" x14ac:dyDescent="0.2">
      <c r="A382" s="6">
        <v>46199</v>
      </c>
      <c r="B382" s="7">
        <v>57</v>
      </c>
      <c r="C382" s="17">
        <v>149</v>
      </c>
      <c r="D382" s="17">
        <v>149</v>
      </c>
      <c r="E382" s="7">
        <v>196</v>
      </c>
      <c r="F382" s="7">
        <f t="shared" si="25"/>
        <v>228.95</v>
      </c>
      <c r="G382" s="7">
        <f t="shared" si="26"/>
        <v>57.237499999999997</v>
      </c>
      <c r="H382" s="8">
        <f t="shared" si="27"/>
        <v>0.24896265560165975</v>
      </c>
      <c r="I382" s="18">
        <f t="shared" si="28"/>
        <v>0</v>
      </c>
      <c r="J382" s="7">
        <f t="shared" si="29"/>
        <v>0.23749999999999716</v>
      </c>
      <c r="K382" s="5">
        <v>2026</v>
      </c>
      <c r="L382" s="5">
        <v>26</v>
      </c>
      <c r="M382" s="5" t="s">
        <v>597</v>
      </c>
      <c r="N382" s="5" t="b">
        <v>0</v>
      </c>
      <c r="O382" s="5" t="b">
        <v>0</v>
      </c>
      <c r="P382" s="5" t="b">
        <v>0</v>
      </c>
      <c r="Q382" s="5"/>
      <c r="R382" s="5" t="b">
        <v>0</v>
      </c>
    </row>
    <row r="383" spans="1:18" x14ac:dyDescent="0.2">
      <c r="A383" s="6">
        <v>46202</v>
      </c>
      <c r="B383" s="7">
        <v>46</v>
      </c>
      <c r="C383" s="17">
        <v>150</v>
      </c>
      <c r="D383" s="17">
        <v>148</v>
      </c>
      <c r="E383" s="7">
        <v>194</v>
      </c>
      <c r="F383" s="7">
        <f t="shared" si="25"/>
        <v>184.25</v>
      </c>
      <c r="G383" s="7">
        <f t="shared" si="26"/>
        <v>46.0625</v>
      </c>
      <c r="H383" s="8">
        <f t="shared" si="27"/>
        <v>0.24966078697421981</v>
      </c>
      <c r="I383" s="18">
        <f t="shared" si="28"/>
        <v>0</v>
      </c>
      <c r="J383" s="7">
        <f t="shared" si="29"/>
        <v>6.25E-2</v>
      </c>
      <c r="K383" s="5">
        <v>2026</v>
      </c>
      <c r="L383" s="5">
        <v>27</v>
      </c>
      <c r="M383" s="5" t="s">
        <v>598</v>
      </c>
      <c r="N383" s="5" t="b">
        <v>0</v>
      </c>
      <c r="O383" s="5" t="b">
        <v>0</v>
      </c>
      <c r="P383" s="5" t="b">
        <v>0</v>
      </c>
      <c r="Q383" s="5"/>
      <c r="R383" s="5" t="b">
        <v>0</v>
      </c>
    </row>
    <row r="384" spans="1:18" x14ac:dyDescent="0.2">
      <c r="A384" s="6">
        <v>46203</v>
      </c>
      <c r="B384" s="7">
        <v>46</v>
      </c>
      <c r="C384" s="17">
        <v>148.01</v>
      </c>
      <c r="D384" s="17">
        <v>143.5</v>
      </c>
      <c r="E384" s="7">
        <v>464</v>
      </c>
      <c r="F384" s="7">
        <f t="shared" si="25"/>
        <v>184.5</v>
      </c>
      <c r="G384" s="7">
        <f t="shared" si="26"/>
        <v>46.125</v>
      </c>
      <c r="H384" s="8">
        <f t="shared" si="27"/>
        <v>0.24932249322493225</v>
      </c>
      <c r="I384" s="18">
        <f t="shared" si="28"/>
        <v>0</v>
      </c>
      <c r="J384" s="7">
        <f t="shared" si="29"/>
        <v>0.125</v>
      </c>
      <c r="K384" s="5">
        <v>2026</v>
      </c>
      <c r="L384" s="5">
        <v>27</v>
      </c>
      <c r="M384" s="5" t="s">
        <v>598</v>
      </c>
      <c r="N384" s="5" t="b">
        <v>0</v>
      </c>
      <c r="O384" s="5" t="b">
        <v>0</v>
      </c>
      <c r="P384" s="5" t="b">
        <v>0</v>
      </c>
      <c r="Q384" s="5"/>
      <c r="R384" s="5" t="b">
        <v>0</v>
      </c>
    </row>
    <row r="385" spans="1:18" x14ac:dyDescent="0.2">
      <c r="A385" s="6">
        <v>46204</v>
      </c>
      <c r="B385" s="7">
        <v>0</v>
      </c>
      <c r="C385" s="17">
        <v>0</v>
      </c>
      <c r="D385" s="17">
        <v>146</v>
      </c>
      <c r="E385" s="7">
        <v>46</v>
      </c>
      <c r="F385" s="7">
        <f t="shared" si="25"/>
        <v>205.1</v>
      </c>
      <c r="G385" s="7">
        <f t="shared" si="26"/>
        <v>51.274999999999999</v>
      </c>
      <c r="H385" s="8">
        <f t="shared" si="27"/>
        <v>0</v>
      </c>
      <c r="I385" s="18">
        <f t="shared" si="28"/>
        <v>0</v>
      </c>
      <c r="J385" s="7">
        <f t="shared" si="29"/>
        <v>51.274999999999999</v>
      </c>
      <c r="K385" s="5">
        <v>2026</v>
      </c>
      <c r="L385" s="5">
        <v>27</v>
      </c>
      <c r="M385" s="5"/>
      <c r="N385" s="5"/>
      <c r="O385" s="5" t="b">
        <v>0</v>
      </c>
      <c r="P385" s="5"/>
      <c r="Q385" s="5" t="s">
        <v>106</v>
      </c>
      <c r="R385" s="5"/>
    </row>
    <row r="386" spans="1:18" x14ac:dyDescent="0.2">
      <c r="A386" s="6">
        <v>46205</v>
      </c>
      <c r="B386" s="7">
        <v>49</v>
      </c>
      <c r="C386" s="17">
        <v>146</v>
      </c>
      <c r="D386" s="17">
        <v>146</v>
      </c>
      <c r="E386" s="7">
        <v>139</v>
      </c>
      <c r="F386" s="7">
        <f t="shared" si="25"/>
        <v>199.9</v>
      </c>
      <c r="G386" s="7">
        <f t="shared" si="26"/>
        <v>49.975000000000001</v>
      </c>
      <c r="H386" s="8">
        <f t="shared" si="27"/>
        <v>0.24512256128064031</v>
      </c>
      <c r="I386" s="18">
        <f t="shared" si="28"/>
        <v>0</v>
      </c>
      <c r="J386" s="7">
        <f t="shared" si="29"/>
        <v>0.97500000000000142</v>
      </c>
      <c r="K386" s="5">
        <v>2026</v>
      </c>
      <c r="L386" s="5">
        <v>27</v>
      </c>
      <c r="M386" s="5" t="s">
        <v>598</v>
      </c>
      <c r="N386" s="5" t="b">
        <v>0</v>
      </c>
      <c r="O386" s="5" t="b">
        <v>0</v>
      </c>
      <c r="P386" s="5" t="b">
        <v>0</v>
      </c>
      <c r="Q386" s="5"/>
      <c r="R386" s="5" t="b">
        <v>0</v>
      </c>
    </row>
    <row r="387" spans="1:18" x14ac:dyDescent="0.2">
      <c r="A387" s="6">
        <v>46206</v>
      </c>
      <c r="B387" s="7">
        <v>39</v>
      </c>
      <c r="C387" s="17">
        <v>146</v>
      </c>
      <c r="D387" s="17">
        <v>146</v>
      </c>
      <c r="E387" s="7">
        <v>96</v>
      </c>
      <c r="F387" s="7">
        <f t="shared" si="25"/>
        <v>159.15</v>
      </c>
      <c r="G387" s="7">
        <f t="shared" si="26"/>
        <v>39.787500000000001</v>
      </c>
      <c r="H387" s="8">
        <f t="shared" si="27"/>
        <v>0.24505183788878415</v>
      </c>
      <c r="I387" s="18">
        <f t="shared" si="28"/>
        <v>0</v>
      </c>
      <c r="J387" s="7">
        <f t="shared" si="29"/>
        <v>0.78750000000000142</v>
      </c>
      <c r="K387" s="5">
        <v>2026</v>
      </c>
      <c r="L387" s="5">
        <v>27</v>
      </c>
      <c r="M387" s="5" t="s">
        <v>598</v>
      </c>
      <c r="N387" s="5" t="b">
        <v>0</v>
      </c>
      <c r="O387" s="5" t="b">
        <v>0</v>
      </c>
      <c r="P387" s="5" t="b">
        <v>0</v>
      </c>
      <c r="Q387" s="5"/>
      <c r="R387" s="5" t="b">
        <v>0</v>
      </c>
    </row>
    <row r="388" spans="1:18" x14ac:dyDescent="0.2">
      <c r="A388" s="6">
        <v>46209</v>
      </c>
      <c r="B388" s="7">
        <v>40</v>
      </c>
      <c r="C388" s="17">
        <v>145.97999999999999</v>
      </c>
      <c r="D388" s="17">
        <v>145</v>
      </c>
      <c r="E388" s="7">
        <v>313</v>
      </c>
      <c r="F388" s="7">
        <f t="shared" si="25"/>
        <v>162.75</v>
      </c>
      <c r="G388" s="7">
        <f t="shared" si="26"/>
        <v>40.6875</v>
      </c>
      <c r="H388" s="8">
        <f t="shared" si="27"/>
        <v>0.24577572964669739</v>
      </c>
      <c r="I388" s="18">
        <f t="shared" si="28"/>
        <v>0</v>
      </c>
      <c r="J388" s="7">
        <f t="shared" si="29"/>
        <v>0.6875</v>
      </c>
      <c r="K388" s="5">
        <v>2026</v>
      </c>
      <c r="L388" s="5">
        <v>28</v>
      </c>
      <c r="M388" s="5" t="s">
        <v>599</v>
      </c>
      <c r="N388" s="5" t="b">
        <v>0</v>
      </c>
      <c r="O388" s="5" t="b">
        <v>0</v>
      </c>
      <c r="P388" s="5" t="b">
        <v>0</v>
      </c>
      <c r="Q388" s="5"/>
      <c r="R388" s="5" t="b">
        <v>0</v>
      </c>
    </row>
    <row r="389" spans="1:18" x14ac:dyDescent="0.2">
      <c r="A389" s="6">
        <v>46210</v>
      </c>
      <c r="B389" s="7">
        <v>42</v>
      </c>
      <c r="C389" s="17">
        <v>145</v>
      </c>
      <c r="D389" s="17">
        <v>146</v>
      </c>
      <c r="E389" s="7">
        <v>872</v>
      </c>
      <c r="F389" s="7">
        <f t="shared" si="25"/>
        <v>171.8</v>
      </c>
      <c r="G389" s="7">
        <f t="shared" si="26"/>
        <v>42.95</v>
      </c>
      <c r="H389" s="8">
        <f t="shared" si="27"/>
        <v>0.24447031431897553</v>
      </c>
      <c r="I389" s="18">
        <f t="shared" si="28"/>
        <v>0</v>
      </c>
      <c r="J389" s="7">
        <f t="shared" si="29"/>
        <v>0.95000000000000284</v>
      </c>
      <c r="K389" s="5">
        <v>2026</v>
      </c>
      <c r="L389" s="5">
        <v>28</v>
      </c>
      <c r="M389" s="5" t="s">
        <v>599</v>
      </c>
      <c r="N389" s="5" t="b">
        <v>0</v>
      </c>
      <c r="O389" s="5" t="b">
        <v>0</v>
      </c>
      <c r="P389" s="5" t="b">
        <v>0</v>
      </c>
      <c r="Q389" s="5"/>
      <c r="R389" s="5" t="b">
        <v>0</v>
      </c>
    </row>
    <row r="390" spans="1:18" x14ac:dyDescent="0.2">
      <c r="A390" s="6">
        <v>46211</v>
      </c>
      <c r="B390" s="7">
        <v>53</v>
      </c>
      <c r="C390" s="17">
        <v>145.96</v>
      </c>
      <c r="D390" s="17">
        <v>143</v>
      </c>
      <c r="E390" s="7">
        <v>264</v>
      </c>
      <c r="F390" s="7">
        <f t="shared" si="25"/>
        <v>214.6</v>
      </c>
      <c r="G390" s="7">
        <f t="shared" si="26"/>
        <v>53.65</v>
      </c>
      <c r="H390" s="8">
        <f t="shared" si="27"/>
        <v>0.24697110904007458</v>
      </c>
      <c r="I390" s="18">
        <f t="shared" si="28"/>
        <v>0</v>
      </c>
      <c r="J390" s="7">
        <f t="shared" si="29"/>
        <v>0.64999999999999858</v>
      </c>
      <c r="K390" s="5">
        <v>2026</v>
      </c>
      <c r="L390" s="5">
        <v>28</v>
      </c>
      <c r="M390" s="5" t="s">
        <v>599</v>
      </c>
      <c r="N390" s="5" t="b">
        <v>0</v>
      </c>
      <c r="O390" s="5" t="b">
        <v>0</v>
      </c>
      <c r="P390" s="5" t="b">
        <v>0</v>
      </c>
      <c r="Q390" s="5"/>
      <c r="R390" s="5" t="b">
        <v>0</v>
      </c>
    </row>
    <row r="391" spans="1:18" x14ac:dyDescent="0.2">
      <c r="A391" s="6">
        <v>46212</v>
      </c>
      <c r="B391" s="7">
        <v>55</v>
      </c>
      <c r="C391" s="17">
        <v>144</v>
      </c>
      <c r="D391" s="17">
        <v>143</v>
      </c>
      <c r="E391" s="7">
        <v>194</v>
      </c>
      <c r="F391" s="7">
        <f t="shared" si="25"/>
        <v>223.7</v>
      </c>
      <c r="G391" s="7">
        <f t="shared" si="26"/>
        <v>55.924999999999997</v>
      </c>
      <c r="H391" s="8">
        <f t="shared" si="27"/>
        <v>0.24586499776486367</v>
      </c>
      <c r="I391" s="18">
        <f t="shared" si="28"/>
        <v>0</v>
      </c>
      <c r="J391" s="7">
        <f t="shared" si="29"/>
        <v>0.92499999999999716</v>
      </c>
      <c r="K391" s="5">
        <v>2026</v>
      </c>
      <c r="L391" s="5">
        <v>28</v>
      </c>
      <c r="M391" s="5" t="s">
        <v>599</v>
      </c>
      <c r="N391" s="5" t="b">
        <v>0</v>
      </c>
      <c r="O391" s="5" t="b">
        <v>0</v>
      </c>
      <c r="P391" s="5" t="b">
        <v>0</v>
      </c>
      <c r="Q391" s="5"/>
      <c r="R391" s="5" t="b">
        <v>0</v>
      </c>
    </row>
    <row r="392" spans="1:18" x14ac:dyDescent="0.2">
      <c r="A392" s="6">
        <v>46213</v>
      </c>
      <c r="B392" s="7">
        <v>51</v>
      </c>
      <c r="C392" s="17">
        <v>143.02000000000001</v>
      </c>
      <c r="D392" s="17">
        <v>141.52000000000001</v>
      </c>
      <c r="E392" s="7">
        <v>157</v>
      </c>
      <c r="F392" s="7">
        <f t="shared" si="25"/>
        <v>207.3</v>
      </c>
      <c r="G392" s="7">
        <f t="shared" si="26"/>
        <v>51.825000000000003</v>
      </c>
      <c r="H392" s="8">
        <f t="shared" si="27"/>
        <v>0.24602026049204051</v>
      </c>
      <c r="I392" s="18">
        <f t="shared" si="28"/>
        <v>0</v>
      </c>
      <c r="J392" s="7">
        <f t="shared" si="29"/>
        <v>0.82500000000000284</v>
      </c>
      <c r="K392" s="5">
        <v>2026</v>
      </c>
      <c r="L392" s="5">
        <v>28</v>
      </c>
      <c r="M392" s="5" t="s">
        <v>599</v>
      </c>
      <c r="N392" s="5" t="b">
        <v>0</v>
      </c>
      <c r="O392" s="5" t="b">
        <v>0</v>
      </c>
      <c r="P392" s="5" t="b">
        <v>0</v>
      </c>
      <c r="Q392" s="5"/>
      <c r="R392" s="5" t="b">
        <v>0</v>
      </c>
    </row>
    <row r="393" spans="1:18" x14ac:dyDescent="0.2">
      <c r="A393" s="6">
        <v>46216</v>
      </c>
      <c r="B393" s="7">
        <v>43</v>
      </c>
      <c r="C393" s="17">
        <v>141.52000000000001</v>
      </c>
      <c r="D393" s="17">
        <v>141.52000000000001</v>
      </c>
      <c r="E393" s="7">
        <v>51</v>
      </c>
      <c r="F393" s="7">
        <f t="shared" si="25"/>
        <v>210.45</v>
      </c>
      <c r="G393" s="7">
        <f t="shared" si="26"/>
        <v>52.612499999999997</v>
      </c>
      <c r="H393" s="8">
        <f t="shared" si="27"/>
        <v>0.2043240674744595</v>
      </c>
      <c r="I393" s="18">
        <f t="shared" si="28"/>
        <v>0</v>
      </c>
      <c r="J393" s="7">
        <f t="shared" si="29"/>
        <v>9.6124999999999972</v>
      </c>
      <c r="K393" s="5">
        <v>2026</v>
      </c>
      <c r="L393" s="5">
        <v>29</v>
      </c>
      <c r="M393" s="5" t="s">
        <v>600</v>
      </c>
      <c r="N393" s="5" t="b">
        <v>0</v>
      </c>
      <c r="O393" s="5" t="b">
        <v>0</v>
      </c>
      <c r="P393" s="5" t="b">
        <v>0</v>
      </c>
      <c r="Q393" s="5"/>
      <c r="R393" s="5" t="b">
        <v>0</v>
      </c>
    </row>
    <row r="394" spans="1:18" x14ac:dyDescent="0.2">
      <c r="A394" s="6">
        <v>46217</v>
      </c>
      <c r="B394" s="7">
        <v>52</v>
      </c>
      <c r="C394" s="17">
        <v>141.62</v>
      </c>
      <c r="D394" s="17">
        <v>141.5</v>
      </c>
      <c r="E394" s="7">
        <v>112</v>
      </c>
      <c r="F394" s="7">
        <f t="shared" si="25"/>
        <v>211.4</v>
      </c>
      <c r="G394" s="7">
        <f t="shared" si="26"/>
        <v>52.85</v>
      </c>
      <c r="H394" s="8">
        <f t="shared" si="27"/>
        <v>0.24597918637653737</v>
      </c>
      <c r="I394" s="18">
        <f t="shared" si="28"/>
        <v>0</v>
      </c>
      <c r="J394" s="7">
        <f t="shared" si="29"/>
        <v>0.85000000000000142</v>
      </c>
      <c r="K394" s="5">
        <v>2026</v>
      </c>
      <c r="L394" s="5">
        <v>29</v>
      </c>
      <c r="M394" s="5" t="s">
        <v>600</v>
      </c>
      <c r="N394" s="5" t="b">
        <v>0</v>
      </c>
      <c r="O394" s="5" t="b">
        <v>0</v>
      </c>
      <c r="P394" s="5" t="b">
        <v>0</v>
      </c>
      <c r="Q394" s="5"/>
      <c r="R394" s="5" t="b">
        <v>0</v>
      </c>
    </row>
    <row r="395" spans="1:18" x14ac:dyDescent="0.2">
      <c r="A395" s="6">
        <v>46218</v>
      </c>
      <c r="B395" s="7">
        <v>54</v>
      </c>
      <c r="C395" s="17">
        <v>141.5</v>
      </c>
      <c r="D395" s="17">
        <v>140.5</v>
      </c>
      <c r="E395" s="7">
        <v>175</v>
      </c>
      <c r="F395" s="7">
        <f t="shared" si="25"/>
        <v>216.25</v>
      </c>
      <c r="G395" s="7">
        <f t="shared" si="26"/>
        <v>54.0625</v>
      </c>
      <c r="H395" s="8">
        <f t="shared" si="27"/>
        <v>0.24971098265895952</v>
      </c>
      <c r="I395" s="18">
        <f t="shared" si="28"/>
        <v>0</v>
      </c>
      <c r="J395" s="7">
        <f t="shared" si="29"/>
        <v>6.25E-2</v>
      </c>
      <c r="K395" s="5">
        <v>2026</v>
      </c>
      <c r="L395" s="5">
        <v>29</v>
      </c>
      <c r="M395" s="5" t="s">
        <v>600</v>
      </c>
      <c r="N395" s="5" t="b">
        <v>0</v>
      </c>
      <c r="O395" s="5" t="b">
        <v>0</v>
      </c>
      <c r="P395" s="5" t="b">
        <v>0</v>
      </c>
      <c r="Q395" s="5"/>
      <c r="R395" s="5" t="b">
        <v>0</v>
      </c>
    </row>
    <row r="396" spans="1:18" x14ac:dyDescent="0.2">
      <c r="A396" s="6">
        <v>46219</v>
      </c>
      <c r="B396" s="7">
        <v>55</v>
      </c>
      <c r="C396" s="17">
        <v>140.52000000000001</v>
      </c>
      <c r="D396" s="17">
        <v>140</v>
      </c>
      <c r="E396" s="7">
        <v>187</v>
      </c>
      <c r="F396" s="7">
        <f t="shared" si="25"/>
        <v>221.55</v>
      </c>
      <c r="G396" s="7">
        <f t="shared" si="26"/>
        <v>55.387500000000003</v>
      </c>
      <c r="H396" s="8">
        <f t="shared" si="27"/>
        <v>0.24825095915143308</v>
      </c>
      <c r="I396" s="18">
        <f t="shared" si="28"/>
        <v>0</v>
      </c>
      <c r="J396" s="7">
        <f t="shared" si="29"/>
        <v>0.38750000000000284</v>
      </c>
      <c r="K396" s="5">
        <v>2026</v>
      </c>
      <c r="L396" s="5">
        <v>29</v>
      </c>
      <c r="M396" s="5" t="s">
        <v>600</v>
      </c>
      <c r="N396" s="5" t="b">
        <v>0</v>
      </c>
      <c r="O396" s="5" t="b">
        <v>0</v>
      </c>
      <c r="P396" s="5" t="b">
        <v>0</v>
      </c>
      <c r="Q396" s="5"/>
      <c r="R396" s="5" t="b">
        <v>0</v>
      </c>
    </row>
    <row r="397" spans="1:18" x14ac:dyDescent="0.2">
      <c r="A397" s="6">
        <v>46220</v>
      </c>
      <c r="B397" s="7">
        <v>56</v>
      </c>
      <c r="C397" s="17">
        <v>140.47999999999999</v>
      </c>
      <c r="D397" s="17">
        <v>140.47999999999999</v>
      </c>
      <c r="E397" s="7">
        <v>83</v>
      </c>
      <c r="F397" s="7">
        <f t="shared" si="25"/>
        <v>225.85</v>
      </c>
      <c r="G397" s="7">
        <f t="shared" si="26"/>
        <v>56.462499999999999</v>
      </c>
      <c r="H397" s="8">
        <f t="shared" si="27"/>
        <v>0.24795218065087449</v>
      </c>
      <c r="I397" s="18">
        <f t="shared" si="28"/>
        <v>0</v>
      </c>
      <c r="J397" s="7">
        <f t="shared" si="29"/>
        <v>0.46249999999999858</v>
      </c>
      <c r="K397" s="5">
        <v>2026</v>
      </c>
      <c r="L397" s="5">
        <v>29</v>
      </c>
      <c r="M397" s="5" t="s">
        <v>600</v>
      </c>
      <c r="N397" s="5" t="b">
        <v>0</v>
      </c>
      <c r="O397" s="5" t="b">
        <v>0</v>
      </c>
      <c r="P397" s="5" t="b">
        <v>0</v>
      </c>
      <c r="Q397" s="5"/>
      <c r="R397" s="5" t="b">
        <v>0</v>
      </c>
    </row>
    <row r="398" spans="1:18" x14ac:dyDescent="0.2">
      <c r="A398" s="6">
        <v>46223</v>
      </c>
      <c r="B398" s="7">
        <v>55</v>
      </c>
      <c r="C398" s="17">
        <v>140.52000000000001</v>
      </c>
      <c r="D398" s="17">
        <v>142</v>
      </c>
      <c r="E398" s="7">
        <v>283</v>
      </c>
      <c r="F398" s="7">
        <f t="shared" si="25"/>
        <v>223.95</v>
      </c>
      <c r="G398" s="7">
        <f t="shared" si="26"/>
        <v>55.987499999999997</v>
      </c>
      <c r="H398" s="8">
        <f t="shared" si="27"/>
        <v>0.2455905336012503</v>
      </c>
      <c r="I398" s="18">
        <f t="shared" si="28"/>
        <v>0</v>
      </c>
      <c r="J398" s="7">
        <f t="shared" si="29"/>
        <v>0.98749999999999716</v>
      </c>
      <c r="K398" s="5">
        <v>2026</v>
      </c>
      <c r="L398" s="5">
        <v>30</v>
      </c>
      <c r="M398" s="5" t="s">
        <v>601</v>
      </c>
      <c r="N398" s="5" t="b">
        <v>0</v>
      </c>
      <c r="O398" s="5" t="b">
        <v>0</v>
      </c>
      <c r="P398" s="5" t="b">
        <v>0</v>
      </c>
      <c r="Q398" s="5"/>
      <c r="R398" s="5" t="b">
        <v>0</v>
      </c>
    </row>
    <row r="399" spans="1:18" x14ac:dyDescent="0.2">
      <c r="A399" s="6">
        <v>46224</v>
      </c>
      <c r="B399" s="7">
        <v>34</v>
      </c>
      <c r="C399" s="17">
        <v>142</v>
      </c>
      <c r="D399" s="17">
        <v>142.02000000000001</v>
      </c>
      <c r="E399" s="7">
        <v>215</v>
      </c>
      <c r="F399" s="7">
        <f t="shared" si="25"/>
        <v>213.85</v>
      </c>
      <c r="G399" s="7">
        <f t="shared" si="26"/>
        <v>53.462499999999999</v>
      </c>
      <c r="H399" s="8">
        <f t="shared" si="27"/>
        <v>0.15898994622398879</v>
      </c>
      <c r="I399" s="18">
        <f t="shared" si="28"/>
        <v>0</v>
      </c>
      <c r="J399" s="7">
        <f t="shared" si="29"/>
        <v>19.462499999999999</v>
      </c>
      <c r="K399" s="5">
        <v>2026</v>
      </c>
      <c r="L399" s="5">
        <v>30</v>
      </c>
      <c r="M399" s="5" t="s">
        <v>601</v>
      </c>
      <c r="N399" s="5" t="b">
        <v>0</v>
      </c>
      <c r="O399" s="5" t="b">
        <v>0</v>
      </c>
      <c r="P399" s="5" t="b">
        <v>0</v>
      </c>
      <c r="Q399" s="5"/>
      <c r="R399" s="5" t="b">
        <v>0</v>
      </c>
    </row>
    <row r="400" spans="1:18" x14ac:dyDescent="0.2">
      <c r="A400" s="6">
        <v>46225</v>
      </c>
      <c r="B400" s="7">
        <v>54</v>
      </c>
      <c r="C400" s="17">
        <v>143</v>
      </c>
      <c r="D400" s="17">
        <v>143</v>
      </c>
      <c r="E400" s="7">
        <v>225</v>
      </c>
      <c r="F400" s="7">
        <f t="shared" si="25"/>
        <v>219.7</v>
      </c>
      <c r="G400" s="7">
        <f t="shared" si="26"/>
        <v>54.924999999999997</v>
      </c>
      <c r="H400" s="8">
        <f t="shared" si="27"/>
        <v>0.24578971324533455</v>
      </c>
      <c r="I400" s="18">
        <f t="shared" si="28"/>
        <v>0</v>
      </c>
      <c r="J400" s="7">
        <f t="shared" si="29"/>
        <v>0.92499999999999716</v>
      </c>
      <c r="K400" s="5">
        <v>2026</v>
      </c>
      <c r="L400" s="5">
        <v>30</v>
      </c>
      <c r="M400" s="5" t="s">
        <v>601</v>
      </c>
      <c r="N400" s="5" t="b">
        <v>0</v>
      </c>
      <c r="O400" s="5" t="b">
        <v>0</v>
      </c>
      <c r="P400" s="5" t="b">
        <v>0</v>
      </c>
      <c r="Q400" s="5"/>
      <c r="R400" s="5" t="b">
        <v>0</v>
      </c>
    </row>
    <row r="401" spans="1:18" x14ac:dyDescent="0.2">
      <c r="A401" s="6">
        <v>46226</v>
      </c>
      <c r="B401" s="7">
        <v>56</v>
      </c>
      <c r="C401" s="17">
        <v>144</v>
      </c>
      <c r="D401" s="17">
        <v>143.5</v>
      </c>
      <c r="E401" s="7">
        <v>73</v>
      </c>
      <c r="F401" s="7">
        <f t="shared" si="25"/>
        <v>225.5</v>
      </c>
      <c r="G401" s="7">
        <f t="shared" si="26"/>
        <v>56.375</v>
      </c>
      <c r="H401" s="8">
        <f t="shared" si="27"/>
        <v>0.24833702882483372</v>
      </c>
      <c r="I401" s="18">
        <f t="shared" si="28"/>
        <v>0</v>
      </c>
      <c r="J401" s="7">
        <f t="shared" si="29"/>
        <v>0.375</v>
      </c>
      <c r="K401" s="5">
        <v>2026</v>
      </c>
      <c r="L401" s="5">
        <v>30</v>
      </c>
      <c r="M401" s="5" t="s">
        <v>601</v>
      </c>
      <c r="N401" s="5" t="b">
        <v>0</v>
      </c>
      <c r="O401" s="5" t="b">
        <v>0</v>
      </c>
      <c r="P401" s="5" t="b">
        <v>0</v>
      </c>
      <c r="Q401" s="5"/>
      <c r="R401" s="5" t="b">
        <v>0</v>
      </c>
    </row>
    <row r="402" spans="1:18" x14ac:dyDescent="0.2">
      <c r="A402" s="6">
        <v>46227</v>
      </c>
      <c r="B402" s="7">
        <v>0</v>
      </c>
      <c r="C402" s="17">
        <v>0</v>
      </c>
      <c r="D402" s="17">
        <v>143.5</v>
      </c>
      <c r="E402" s="7">
        <v>20</v>
      </c>
      <c r="F402" s="7">
        <f t="shared" si="25"/>
        <v>216.95</v>
      </c>
      <c r="G402" s="7">
        <f t="shared" si="26"/>
        <v>54.237499999999997</v>
      </c>
      <c r="H402" s="8">
        <f t="shared" si="27"/>
        <v>0</v>
      </c>
      <c r="I402" s="18">
        <f t="shared" si="28"/>
        <v>0</v>
      </c>
      <c r="J402" s="7">
        <f t="shared" si="29"/>
        <v>54.237499999999997</v>
      </c>
      <c r="K402" s="5">
        <v>2026</v>
      </c>
      <c r="L402" s="5">
        <v>30</v>
      </c>
      <c r="M402" s="5"/>
      <c r="N402" s="5"/>
      <c r="O402" s="5" t="b">
        <v>0</v>
      </c>
      <c r="P402" s="5"/>
      <c r="Q402" s="5" t="s">
        <v>106</v>
      </c>
      <c r="R402" s="5"/>
    </row>
    <row r="403" spans="1:18" x14ac:dyDescent="0.2">
      <c r="A403" s="6">
        <v>46230</v>
      </c>
      <c r="B403" s="7">
        <v>52</v>
      </c>
      <c r="C403" s="17">
        <v>144</v>
      </c>
      <c r="D403" s="17">
        <v>143.5</v>
      </c>
      <c r="E403" s="7">
        <v>157</v>
      </c>
      <c r="F403" s="7">
        <f t="shared" si="25"/>
        <v>208.15</v>
      </c>
      <c r="G403" s="7">
        <f t="shared" si="26"/>
        <v>52.037500000000001</v>
      </c>
      <c r="H403" s="8">
        <f t="shared" si="27"/>
        <v>0.24981984146048522</v>
      </c>
      <c r="I403" s="18">
        <f t="shared" si="28"/>
        <v>0</v>
      </c>
      <c r="J403" s="7">
        <f t="shared" si="29"/>
        <v>3.7500000000001421E-2</v>
      </c>
      <c r="K403" s="5">
        <v>2026</v>
      </c>
      <c r="L403" s="5">
        <v>31</v>
      </c>
      <c r="M403" s="5" t="s">
        <v>602</v>
      </c>
      <c r="N403" s="5" t="b">
        <v>0</v>
      </c>
      <c r="O403" s="5" t="b">
        <v>0</v>
      </c>
      <c r="P403" s="5" t="b">
        <v>0</v>
      </c>
      <c r="Q403" s="5"/>
      <c r="R403" s="5" t="b">
        <v>0</v>
      </c>
    </row>
    <row r="404" spans="1:18" x14ac:dyDescent="0.2">
      <c r="A404" s="6">
        <v>46231</v>
      </c>
      <c r="B404" s="7">
        <v>4</v>
      </c>
      <c r="C404" s="17">
        <v>143.5</v>
      </c>
      <c r="D404" s="17">
        <v>143.5</v>
      </c>
      <c r="E404" s="7">
        <v>23</v>
      </c>
      <c r="F404" s="7">
        <f t="shared" si="25"/>
        <v>206.3</v>
      </c>
      <c r="G404" s="7">
        <f t="shared" si="26"/>
        <v>51.575000000000003</v>
      </c>
      <c r="H404" s="8">
        <f t="shared" si="27"/>
        <v>1.9389238972370333E-2</v>
      </c>
      <c r="I404" s="18">
        <f t="shared" si="28"/>
        <v>0</v>
      </c>
      <c r="J404" s="7">
        <f t="shared" si="29"/>
        <v>47.575000000000003</v>
      </c>
      <c r="K404" s="5">
        <v>2026</v>
      </c>
      <c r="L404" s="5">
        <v>31</v>
      </c>
      <c r="M404" s="5" t="s">
        <v>602</v>
      </c>
      <c r="N404" s="5" t="b">
        <v>0</v>
      </c>
      <c r="O404" s="5" t="b">
        <v>0</v>
      </c>
      <c r="P404" s="5" t="b">
        <v>0</v>
      </c>
      <c r="Q404" s="5"/>
      <c r="R404" s="5" t="b">
        <v>0</v>
      </c>
    </row>
    <row r="405" spans="1:18" x14ac:dyDescent="0.2">
      <c r="A405" s="6">
        <v>46232</v>
      </c>
      <c r="B405" s="7">
        <v>46</v>
      </c>
      <c r="C405" s="17">
        <v>144</v>
      </c>
      <c r="D405" s="17">
        <v>143.54</v>
      </c>
      <c r="E405" s="7">
        <v>166</v>
      </c>
      <c r="F405" s="7">
        <f t="shared" si="25"/>
        <v>184.25</v>
      </c>
      <c r="G405" s="7">
        <f t="shared" si="26"/>
        <v>46.0625</v>
      </c>
      <c r="H405" s="8">
        <f t="shared" si="27"/>
        <v>0.24966078697421981</v>
      </c>
      <c r="I405" s="18">
        <f t="shared" si="28"/>
        <v>0</v>
      </c>
      <c r="J405" s="7">
        <f t="shared" si="29"/>
        <v>6.25E-2</v>
      </c>
      <c r="K405" s="5">
        <v>2026</v>
      </c>
      <c r="L405" s="5">
        <v>31</v>
      </c>
      <c r="M405" s="5" t="s">
        <v>602</v>
      </c>
      <c r="N405" s="5" t="b">
        <v>0</v>
      </c>
      <c r="O405" s="5" t="b">
        <v>0</v>
      </c>
      <c r="P405" s="5" t="b">
        <v>0</v>
      </c>
      <c r="Q405" s="5"/>
      <c r="R405" s="5" t="b">
        <v>0</v>
      </c>
    </row>
    <row r="406" spans="1:18" x14ac:dyDescent="0.2">
      <c r="A406" s="6">
        <v>46233</v>
      </c>
      <c r="B406" s="7">
        <v>47</v>
      </c>
      <c r="C406" s="17">
        <v>143.54</v>
      </c>
      <c r="D406" s="17">
        <v>144</v>
      </c>
      <c r="E406" s="7">
        <v>319</v>
      </c>
      <c r="F406" s="7">
        <f t="shared" ref="F406:F469" si="30">IFERROR(AVERAGE(E386:E405),"")</f>
        <v>190.25</v>
      </c>
      <c r="G406" s="7">
        <f t="shared" ref="G406:G469" si="31">IF(N(F406)=0,"",0.25*F406)</f>
        <v>47.5625</v>
      </c>
      <c r="H406" s="8">
        <f t="shared" ref="H406:H447" si="32">IF(OR(N(F406)=0,NOT(ISNUMBER(B406))),"",B406/F406)</f>
        <v>0.24704336399474375</v>
      </c>
      <c r="I406" s="18">
        <f t="shared" ref="I406:I447" si="33">IF(OR(N(F406)=0,NOT(ISNUMBER(B406))),"",IF(B406/F406&gt;0.25,1,0))</f>
        <v>0</v>
      </c>
      <c r="J406" s="7">
        <f t="shared" ref="J406:J447" si="34">IF(OR(N(F406)=0,NOT(ISNUMBER(B406))),"",MAX(0,0.25*F406-B406))</f>
        <v>0.5625</v>
      </c>
      <c r="K406" s="5">
        <v>2026</v>
      </c>
      <c r="L406" s="5">
        <v>31</v>
      </c>
      <c r="M406" s="5" t="s">
        <v>602</v>
      </c>
      <c r="N406" s="5" t="b">
        <v>0</v>
      </c>
      <c r="O406" s="5" t="b">
        <v>0</v>
      </c>
      <c r="P406" s="5" t="b">
        <v>0</v>
      </c>
      <c r="Q406" s="5"/>
      <c r="R406" s="5" t="b">
        <v>0</v>
      </c>
    </row>
    <row r="407" spans="1:18" x14ac:dyDescent="0.2">
      <c r="A407" s="6">
        <v>46234</v>
      </c>
      <c r="B407" s="7">
        <v>49</v>
      </c>
      <c r="C407" s="17">
        <v>144</v>
      </c>
      <c r="D407" s="17">
        <v>138</v>
      </c>
      <c r="E407" s="7">
        <v>307</v>
      </c>
      <c r="F407" s="7">
        <f t="shared" si="30"/>
        <v>199.25</v>
      </c>
      <c r="G407" s="7">
        <f t="shared" si="31"/>
        <v>49.8125</v>
      </c>
      <c r="H407" s="8">
        <f t="shared" si="32"/>
        <v>0.24592220828105396</v>
      </c>
      <c r="I407" s="18">
        <f t="shared" si="33"/>
        <v>0</v>
      </c>
      <c r="J407" s="7">
        <f t="shared" si="34"/>
        <v>0.8125</v>
      </c>
      <c r="K407" s="5">
        <v>2026</v>
      </c>
      <c r="L407" s="5">
        <v>31</v>
      </c>
      <c r="M407" s="5" t="s">
        <v>602</v>
      </c>
      <c r="N407" s="5" t="b">
        <v>0</v>
      </c>
      <c r="O407" s="5" t="b">
        <v>0</v>
      </c>
      <c r="P407" s="5" t="b">
        <v>0</v>
      </c>
      <c r="Q407" s="5"/>
      <c r="R407" s="5" t="b">
        <v>0</v>
      </c>
    </row>
    <row r="408" spans="1:18" x14ac:dyDescent="0.2">
      <c r="A408" s="6">
        <v>46237</v>
      </c>
      <c r="B408" s="7">
        <v>52</v>
      </c>
      <c r="C408" s="17">
        <v>140</v>
      </c>
      <c r="D408" s="17">
        <v>139.02000000000001</v>
      </c>
      <c r="E408" s="7">
        <v>790</v>
      </c>
      <c r="F408" s="7">
        <f t="shared" si="30"/>
        <v>209.8</v>
      </c>
      <c r="G408" s="7">
        <f t="shared" si="31"/>
        <v>52.45</v>
      </c>
      <c r="H408" s="8">
        <f t="shared" si="32"/>
        <v>0.24785510009532888</v>
      </c>
      <c r="I408" s="18">
        <f t="shared" si="33"/>
        <v>0</v>
      </c>
      <c r="J408" s="7">
        <f t="shared" si="34"/>
        <v>0.45000000000000284</v>
      </c>
      <c r="K408" s="5">
        <v>2026</v>
      </c>
      <c r="L408" s="5">
        <v>32</v>
      </c>
      <c r="M408" s="5" t="s">
        <v>603</v>
      </c>
      <c r="N408" s="5" t="b">
        <v>0</v>
      </c>
      <c r="O408" s="5" t="b">
        <v>0</v>
      </c>
      <c r="P408" s="5" t="b">
        <v>0</v>
      </c>
      <c r="Q408" s="5"/>
      <c r="R408" s="5" t="b">
        <v>0</v>
      </c>
    </row>
    <row r="409" spans="1:18" x14ac:dyDescent="0.2">
      <c r="A409" s="6">
        <v>46238</v>
      </c>
      <c r="B409" s="7">
        <v>58</v>
      </c>
      <c r="C409" s="17">
        <v>139.59</v>
      </c>
      <c r="D409" s="17">
        <v>140.22</v>
      </c>
      <c r="E409" s="7">
        <v>110</v>
      </c>
      <c r="F409" s="7">
        <f t="shared" si="30"/>
        <v>233.65</v>
      </c>
      <c r="G409" s="7">
        <f t="shared" si="31"/>
        <v>58.412500000000001</v>
      </c>
      <c r="H409" s="8">
        <f t="shared" si="32"/>
        <v>0.24823453884014551</v>
      </c>
      <c r="I409" s="18">
        <f t="shared" si="33"/>
        <v>0</v>
      </c>
      <c r="J409" s="7">
        <f t="shared" si="34"/>
        <v>0.41250000000000142</v>
      </c>
      <c r="K409" s="5">
        <v>2026</v>
      </c>
      <c r="L409" s="5">
        <v>32</v>
      </c>
      <c r="M409" s="5" t="s">
        <v>603</v>
      </c>
      <c r="N409" s="5" t="b">
        <v>0</v>
      </c>
      <c r="O409" s="5" t="b">
        <v>0</v>
      </c>
      <c r="P409" s="5" t="b">
        <v>0</v>
      </c>
      <c r="Q409" s="5"/>
      <c r="R409" s="5" t="b">
        <v>0</v>
      </c>
    </row>
    <row r="410" spans="1:18" x14ac:dyDescent="0.2">
      <c r="A410" s="6">
        <v>46239</v>
      </c>
      <c r="B410" s="7">
        <v>48</v>
      </c>
      <c r="C410" s="17">
        <v>140.22</v>
      </c>
      <c r="D410" s="17">
        <v>139.5</v>
      </c>
      <c r="E410" s="7">
        <v>126</v>
      </c>
      <c r="F410" s="7">
        <f t="shared" si="30"/>
        <v>195.55</v>
      </c>
      <c r="G410" s="7">
        <f t="shared" si="31"/>
        <v>48.887500000000003</v>
      </c>
      <c r="H410" s="8">
        <f t="shared" si="32"/>
        <v>0.24546151879314751</v>
      </c>
      <c r="I410" s="18">
        <f t="shared" si="33"/>
        <v>0</v>
      </c>
      <c r="J410" s="7">
        <f t="shared" si="34"/>
        <v>0.88750000000000284</v>
      </c>
      <c r="K410" s="5">
        <v>2026</v>
      </c>
      <c r="L410" s="5">
        <v>32</v>
      </c>
      <c r="M410" s="5" t="s">
        <v>603</v>
      </c>
      <c r="N410" s="5" t="b">
        <v>0</v>
      </c>
      <c r="O410" s="5" t="b">
        <v>0</v>
      </c>
      <c r="P410" s="5" t="b">
        <v>0</v>
      </c>
      <c r="Q410" s="5"/>
      <c r="R410" s="5" t="b">
        <v>0</v>
      </c>
    </row>
    <row r="411" spans="1:18" x14ac:dyDescent="0.2">
      <c r="A411" s="6">
        <v>46240</v>
      </c>
      <c r="B411" s="7">
        <v>47</v>
      </c>
      <c r="C411" s="17">
        <v>139.5</v>
      </c>
      <c r="D411" s="17">
        <v>138</v>
      </c>
      <c r="E411" s="7">
        <v>99</v>
      </c>
      <c r="F411" s="7">
        <f t="shared" si="30"/>
        <v>188.65</v>
      </c>
      <c r="G411" s="7">
        <f t="shared" si="31"/>
        <v>47.162500000000001</v>
      </c>
      <c r="H411" s="8">
        <f t="shared" si="32"/>
        <v>0.24913861648555524</v>
      </c>
      <c r="I411" s="18">
        <f t="shared" si="33"/>
        <v>0</v>
      </c>
      <c r="J411" s="7">
        <f t="shared" si="34"/>
        <v>0.16250000000000142</v>
      </c>
      <c r="K411" s="5">
        <v>2026</v>
      </c>
      <c r="L411" s="5">
        <v>32</v>
      </c>
      <c r="M411" s="5" t="s">
        <v>603</v>
      </c>
      <c r="N411" s="5" t="b">
        <v>0</v>
      </c>
      <c r="O411" s="5" t="b">
        <v>0</v>
      </c>
      <c r="P411" s="5" t="b">
        <v>0</v>
      </c>
      <c r="Q411" s="5"/>
      <c r="R411" s="5" t="b">
        <v>0</v>
      </c>
    </row>
    <row r="412" spans="1:18" x14ac:dyDescent="0.2">
      <c r="A412" s="6">
        <v>46241</v>
      </c>
      <c r="B412" s="7">
        <v>45</v>
      </c>
      <c r="C412" s="17">
        <v>138</v>
      </c>
      <c r="D412" s="17">
        <v>132</v>
      </c>
      <c r="E412" s="7">
        <v>929</v>
      </c>
      <c r="F412" s="7">
        <f t="shared" si="30"/>
        <v>183.9</v>
      </c>
      <c r="G412" s="7">
        <f t="shared" si="31"/>
        <v>45.975000000000001</v>
      </c>
      <c r="H412" s="8">
        <f t="shared" si="32"/>
        <v>0.24469820554649266</v>
      </c>
      <c r="I412" s="18">
        <f t="shared" si="33"/>
        <v>0</v>
      </c>
      <c r="J412" s="7">
        <f t="shared" si="34"/>
        <v>0.97500000000000142</v>
      </c>
      <c r="K412" s="5">
        <v>2026</v>
      </c>
      <c r="L412" s="5">
        <v>32</v>
      </c>
      <c r="M412" s="5" t="s">
        <v>603</v>
      </c>
      <c r="N412" s="5" t="b">
        <v>0</v>
      </c>
      <c r="O412" s="5" t="b">
        <v>0</v>
      </c>
      <c r="P412" s="5" t="b">
        <v>0</v>
      </c>
      <c r="Q412" s="5"/>
      <c r="R412" s="5" t="b">
        <v>0</v>
      </c>
    </row>
    <row r="413" spans="1:18" x14ac:dyDescent="0.2">
      <c r="A413" s="6">
        <v>46244</v>
      </c>
      <c r="B413" s="7">
        <v>55</v>
      </c>
      <c r="C413" s="17">
        <v>132.52000000000001</v>
      </c>
      <c r="D413" s="17">
        <v>138</v>
      </c>
      <c r="E413" s="7">
        <v>3562</v>
      </c>
      <c r="F413" s="7">
        <f t="shared" si="30"/>
        <v>222.5</v>
      </c>
      <c r="G413" s="7">
        <f t="shared" si="31"/>
        <v>55.625</v>
      </c>
      <c r="H413" s="8">
        <f t="shared" si="32"/>
        <v>0.24719101123595505</v>
      </c>
      <c r="I413" s="18">
        <f t="shared" si="33"/>
        <v>0</v>
      </c>
      <c r="J413" s="7">
        <f t="shared" si="34"/>
        <v>0.625</v>
      </c>
      <c r="K413" s="5">
        <v>2026</v>
      </c>
      <c r="L413" s="5">
        <v>33</v>
      </c>
      <c r="M413" s="5" t="s">
        <v>604</v>
      </c>
      <c r="N413" s="5" t="b">
        <v>0</v>
      </c>
      <c r="O413" s="5" t="b">
        <v>0</v>
      </c>
      <c r="P413" s="5" t="b">
        <v>0</v>
      </c>
      <c r="Q413" s="5"/>
      <c r="R413" s="5" t="b">
        <v>0</v>
      </c>
    </row>
    <row r="414" spans="1:18" x14ac:dyDescent="0.2">
      <c r="A414" s="6">
        <v>46245</v>
      </c>
      <c r="B414" s="7">
        <v>99</v>
      </c>
      <c r="C414" s="17">
        <v>137.47999999999999</v>
      </c>
      <c r="D414" s="17">
        <v>136</v>
      </c>
      <c r="E414" s="7">
        <v>181</v>
      </c>
      <c r="F414" s="7">
        <f t="shared" si="30"/>
        <v>398.05</v>
      </c>
      <c r="G414" s="7">
        <f t="shared" si="31"/>
        <v>99.512500000000003</v>
      </c>
      <c r="H414" s="8">
        <f t="shared" si="32"/>
        <v>0.24871247330737345</v>
      </c>
      <c r="I414" s="18">
        <f t="shared" si="33"/>
        <v>0</v>
      </c>
      <c r="J414" s="7">
        <f t="shared" si="34"/>
        <v>0.51250000000000284</v>
      </c>
      <c r="K414" s="5">
        <v>2026</v>
      </c>
      <c r="L414" s="5">
        <v>33</v>
      </c>
      <c r="M414" s="5" t="s">
        <v>604</v>
      </c>
      <c r="N414" s="5" t="b">
        <v>0</v>
      </c>
      <c r="O414" s="5" t="b">
        <v>0</v>
      </c>
      <c r="P414" s="5" t="b">
        <v>0</v>
      </c>
      <c r="Q414" s="5"/>
      <c r="R414" s="5" t="b">
        <v>0</v>
      </c>
    </row>
    <row r="415" spans="1:18" x14ac:dyDescent="0.2">
      <c r="A415" s="6">
        <v>46246</v>
      </c>
      <c r="B415" s="7">
        <v>100</v>
      </c>
      <c r="C415" s="17">
        <v>135</v>
      </c>
      <c r="D415" s="17">
        <v>135</v>
      </c>
      <c r="E415" s="7">
        <v>173</v>
      </c>
      <c r="F415" s="7">
        <f t="shared" si="30"/>
        <v>401.5</v>
      </c>
      <c r="G415" s="7">
        <f t="shared" si="31"/>
        <v>100.375</v>
      </c>
      <c r="H415" s="8">
        <f t="shared" si="32"/>
        <v>0.24906600249066002</v>
      </c>
      <c r="I415" s="18">
        <f t="shared" si="33"/>
        <v>0</v>
      </c>
      <c r="J415" s="7">
        <f t="shared" si="34"/>
        <v>0.375</v>
      </c>
      <c r="K415" s="5">
        <v>2026</v>
      </c>
      <c r="L415" s="5">
        <v>33</v>
      </c>
      <c r="M415" s="5" t="s">
        <v>604</v>
      </c>
      <c r="N415" s="5" t="b">
        <v>0</v>
      </c>
      <c r="O415" s="5" t="b">
        <v>0</v>
      </c>
      <c r="P415" s="5" t="b">
        <v>0</v>
      </c>
      <c r="Q415" s="5"/>
      <c r="R415" s="5" t="b">
        <v>0</v>
      </c>
    </row>
    <row r="416" spans="1:18" x14ac:dyDescent="0.2">
      <c r="A416" s="6">
        <v>46247</v>
      </c>
      <c r="B416" s="7">
        <v>100</v>
      </c>
      <c r="C416" s="17">
        <v>135</v>
      </c>
      <c r="D416" s="17">
        <v>135</v>
      </c>
      <c r="E416" s="7">
        <v>206</v>
      </c>
      <c r="F416" s="7">
        <f t="shared" si="30"/>
        <v>401.4</v>
      </c>
      <c r="G416" s="7">
        <f t="shared" si="31"/>
        <v>100.35</v>
      </c>
      <c r="H416" s="8">
        <f t="shared" si="32"/>
        <v>0.24912805181863479</v>
      </c>
      <c r="I416" s="18">
        <f t="shared" si="33"/>
        <v>0</v>
      </c>
      <c r="J416" s="7">
        <f t="shared" si="34"/>
        <v>0.34999999999999432</v>
      </c>
      <c r="K416" s="5">
        <v>2026</v>
      </c>
      <c r="L416" s="5">
        <v>33</v>
      </c>
      <c r="M416" s="5" t="s">
        <v>604</v>
      </c>
      <c r="N416" s="5" t="b">
        <v>0</v>
      </c>
      <c r="O416" s="5" t="b">
        <v>0</v>
      </c>
      <c r="P416" s="5" t="b">
        <v>0</v>
      </c>
      <c r="Q416" s="5"/>
      <c r="R416" s="5" t="b">
        <v>0</v>
      </c>
    </row>
    <row r="417" spans="1:18" x14ac:dyDescent="0.2">
      <c r="A417" s="6">
        <v>46248</v>
      </c>
      <c r="B417" s="7">
        <v>100</v>
      </c>
      <c r="C417" s="17">
        <v>134.97999999999999</v>
      </c>
      <c r="D417" s="17">
        <v>134.5</v>
      </c>
      <c r="E417" s="7">
        <v>143</v>
      </c>
      <c r="F417" s="7">
        <f t="shared" si="30"/>
        <v>402.35</v>
      </c>
      <c r="G417" s="7">
        <f t="shared" si="31"/>
        <v>100.58750000000001</v>
      </c>
      <c r="H417" s="8">
        <f t="shared" si="32"/>
        <v>0.24853982850751832</v>
      </c>
      <c r="I417" s="18">
        <f t="shared" si="33"/>
        <v>0</v>
      </c>
      <c r="J417" s="7">
        <f t="shared" si="34"/>
        <v>0.58750000000000568</v>
      </c>
      <c r="K417" s="5">
        <v>2026</v>
      </c>
      <c r="L417" s="5">
        <v>33</v>
      </c>
      <c r="M417" s="5" t="s">
        <v>604</v>
      </c>
      <c r="N417" s="5" t="b">
        <v>0</v>
      </c>
      <c r="O417" s="5" t="b">
        <v>0</v>
      </c>
      <c r="P417" s="5" t="b">
        <v>0</v>
      </c>
      <c r="Q417" s="5"/>
      <c r="R417" s="5" t="b">
        <v>0</v>
      </c>
    </row>
    <row r="418" spans="1:18" x14ac:dyDescent="0.2">
      <c r="A418" s="6">
        <v>46251</v>
      </c>
      <c r="B418" s="7">
        <v>16</v>
      </c>
      <c r="C418" s="17">
        <v>134.02000000000001</v>
      </c>
      <c r="D418" s="17">
        <v>134.08000000000001</v>
      </c>
      <c r="E418" s="7">
        <v>40</v>
      </c>
      <c r="F418" s="7">
        <f t="shared" si="30"/>
        <v>405.35</v>
      </c>
      <c r="G418" s="7">
        <f t="shared" si="31"/>
        <v>101.33750000000001</v>
      </c>
      <c r="H418" s="8">
        <f t="shared" si="32"/>
        <v>3.9472061181694829E-2</v>
      </c>
      <c r="I418" s="18">
        <f t="shared" si="33"/>
        <v>0</v>
      </c>
      <c r="J418" s="7">
        <f t="shared" si="34"/>
        <v>85.337500000000006</v>
      </c>
      <c r="K418" s="5">
        <v>2026</v>
      </c>
      <c r="L418" s="5">
        <v>34</v>
      </c>
      <c r="M418" s="5" t="s">
        <v>605</v>
      </c>
      <c r="N418" s="5" t="b">
        <v>0</v>
      </c>
      <c r="O418" s="5" t="b">
        <v>0</v>
      </c>
      <c r="P418" s="5" t="b">
        <v>0</v>
      </c>
      <c r="Q418" s="5"/>
      <c r="R418" s="5" t="b">
        <v>0</v>
      </c>
    </row>
    <row r="419" spans="1:18" x14ac:dyDescent="0.2">
      <c r="A419" s="6">
        <v>46252</v>
      </c>
      <c r="B419" s="7">
        <v>98</v>
      </c>
      <c r="C419" s="17">
        <v>136</v>
      </c>
      <c r="D419" s="17">
        <v>136</v>
      </c>
      <c r="E419" s="7">
        <v>271</v>
      </c>
      <c r="F419" s="7">
        <f t="shared" si="30"/>
        <v>393.2</v>
      </c>
      <c r="G419" s="7">
        <f t="shared" si="31"/>
        <v>98.3</v>
      </c>
      <c r="H419" s="8">
        <f t="shared" si="32"/>
        <v>0.24923702950152596</v>
      </c>
      <c r="I419" s="18">
        <f t="shared" si="33"/>
        <v>0</v>
      </c>
      <c r="J419" s="7">
        <f t="shared" si="34"/>
        <v>0.29999999999999716</v>
      </c>
      <c r="K419" s="5">
        <v>2026</v>
      </c>
      <c r="L419" s="5">
        <v>34</v>
      </c>
      <c r="M419" s="5" t="s">
        <v>605</v>
      </c>
      <c r="N419" s="5" t="b">
        <v>0</v>
      </c>
      <c r="O419" s="5" t="b">
        <v>0</v>
      </c>
      <c r="P419" s="5" t="b">
        <v>0</v>
      </c>
      <c r="Q419" s="5"/>
      <c r="R419" s="5" t="b">
        <v>0</v>
      </c>
    </row>
    <row r="420" spans="1:18" x14ac:dyDescent="0.2">
      <c r="A420" s="6">
        <v>46253</v>
      </c>
      <c r="B420" s="7">
        <v>99</v>
      </c>
      <c r="C420" s="17">
        <v>136.1</v>
      </c>
      <c r="D420" s="17">
        <v>136.52000000000001</v>
      </c>
      <c r="E420" s="7">
        <v>207</v>
      </c>
      <c r="F420" s="7">
        <f t="shared" si="30"/>
        <v>396</v>
      </c>
      <c r="G420" s="7">
        <f t="shared" si="31"/>
        <v>99</v>
      </c>
      <c r="H420" s="8">
        <f t="shared" si="32"/>
        <v>0.25</v>
      </c>
      <c r="I420" s="18">
        <f t="shared" si="33"/>
        <v>0</v>
      </c>
      <c r="J420" s="7">
        <f t="shared" si="34"/>
        <v>0</v>
      </c>
      <c r="K420" s="5">
        <v>2026</v>
      </c>
      <c r="L420" s="5">
        <v>34</v>
      </c>
      <c r="M420" s="5" t="s">
        <v>605</v>
      </c>
      <c r="N420" s="5" t="b">
        <v>0</v>
      </c>
      <c r="O420" s="5" t="b">
        <v>0</v>
      </c>
      <c r="P420" s="5" t="b">
        <v>0</v>
      </c>
      <c r="Q420" s="5"/>
      <c r="R420" s="5" t="b">
        <v>0</v>
      </c>
    </row>
    <row r="421" spans="1:18" x14ac:dyDescent="0.2">
      <c r="A421" s="6">
        <v>46254</v>
      </c>
      <c r="B421" s="7">
        <v>98</v>
      </c>
      <c r="C421" s="17">
        <v>136.52000000000001</v>
      </c>
      <c r="D421" s="17">
        <v>135</v>
      </c>
      <c r="E421" s="7">
        <v>175</v>
      </c>
      <c r="F421" s="7">
        <f t="shared" si="30"/>
        <v>395.1</v>
      </c>
      <c r="G421" s="7">
        <f t="shared" si="31"/>
        <v>98.775000000000006</v>
      </c>
      <c r="H421" s="8">
        <f t="shared" si="32"/>
        <v>0.24803847127309542</v>
      </c>
      <c r="I421" s="18">
        <f t="shared" si="33"/>
        <v>0</v>
      </c>
      <c r="J421" s="7">
        <f t="shared" si="34"/>
        <v>0.77500000000000568</v>
      </c>
      <c r="K421" s="5">
        <v>2026</v>
      </c>
      <c r="L421" s="5">
        <v>34</v>
      </c>
      <c r="M421" s="5" t="s">
        <v>605</v>
      </c>
      <c r="N421" s="5" t="b">
        <v>0</v>
      </c>
      <c r="O421" s="5" t="b">
        <v>0</v>
      </c>
      <c r="P421" s="5" t="b">
        <v>0</v>
      </c>
      <c r="Q421" s="5"/>
      <c r="R421" s="5" t="b">
        <v>0</v>
      </c>
    </row>
    <row r="422" spans="1:18" x14ac:dyDescent="0.2">
      <c r="A422" s="6">
        <v>46255</v>
      </c>
      <c r="B422" s="7">
        <v>100</v>
      </c>
      <c r="C422" s="17">
        <v>136</v>
      </c>
      <c r="D422" s="17">
        <v>135.52000000000001</v>
      </c>
      <c r="E422" s="7">
        <v>169</v>
      </c>
      <c r="F422" s="7">
        <f t="shared" si="30"/>
        <v>400.2</v>
      </c>
      <c r="G422" s="7">
        <f t="shared" si="31"/>
        <v>100.05</v>
      </c>
      <c r="H422" s="8">
        <f t="shared" si="32"/>
        <v>0.24987506246876562</v>
      </c>
      <c r="I422" s="18">
        <f t="shared" si="33"/>
        <v>0</v>
      </c>
      <c r="J422" s="7">
        <f t="shared" si="34"/>
        <v>4.9999999999997158E-2</v>
      </c>
      <c r="K422" s="5">
        <v>2026</v>
      </c>
      <c r="L422" s="5">
        <v>34</v>
      </c>
      <c r="M422" s="5" t="s">
        <v>605</v>
      </c>
      <c r="N422" s="5" t="b">
        <v>0</v>
      </c>
      <c r="O422" s="5" t="b">
        <v>0</v>
      </c>
      <c r="P422" s="5" t="b">
        <v>0</v>
      </c>
      <c r="Q422" s="5"/>
      <c r="R422" s="5" t="b">
        <v>0</v>
      </c>
    </row>
    <row r="423" spans="1:18" x14ac:dyDescent="0.2">
      <c r="A423" s="6">
        <v>46258</v>
      </c>
      <c r="B423" s="7">
        <v>101</v>
      </c>
      <c r="C423" s="17">
        <v>137.97999999999999</v>
      </c>
      <c r="D423" s="17">
        <v>137.54</v>
      </c>
      <c r="E423" s="7">
        <v>594</v>
      </c>
      <c r="F423" s="7">
        <f t="shared" si="30"/>
        <v>407.65</v>
      </c>
      <c r="G423" s="7">
        <f t="shared" si="31"/>
        <v>101.91249999999999</v>
      </c>
      <c r="H423" s="8">
        <f t="shared" si="32"/>
        <v>0.24776156016190362</v>
      </c>
      <c r="I423" s="18">
        <f t="shared" si="33"/>
        <v>0</v>
      </c>
      <c r="J423" s="7">
        <f t="shared" si="34"/>
        <v>0.91249999999999432</v>
      </c>
      <c r="K423" s="5">
        <v>2026</v>
      </c>
      <c r="L423" s="5">
        <v>35</v>
      </c>
      <c r="M423" s="5" t="s">
        <v>606</v>
      </c>
      <c r="N423" s="5" t="b">
        <v>0</v>
      </c>
      <c r="O423" s="5" t="b">
        <v>0</v>
      </c>
      <c r="P423" s="5" t="b">
        <v>0</v>
      </c>
      <c r="Q423" s="5"/>
      <c r="R423" s="5" t="b">
        <v>0</v>
      </c>
    </row>
    <row r="424" spans="1:18" x14ac:dyDescent="0.2">
      <c r="A424" s="6">
        <v>46259</v>
      </c>
      <c r="B424" s="7">
        <v>107</v>
      </c>
      <c r="C424" s="17">
        <v>137</v>
      </c>
      <c r="D424" s="17">
        <v>137.5</v>
      </c>
      <c r="E424" s="7">
        <v>460</v>
      </c>
      <c r="F424" s="7">
        <f t="shared" si="30"/>
        <v>429.5</v>
      </c>
      <c r="G424" s="7">
        <f t="shared" si="31"/>
        <v>107.375</v>
      </c>
      <c r="H424" s="8">
        <f t="shared" si="32"/>
        <v>0.24912689173457508</v>
      </c>
      <c r="I424" s="18">
        <f t="shared" si="33"/>
        <v>0</v>
      </c>
      <c r="J424" s="7">
        <f t="shared" si="34"/>
        <v>0.375</v>
      </c>
      <c r="K424" s="5">
        <v>2026</v>
      </c>
      <c r="L424" s="5">
        <v>35</v>
      </c>
      <c r="M424" s="5" t="s">
        <v>606</v>
      </c>
      <c r="N424" s="5" t="b">
        <v>0</v>
      </c>
      <c r="O424" s="5" t="b">
        <v>0</v>
      </c>
      <c r="P424" s="5" t="b">
        <v>0</v>
      </c>
      <c r="Q424" s="5"/>
      <c r="R424" s="5" t="b">
        <v>0</v>
      </c>
    </row>
    <row r="425" spans="1:18" x14ac:dyDescent="0.2">
      <c r="A425" s="6">
        <v>46260</v>
      </c>
      <c r="B425" s="7">
        <v>112</v>
      </c>
      <c r="C425" s="17">
        <v>140.97999999999999</v>
      </c>
      <c r="D425" s="17">
        <v>139</v>
      </c>
      <c r="E425" s="7">
        <v>681</v>
      </c>
      <c r="F425" s="7">
        <f t="shared" si="30"/>
        <v>451.35</v>
      </c>
      <c r="G425" s="7">
        <f t="shared" si="31"/>
        <v>112.83750000000001</v>
      </c>
      <c r="H425" s="8">
        <f t="shared" si="32"/>
        <v>0.24814445552232192</v>
      </c>
      <c r="I425" s="18">
        <f t="shared" si="33"/>
        <v>0</v>
      </c>
      <c r="J425" s="7">
        <f t="shared" si="34"/>
        <v>0.83750000000000568</v>
      </c>
      <c r="K425" s="5">
        <v>2026</v>
      </c>
      <c r="L425" s="5">
        <v>35</v>
      </c>
      <c r="M425" s="5" t="s">
        <v>606</v>
      </c>
      <c r="N425" s="5" t="b">
        <v>0</v>
      </c>
      <c r="O425" s="5" t="b">
        <v>0</v>
      </c>
      <c r="P425" s="5" t="b">
        <v>0</v>
      </c>
      <c r="Q425" s="5"/>
      <c r="R425" s="5" t="b">
        <v>0</v>
      </c>
    </row>
    <row r="426" spans="1:18" x14ac:dyDescent="0.2">
      <c r="A426" s="6">
        <v>46261</v>
      </c>
      <c r="B426" s="7">
        <v>119</v>
      </c>
      <c r="C426" s="17">
        <v>138.99</v>
      </c>
      <c r="D426" s="17">
        <v>139.91999999999999</v>
      </c>
      <c r="E426" s="7">
        <v>205</v>
      </c>
      <c r="F426" s="7">
        <f t="shared" si="30"/>
        <v>477.1</v>
      </c>
      <c r="G426" s="7">
        <f t="shared" si="31"/>
        <v>119.27500000000001</v>
      </c>
      <c r="H426" s="8">
        <f t="shared" si="32"/>
        <v>0.2494236009222385</v>
      </c>
      <c r="I426" s="18">
        <f t="shared" si="33"/>
        <v>0</v>
      </c>
      <c r="J426" s="7">
        <f t="shared" si="34"/>
        <v>0.27500000000000568</v>
      </c>
      <c r="K426" s="5">
        <v>2026</v>
      </c>
      <c r="L426" s="5">
        <v>35</v>
      </c>
      <c r="M426" s="5" t="s">
        <v>606</v>
      </c>
      <c r="N426" s="5" t="b">
        <v>0</v>
      </c>
      <c r="O426" s="5" t="b">
        <v>0</v>
      </c>
      <c r="P426" s="5" t="b">
        <v>0</v>
      </c>
      <c r="Q426" s="5"/>
      <c r="R426" s="5" t="b">
        <v>0</v>
      </c>
    </row>
    <row r="427" spans="1:18" x14ac:dyDescent="0.2">
      <c r="A427" s="6">
        <v>46262</v>
      </c>
      <c r="B427" s="7">
        <v>117</v>
      </c>
      <c r="C427" s="17">
        <v>139.9</v>
      </c>
      <c r="D427" s="17">
        <v>140</v>
      </c>
      <c r="E427" s="7">
        <v>160</v>
      </c>
      <c r="F427" s="7">
        <f t="shared" si="30"/>
        <v>471.4</v>
      </c>
      <c r="G427" s="7">
        <f t="shared" si="31"/>
        <v>117.85</v>
      </c>
      <c r="H427" s="8">
        <f t="shared" si="32"/>
        <v>0.24819686041578279</v>
      </c>
      <c r="I427" s="18">
        <f t="shared" si="33"/>
        <v>0</v>
      </c>
      <c r="J427" s="7">
        <f t="shared" si="34"/>
        <v>0.84999999999999432</v>
      </c>
      <c r="K427" s="5">
        <v>2026</v>
      </c>
      <c r="L427" s="5">
        <v>35</v>
      </c>
      <c r="M427" s="5" t="s">
        <v>606</v>
      </c>
      <c r="N427" s="5" t="b">
        <v>0</v>
      </c>
      <c r="O427" s="5" t="b">
        <v>0</v>
      </c>
      <c r="P427" s="5" t="b">
        <v>0</v>
      </c>
      <c r="Q427" s="5"/>
      <c r="R427" s="5" t="b">
        <v>0</v>
      </c>
    </row>
    <row r="428" spans="1:18" x14ac:dyDescent="0.2">
      <c r="A428" s="6">
        <v>46265</v>
      </c>
      <c r="B428" s="7">
        <v>116</v>
      </c>
      <c r="C428" s="17">
        <v>139.5</v>
      </c>
      <c r="D428" s="17">
        <v>139</v>
      </c>
      <c r="E428" s="7">
        <v>216</v>
      </c>
      <c r="F428" s="7">
        <f t="shared" si="30"/>
        <v>464.05</v>
      </c>
      <c r="G428" s="7">
        <f t="shared" si="31"/>
        <v>116.0125</v>
      </c>
      <c r="H428" s="8">
        <f t="shared" si="32"/>
        <v>0.24997306324749488</v>
      </c>
      <c r="I428" s="18">
        <f t="shared" si="33"/>
        <v>0</v>
      </c>
      <c r="J428" s="7">
        <f t="shared" si="34"/>
        <v>1.2500000000002842E-2</v>
      </c>
      <c r="K428" s="5">
        <v>2026</v>
      </c>
      <c r="L428" s="5">
        <v>36</v>
      </c>
      <c r="M428" s="5" t="s">
        <v>607</v>
      </c>
      <c r="N428" s="5" t="b">
        <v>0</v>
      </c>
      <c r="O428" s="5" t="b">
        <v>0</v>
      </c>
      <c r="P428" s="5" t="b">
        <v>0</v>
      </c>
      <c r="Q428" s="5"/>
      <c r="R428" s="5" t="b">
        <v>0</v>
      </c>
    </row>
    <row r="429" spans="1:18" x14ac:dyDescent="0.2">
      <c r="A429" s="6">
        <v>46266</v>
      </c>
      <c r="B429" s="7">
        <v>108</v>
      </c>
      <c r="C429" s="17">
        <v>139.02000000000001</v>
      </c>
      <c r="D429" s="17">
        <v>138.5</v>
      </c>
      <c r="E429" s="7">
        <v>185</v>
      </c>
      <c r="F429" s="7">
        <f t="shared" si="30"/>
        <v>435.35</v>
      </c>
      <c r="G429" s="7">
        <f t="shared" si="31"/>
        <v>108.83750000000001</v>
      </c>
      <c r="H429" s="8">
        <f t="shared" si="32"/>
        <v>0.2480762604800735</v>
      </c>
      <c r="I429" s="18">
        <f t="shared" si="33"/>
        <v>0</v>
      </c>
      <c r="J429" s="7">
        <f t="shared" si="34"/>
        <v>0.83750000000000568</v>
      </c>
      <c r="K429" s="5">
        <v>2026</v>
      </c>
      <c r="L429" s="5">
        <v>36</v>
      </c>
      <c r="M429" s="5" t="s">
        <v>607</v>
      </c>
      <c r="N429" s="5" t="b">
        <v>0</v>
      </c>
      <c r="O429" s="5" t="b">
        <v>0</v>
      </c>
      <c r="P429" s="5" t="b">
        <v>0</v>
      </c>
      <c r="Q429" s="5"/>
      <c r="R429" s="5" t="b">
        <v>0</v>
      </c>
    </row>
    <row r="430" spans="1:18" x14ac:dyDescent="0.2">
      <c r="A430" s="6">
        <v>46267</v>
      </c>
      <c r="B430" s="7">
        <v>109</v>
      </c>
      <c r="C430" s="17">
        <v>138.62</v>
      </c>
      <c r="D430" s="17">
        <v>138</v>
      </c>
      <c r="E430" s="7">
        <v>321</v>
      </c>
      <c r="F430" s="7">
        <f t="shared" si="30"/>
        <v>439.1</v>
      </c>
      <c r="G430" s="7">
        <f t="shared" si="31"/>
        <v>109.77500000000001</v>
      </c>
      <c r="H430" s="8">
        <f t="shared" si="32"/>
        <v>0.24823502618993395</v>
      </c>
      <c r="I430" s="18">
        <f t="shared" si="33"/>
        <v>0</v>
      </c>
      <c r="J430" s="7">
        <f t="shared" si="34"/>
        <v>0.77500000000000568</v>
      </c>
      <c r="K430" s="5">
        <v>2026</v>
      </c>
      <c r="L430" s="5">
        <v>36</v>
      </c>
      <c r="M430" s="5" t="s">
        <v>607</v>
      </c>
      <c r="N430" s="5" t="b">
        <v>0</v>
      </c>
      <c r="O430" s="5" t="b">
        <v>0</v>
      </c>
      <c r="P430" s="5" t="b">
        <v>0</v>
      </c>
      <c r="Q430" s="5"/>
      <c r="R430" s="5" t="b">
        <v>0</v>
      </c>
    </row>
    <row r="431" spans="1:18" x14ac:dyDescent="0.2">
      <c r="A431" s="6">
        <v>46268</v>
      </c>
      <c r="B431" s="7">
        <v>112</v>
      </c>
      <c r="C431" s="17">
        <v>138</v>
      </c>
      <c r="D431" s="17">
        <v>135</v>
      </c>
      <c r="E431" s="7">
        <v>715</v>
      </c>
      <c r="F431" s="7">
        <f t="shared" si="30"/>
        <v>448.85</v>
      </c>
      <c r="G431" s="7">
        <f t="shared" si="31"/>
        <v>112.21250000000001</v>
      </c>
      <c r="H431" s="8">
        <f t="shared" si="32"/>
        <v>0.24952656789573352</v>
      </c>
      <c r="I431" s="18">
        <f t="shared" si="33"/>
        <v>0</v>
      </c>
      <c r="J431" s="7">
        <f t="shared" si="34"/>
        <v>0.21250000000000568</v>
      </c>
      <c r="K431" s="5">
        <v>2026</v>
      </c>
      <c r="L431" s="5">
        <v>36</v>
      </c>
      <c r="M431" s="5" t="s">
        <v>607</v>
      </c>
      <c r="N431" s="5" t="b">
        <v>0</v>
      </c>
      <c r="O431" s="5" t="b">
        <v>0</v>
      </c>
      <c r="P431" s="5" t="b">
        <v>0</v>
      </c>
      <c r="Q431" s="5"/>
      <c r="R431" s="5" t="b">
        <v>0</v>
      </c>
    </row>
    <row r="432" spans="1:18" x14ac:dyDescent="0.2">
      <c r="A432" s="6">
        <v>46269</v>
      </c>
      <c r="B432" s="7">
        <v>119</v>
      </c>
      <c r="C432" s="17">
        <v>135.02000000000001</v>
      </c>
      <c r="D432" s="17">
        <v>135.12</v>
      </c>
      <c r="E432" s="7">
        <v>162</v>
      </c>
      <c r="F432" s="7">
        <f t="shared" si="30"/>
        <v>479.65</v>
      </c>
      <c r="G432" s="7">
        <f t="shared" si="31"/>
        <v>119.91249999999999</v>
      </c>
      <c r="H432" s="8">
        <f t="shared" si="32"/>
        <v>0.24809757114562703</v>
      </c>
      <c r="I432" s="18">
        <f t="shared" si="33"/>
        <v>0</v>
      </c>
      <c r="J432" s="7">
        <f t="shared" si="34"/>
        <v>0.91249999999999432</v>
      </c>
      <c r="K432" s="5">
        <v>2026</v>
      </c>
      <c r="L432" s="5">
        <v>36</v>
      </c>
      <c r="M432" s="5" t="s">
        <v>607</v>
      </c>
      <c r="N432" s="5" t="b">
        <v>0</v>
      </c>
      <c r="O432" s="5" t="b">
        <v>0</v>
      </c>
      <c r="P432" s="5" t="b">
        <v>0</v>
      </c>
      <c r="Q432" s="5"/>
      <c r="R432" s="5" t="b">
        <v>0</v>
      </c>
    </row>
    <row r="433" spans="1:18" x14ac:dyDescent="0.2">
      <c r="A433" s="6">
        <v>46272</v>
      </c>
      <c r="B433" s="7">
        <v>110</v>
      </c>
      <c r="C433" s="17">
        <v>136</v>
      </c>
      <c r="D433" s="17">
        <v>135.19999999999999</v>
      </c>
      <c r="E433" s="7">
        <v>438</v>
      </c>
      <c r="F433" s="7">
        <f t="shared" si="30"/>
        <v>441.3</v>
      </c>
      <c r="G433" s="7">
        <f t="shared" si="31"/>
        <v>110.325</v>
      </c>
      <c r="H433" s="8">
        <f t="shared" si="32"/>
        <v>0.24926353954226149</v>
      </c>
      <c r="I433" s="18">
        <f t="shared" si="33"/>
        <v>0</v>
      </c>
      <c r="J433" s="7">
        <f t="shared" si="34"/>
        <v>0.32500000000000284</v>
      </c>
      <c r="K433" s="5">
        <v>2026</v>
      </c>
      <c r="L433" s="5">
        <v>37</v>
      </c>
      <c r="M433" s="5" t="s">
        <v>608</v>
      </c>
      <c r="N433" s="5" t="b">
        <v>0</v>
      </c>
      <c r="O433" s="5" t="b">
        <v>0</v>
      </c>
      <c r="P433" s="5" t="b">
        <v>0</v>
      </c>
      <c r="Q433" s="5"/>
      <c r="R433" s="5" t="b">
        <v>0</v>
      </c>
    </row>
    <row r="434" spans="1:18" x14ac:dyDescent="0.2">
      <c r="A434" s="6">
        <v>46273</v>
      </c>
      <c r="B434" s="7">
        <v>71</v>
      </c>
      <c r="C434" s="17">
        <v>136.02000000000001</v>
      </c>
      <c r="D434" s="17">
        <v>136</v>
      </c>
      <c r="E434" s="7">
        <v>124</v>
      </c>
      <c r="F434" s="7">
        <f t="shared" si="30"/>
        <v>285.10000000000002</v>
      </c>
      <c r="G434" s="7">
        <f t="shared" si="31"/>
        <v>71.275000000000006</v>
      </c>
      <c r="H434" s="8">
        <f t="shared" si="32"/>
        <v>0.24903542616625743</v>
      </c>
      <c r="I434" s="18">
        <f t="shared" si="33"/>
        <v>0</v>
      </c>
      <c r="J434" s="7">
        <f t="shared" si="34"/>
        <v>0.27500000000000568</v>
      </c>
      <c r="K434" s="5">
        <v>2026</v>
      </c>
      <c r="L434" s="5">
        <v>37</v>
      </c>
      <c r="M434" s="5" t="s">
        <v>608</v>
      </c>
      <c r="N434" s="5" t="b">
        <v>0</v>
      </c>
      <c r="O434" s="5" t="b">
        <v>0</v>
      </c>
      <c r="P434" s="5" t="b">
        <v>0</v>
      </c>
      <c r="Q434" s="5"/>
      <c r="R434" s="5" t="b">
        <v>0</v>
      </c>
    </row>
    <row r="435" spans="1:18" x14ac:dyDescent="0.2">
      <c r="A435" s="6">
        <v>46274</v>
      </c>
      <c r="B435" s="7">
        <v>70</v>
      </c>
      <c r="C435" s="17">
        <v>136.02000000000001</v>
      </c>
      <c r="D435" s="17">
        <v>132.26</v>
      </c>
      <c r="E435" s="7">
        <v>392</v>
      </c>
      <c r="F435" s="7">
        <f t="shared" si="30"/>
        <v>282.25</v>
      </c>
      <c r="G435" s="7">
        <f t="shared" si="31"/>
        <v>70.5625</v>
      </c>
      <c r="H435" s="8">
        <f t="shared" si="32"/>
        <v>0.24800708591674048</v>
      </c>
      <c r="I435" s="18">
        <f t="shared" si="33"/>
        <v>0</v>
      </c>
      <c r="J435" s="7">
        <f t="shared" si="34"/>
        <v>0.5625</v>
      </c>
      <c r="K435" s="5">
        <v>2026</v>
      </c>
      <c r="L435" s="5">
        <v>37</v>
      </c>
      <c r="M435" s="5" t="s">
        <v>608</v>
      </c>
      <c r="N435" s="5" t="b">
        <v>0</v>
      </c>
      <c r="O435" s="5" t="b">
        <v>0</v>
      </c>
      <c r="P435" s="5" t="b">
        <v>0</v>
      </c>
      <c r="Q435" s="5"/>
      <c r="R435" s="5" t="b">
        <v>0</v>
      </c>
    </row>
    <row r="436" spans="1:18" x14ac:dyDescent="0.2">
      <c r="A436" s="6">
        <v>46275</v>
      </c>
      <c r="B436" s="7">
        <v>73</v>
      </c>
      <c r="C436" s="17">
        <v>133</v>
      </c>
      <c r="D436" s="17">
        <v>133</v>
      </c>
      <c r="E436" s="7">
        <v>175</v>
      </c>
      <c r="F436" s="7">
        <f t="shared" si="30"/>
        <v>293.2</v>
      </c>
      <c r="G436" s="7">
        <f t="shared" si="31"/>
        <v>73.3</v>
      </c>
      <c r="H436" s="8">
        <f t="shared" si="32"/>
        <v>0.24897680763983629</v>
      </c>
      <c r="I436" s="18">
        <f t="shared" si="33"/>
        <v>0</v>
      </c>
      <c r="J436" s="7">
        <f t="shared" si="34"/>
        <v>0.29999999999999716</v>
      </c>
      <c r="K436" s="5">
        <v>2026</v>
      </c>
      <c r="L436" s="5">
        <v>37</v>
      </c>
      <c r="M436" s="5" t="s">
        <v>608</v>
      </c>
      <c r="N436" s="5" t="b">
        <v>0</v>
      </c>
      <c r="O436" s="5" t="b">
        <v>0</v>
      </c>
      <c r="P436" s="5" t="b">
        <v>0</v>
      </c>
      <c r="Q436" s="5"/>
      <c r="R436" s="5" t="b">
        <v>0</v>
      </c>
    </row>
    <row r="437" spans="1:18" x14ac:dyDescent="0.2">
      <c r="A437" s="6">
        <v>46276</v>
      </c>
      <c r="B437" s="7">
        <v>72</v>
      </c>
      <c r="C437" s="17">
        <v>133</v>
      </c>
      <c r="D437" s="17">
        <v>133.02000000000001</v>
      </c>
      <c r="E437" s="7">
        <v>95</v>
      </c>
      <c r="F437" s="7">
        <f t="shared" si="30"/>
        <v>291.64999999999998</v>
      </c>
      <c r="G437" s="7">
        <f t="shared" si="31"/>
        <v>72.912499999999994</v>
      </c>
      <c r="H437" s="8">
        <f t="shared" si="32"/>
        <v>0.24687124978570205</v>
      </c>
      <c r="I437" s="18">
        <f t="shared" si="33"/>
        <v>0</v>
      </c>
      <c r="J437" s="7">
        <f t="shared" si="34"/>
        <v>0.91249999999999432</v>
      </c>
      <c r="K437" s="5">
        <v>2026</v>
      </c>
      <c r="L437" s="5">
        <v>37</v>
      </c>
      <c r="M437" s="5" t="s">
        <v>608</v>
      </c>
      <c r="N437" s="5" t="b">
        <v>0</v>
      </c>
      <c r="O437" s="5" t="b">
        <v>0</v>
      </c>
      <c r="P437" s="5" t="b">
        <v>0</v>
      </c>
      <c r="Q437" s="5"/>
      <c r="R437" s="5" t="b">
        <v>0</v>
      </c>
    </row>
    <row r="438" spans="1:18" x14ac:dyDescent="0.2">
      <c r="A438" s="6">
        <v>46279</v>
      </c>
      <c r="B438" s="7">
        <v>72</v>
      </c>
      <c r="C438" s="17">
        <v>133.02000000000001</v>
      </c>
      <c r="D438" s="17">
        <v>132.5</v>
      </c>
      <c r="E438" s="7">
        <v>419</v>
      </c>
      <c r="F438" s="7">
        <f t="shared" si="30"/>
        <v>289.25</v>
      </c>
      <c r="G438" s="7">
        <f t="shared" si="31"/>
        <v>72.3125</v>
      </c>
      <c r="H438" s="8">
        <f t="shared" si="32"/>
        <v>0.24891961970613655</v>
      </c>
      <c r="I438" s="18">
        <f t="shared" si="33"/>
        <v>0</v>
      </c>
      <c r="J438" s="7">
        <f t="shared" si="34"/>
        <v>0.3125</v>
      </c>
      <c r="K438" s="5">
        <v>2026</v>
      </c>
      <c r="L438" s="5">
        <v>38</v>
      </c>
      <c r="M438" s="5" t="s">
        <v>609</v>
      </c>
      <c r="N438" s="5" t="b">
        <v>0</v>
      </c>
      <c r="O438" s="5" t="b">
        <v>0</v>
      </c>
      <c r="P438" s="5" t="b">
        <v>0</v>
      </c>
      <c r="Q438" s="5"/>
      <c r="R438" s="5" t="b">
        <v>0</v>
      </c>
    </row>
    <row r="439" spans="1:18" x14ac:dyDescent="0.2">
      <c r="A439" s="6">
        <v>46280</v>
      </c>
      <c r="B439" s="7">
        <v>77</v>
      </c>
      <c r="C439" s="17">
        <v>132.5</v>
      </c>
      <c r="D439" s="17">
        <v>132</v>
      </c>
      <c r="E439" s="7">
        <v>278</v>
      </c>
      <c r="F439" s="7">
        <f t="shared" si="30"/>
        <v>308.2</v>
      </c>
      <c r="G439" s="7">
        <f t="shared" si="31"/>
        <v>77.05</v>
      </c>
      <c r="H439" s="8">
        <f t="shared" si="32"/>
        <v>0.24983776768332253</v>
      </c>
      <c r="I439" s="18">
        <f t="shared" si="33"/>
        <v>0</v>
      </c>
      <c r="J439" s="7">
        <f t="shared" si="34"/>
        <v>4.9999999999997158E-2</v>
      </c>
      <c r="K439" s="5">
        <v>2026</v>
      </c>
      <c r="L439" s="5">
        <v>38</v>
      </c>
      <c r="M439" s="5" t="s">
        <v>609</v>
      </c>
      <c r="N439" s="5" t="b">
        <v>0</v>
      </c>
      <c r="O439" s="5" t="b">
        <v>0</v>
      </c>
      <c r="P439" s="5" t="b">
        <v>0</v>
      </c>
      <c r="Q439" s="5"/>
      <c r="R439" s="5" t="b">
        <v>0</v>
      </c>
    </row>
    <row r="440" spans="1:18" x14ac:dyDescent="0.2">
      <c r="A440" s="6">
        <v>46281</v>
      </c>
      <c r="B440" s="7">
        <v>77</v>
      </c>
      <c r="C440" s="17">
        <v>132.02000000000001</v>
      </c>
      <c r="D440" s="17">
        <v>131.5</v>
      </c>
      <c r="E440" s="7">
        <v>361</v>
      </c>
      <c r="F440" s="7">
        <f t="shared" si="30"/>
        <v>308.55</v>
      </c>
      <c r="G440" s="7">
        <f t="shared" si="31"/>
        <v>77.137500000000003</v>
      </c>
      <c r="H440" s="8">
        <f t="shared" si="32"/>
        <v>0.24955436720142601</v>
      </c>
      <c r="I440" s="18">
        <f t="shared" si="33"/>
        <v>0</v>
      </c>
      <c r="J440" s="7">
        <f t="shared" si="34"/>
        <v>0.13750000000000284</v>
      </c>
      <c r="K440" s="5">
        <v>2026</v>
      </c>
      <c r="L440" s="5">
        <v>38</v>
      </c>
      <c r="M440" s="5" t="s">
        <v>609</v>
      </c>
      <c r="N440" s="5" t="b">
        <v>0</v>
      </c>
      <c r="O440" s="5" t="b">
        <v>0</v>
      </c>
      <c r="P440" s="5" t="b">
        <v>0</v>
      </c>
      <c r="Q440" s="5"/>
      <c r="R440" s="5" t="b">
        <v>0</v>
      </c>
    </row>
    <row r="441" spans="1:18" x14ac:dyDescent="0.2">
      <c r="A441" s="6">
        <v>46282</v>
      </c>
      <c r="B441" s="7">
        <v>79</v>
      </c>
      <c r="C441" s="17">
        <v>131</v>
      </c>
      <c r="D441" s="17">
        <v>131</v>
      </c>
      <c r="E441" s="7">
        <v>139</v>
      </c>
      <c r="F441" s="7">
        <f t="shared" si="30"/>
        <v>316.25</v>
      </c>
      <c r="G441" s="7">
        <f t="shared" si="31"/>
        <v>79.0625</v>
      </c>
      <c r="H441" s="8">
        <f t="shared" si="32"/>
        <v>0.24980237154150198</v>
      </c>
      <c r="I441" s="18">
        <f t="shared" si="33"/>
        <v>0</v>
      </c>
      <c r="J441" s="7">
        <f t="shared" si="34"/>
        <v>6.25E-2</v>
      </c>
      <c r="K441" s="5">
        <v>2026</v>
      </c>
      <c r="L441" s="5">
        <v>38</v>
      </c>
      <c r="M441" s="5" t="s">
        <v>609</v>
      </c>
      <c r="N441" s="5" t="b">
        <v>0</v>
      </c>
      <c r="O441" s="5" t="b">
        <v>0</v>
      </c>
      <c r="P441" s="5" t="b">
        <v>0</v>
      </c>
      <c r="Q441" s="5"/>
      <c r="R441" s="5" t="b">
        <v>0</v>
      </c>
    </row>
    <row r="442" spans="1:18" x14ac:dyDescent="0.2">
      <c r="A442" s="6">
        <v>46283</v>
      </c>
      <c r="B442" s="7">
        <v>78</v>
      </c>
      <c r="C442" s="17">
        <v>131</v>
      </c>
      <c r="D442" s="17">
        <v>130.12</v>
      </c>
      <c r="E442" s="7">
        <v>161</v>
      </c>
      <c r="F442" s="7">
        <f t="shared" si="30"/>
        <v>314.45</v>
      </c>
      <c r="G442" s="7">
        <f t="shared" si="31"/>
        <v>78.612499999999997</v>
      </c>
      <c r="H442" s="8">
        <f t="shared" si="32"/>
        <v>0.24805215455557322</v>
      </c>
      <c r="I442" s="18">
        <f t="shared" si="33"/>
        <v>0</v>
      </c>
      <c r="J442" s="7">
        <f t="shared" si="34"/>
        <v>0.61249999999999716</v>
      </c>
      <c r="K442" s="5">
        <v>2026</v>
      </c>
      <c r="L442" s="5">
        <v>38</v>
      </c>
      <c r="M442" s="5" t="s">
        <v>609</v>
      </c>
      <c r="N442" s="5" t="b">
        <v>0</v>
      </c>
      <c r="O442" s="5" t="b">
        <v>0</v>
      </c>
      <c r="P442" s="5" t="b">
        <v>0</v>
      </c>
      <c r="Q442" s="5"/>
      <c r="R442" s="5" t="b">
        <v>0</v>
      </c>
    </row>
    <row r="443" spans="1:18" x14ac:dyDescent="0.2">
      <c r="A443" s="6">
        <v>46286</v>
      </c>
      <c r="B443" s="7">
        <v>78</v>
      </c>
      <c r="C443" s="17">
        <v>130.5</v>
      </c>
      <c r="D443" s="17">
        <v>130</v>
      </c>
      <c r="E443" s="7">
        <v>949</v>
      </c>
      <c r="F443" s="7">
        <f t="shared" si="30"/>
        <v>314.05</v>
      </c>
      <c r="G443" s="7">
        <f t="shared" si="31"/>
        <v>78.512500000000003</v>
      </c>
      <c r="H443" s="8">
        <f t="shared" si="32"/>
        <v>0.24836809425250755</v>
      </c>
      <c r="I443" s="18">
        <f t="shared" si="33"/>
        <v>0</v>
      </c>
      <c r="J443" s="7">
        <f t="shared" si="34"/>
        <v>0.51250000000000284</v>
      </c>
      <c r="K443" s="5">
        <v>2026</v>
      </c>
      <c r="L443" s="5">
        <v>39</v>
      </c>
      <c r="M443" s="5" t="s">
        <v>610</v>
      </c>
      <c r="N443" s="5" t="b">
        <v>0</v>
      </c>
      <c r="O443" s="5" t="b">
        <v>0</v>
      </c>
      <c r="P443" s="5" t="b">
        <v>0</v>
      </c>
      <c r="Q443" s="5"/>
      <c r="R443" s="5" t="b">
        <v>0</v>
      </c>
    </row>
    <row r="444" spans="1:18" x14ac:dyDescent="0.2">
      <c r="A444" s="6">
        <v>46287</v>
      </c>
      <c r="B444" s="7">
        <v>82</v>
      </c>
      <c r="C444" s="17">
        <v>129.97999999999999</v>
      </c>
      <c r="D444" s="17">
        <v>128.02000000000001</v>
      </c>
      <c r="E444" s="7">
        <v>1241</v>
      </c>
      <c r="F444" s="7">
        <f t="shared" si="30"/>
        <v>331.8</v>
      </c>
      <c r="G444" s="7">
        <f t="shared" si="31"/>
        <v>82.95</v>
      </c>
      <c r="H444" s="8">
        <f t="shared" si="32"/>
        <v>0.24713682941531043</v>
      </c>
      <c r="I444" s="18">
        <f t="shared" si="33"/>
        <v>0</v>
      </c>
      <c r="J444" s="7">
        <f t="shared" si="34"/>
        <v>0.95000000000000284</v>
      </c>
      <c r="K444" s="5">
        <v>2026</v>
      </c>
      <c r="L444" s="5">
        <v>39</v>
      </c>
      <c r="M444" s="5" t="s">
        <v>610</v>
      </c>
      <c r="N444" s="5" t="b">
        <v>0</v>
      </c>
      <c r="O444" s="5" t="b">
        <v>0</v>
      </c>
      <c r="P444" s="5" t="b">
        <v>0</v>
      </c>
      <c r="Q444" s="5"/>
      <c r="R444" s="5" t="b">
        <v>0</v>
      </c>
    </row>
    <row r="445" spans="1:18" x14ac:dyDescent="0.2">
      <c r="A445" s="6">
        <v>46288</v>
      </c>
      <c r="B445" s="7">
        <v>92</v>
      </c>
      <c r="C445" s="17">
        <v>128.19999999999999</v>
      </c>
      <c r="D445" s="17">
        <v>127.5</v>
      </c>
      <c r="E445" s="7">
        <v>538</v>
      </c>
      <c r="F445" s="7">
        <f t="shared" si="30"/>
        <v>370.85</v>
      </c>
      <c r="G445" s="7">
        <f t="shared" si="31"/>
        <v>92.712500000000006</v>
      </c>
      <c r="H445" s="8">
        <f t="shared" si="32"/>
        <v>0.24807873803424563</v>
      </c>
      <c r="I445" s="18">
        <f t="shared" si="33"/>
        <v>0</v>
      </c>
      <c r="J445" s="7">
        <f t="shared" si="34"/>
        <v>0.71250000000000568</v>
      </c>
      <c r="K445" s="5">
        <v>2026</v>
      </c>
      <c r="L445" s="5">
        <v>39</v>
      </c>
      <c r="M445" s="5" t="s">
        <v>610</v>
      </c>
      <c r="N445" s="5" t="b">
        <v>0</v>
      </c>
      <c r="O445" s="5" t="b">
        <v>0</v>
      </c>
      <c r="P445" s="5" t="b">
        <v>0</v>
      </c>
      <c r="Q445" s="5"/>
      <c r="R445" s="5" t="b">
        <v>0</v>
      </c>
    </row>
    <row r="446" spans="1:18" x14ac:dyDescent="0.2">
      <c r="A446" s="6">
        <v>46289</v>
      </c>
      <c r="B446" s="7">
        <v>90</v>
      </c>
      <c r="C446" s="17">
        <v>127.5</v>
      </c>
      <c r="D446" s="17">
        <v>124.02</v>
      </c>
      <c r="E446" s="7">
        <v>1405</v>
      </c>
      <c r="F446" s="7">
        <f t="shared" si="30"/>
        <v>363.7</v>
      </c>
      <c r="G446" s="7">
        <f t="shared" si="31"/>
        <v>90.924999999999997</v>
      </c>
      <c r="H446" s="8">
        <f t="shared" si="32"/>
        <v>0.24745669507836129</v>
      </c>
      <c r="I446" s="18">
        <f t="shared" si="33"/>
        <v>0</v>
      </c>
      <c r="J446" s="7">
        <f t="shared" si="34"/>
        <v>0.92499999999999716</v>
      </c>
      <c r="K446" s="5">
        <v>2026</v>
      </c>
      <c r="L446" s="5">
        <v>39</v>
      </c>
      <c r="M446" s="5" t="s">
        <v>610</v>
      </c>
      <c r="N446" s="5" t="b">
        <v>0</v>
      </c>
      <c r="O446" s="5" t="b">
        <v>0</v>
      </c>
      <c r="P446" s="5" t="b">
        <v>0</v>
      </c>
      <c r="Q446" s="5"/>
      <c r="R446" s="5" t="b">
        <v>0</v>
      </c>
    </row>
    <row r="447" spans="1:18" x14ac:dyDescent="0.2">
      <c r="A447" s="6">
        <v>46290</v>
      </c>
      <c r="B447" s="7">
        <v>105</v>
      </c>
      <c r="C447" s="17">
        <v>125</v>
      </c>
      <c r="D447" s="17">
        <v>124.5</v>
      </c>
      <c r="E447" s="7">
        <v>369</v>
      </c>
      <c r="F447" s="7">
        <f t="shared" si="30"/>
        <v>423.7</v>
      </c>
      <c r="G447" s="7">
        <f t="shared" si="31"/>
        <v>105.925</v>
      </c>
      <c r="H447" s="8">
        <f t="shared" si="32"/>
        <v>0.24781685154590513</v>
      </c>
      <c r="I447" s="18">
        <f t="shared" si="33"/>
        <v>0</v>
      </c>
      <c r="J447" s="7">
        <f t="shared" si="34"/>
        <v>0.92499999999999716</v>
      </c>
      <c r="K447" s="5">
        <v>2026</v>
      </c>
      <c r="L447" s="5">
        <v>39</v>
      </c>
      <c r="M447" s="5" t="s">
        <v>610</v>
      </c>
      <c r="N447" s="5" t="b">
        <v>0</v>
      </c>
      <c r="O447" s="5" t="b">
        <v>0</v>
      </c>
      <c r="P447" s="5" t="b">
        <v>0</v>
      </c>
      <c r="Q447" s="5"/>
      <c r="R447" s="5" t="b">
        <v>0</v>
      </c>
    </row>
  </sheetData>
  <autoFilter ref="A1:R447" xr:uid="{00000000-0009-0000-0000-000008000000}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230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11" customWidth="1"/>
    <col min="2" max="3" width="13" customWidth="1"/>
    <col min="4" max="4" width="12" customWidth="1"/>
    <col min="5" max="5" width="13" customWidth="1"/>
    <col min="6" max="6" width="15" customWidth="1"/>
    <col min="7" max="7" width="13" customWidth="1"/>
    <col min="8" max="8" width="12" customWidth="1"/>
    <col min="9" max="9" width="10" customWidth="1"/>
    <col min="10" max="10" width="15" customWidth="1"/>
    <col min="11" max="12" width="10" customWidth="1"/>
    <col min="13" max="13" width="46" customWidth="1"/>
    <col min="14" max="14" width="12" customWidth="1"/>
    <col min="15" max="15" width="16" customWidth="1"/>
    <col min="16" max="16" width="15" customWidth="1"/>
    <col min="17" max="17" width="22" customWidth="1"/>
    <col min="18" max="18" width="14" customWidth="1"/>
  </cols>
  <sheetData>
    <row r="1" spans="1:18" ht="29" x14ac:dyDescent="0.2">
      <c r="A1" s="4" t="s">
        <v>81</v>
      </c>
      <c r="B1" s="4" t="s">
        <v>82</v>
      </c>
      <c r="C1" s="4" t="s">
        <v>83</v>
      </c>
      <c r="D1" s="4" t="s">
        <v>84</v>
      </c>
      <c r="E1" s="4" t="s">
        <v>85</v>
      </c>
      <c r="F1" s="14" t="s">
        <v>86</v>
      </c>
      <c r="G1" s="14" t="s">
        <v>87</v>
      </c>
      <c r="H1" s="14" t="s">
        <v>88</v>
      </c>
      <c r="I1" s="14" t="s">
        <v>89</v>
      </c>
      <c r="J1" s="14" t="s">
        <v>90</v>
      </c>
      <c r="K1" s="15" t="s">
        <v>91</v>
      </c>
      <c r="L1" s="15" t="s">
        <v>92</v>
      </c>
      <c r="M1" s="15" t="s">
        <v>93</v>
      </c>
      <c r="N1" s="16" t="s">
        <v>94</v>
      </c>
      <c r="O1" s="16" t="s">
        <v>95</v>
      </c>
      <c r="P1" s="16" t="s">
        <v>96</v>
      </c>
      <c r="Q1" s="16" t="s">
        <v>97</v>
      </c>
      <c r="R1" s="16" t="s">
        <v>98</v>
      </c>
    </row>
    <row r="2" spans="1:18" x14ac:dyDescent="0.2">
      <c r="A2" s="6">
        <v>45964</v>
      </c>
      <c r="B2" s="7">
        <v>110</v>
      </c>
      <c r="C2" s="17">
        <v>132.40909099999999</v>
      </c>
      <c r="D2" s="17">
        <v>133.24</v>
      </c>
      <c r="E2" s="7">
        <v>208</v>
      </c>
      <c r="F2" s="7"/>
      <c r="G2" s="7"/>
      <c r="H2" s="8"/>
      <c r="I2" s="18"/>
      <c r="J2" s="7"/>
      <c r="K2" s="5">
        <v>2025</v>
      </c>
      <c r="L2" s="5">
        <v>45</v>
      </c>
      <c r="M2" s="5" t="s">
        <v>611</v>
      </c>
      <c r="N2" s="5"/>
      <c r="O2" s="5"/>
      <c r="P2" s="5"/>
      <c r="Q2" s="5"/>
      <c r="R2" s="5"/>
    </row>
    <row r="3" spans="1:18" x14ac:dyDescent="0.2">
      <c r="A3" s="6">
        <v>45965</v>
      </c>
      <c r="B3" s="7">
        <v>176</v>
      </c>
      <c r="C3" s="17">
        <v>133.24</v>
      </c>
      <c r="D3" s="17">
        <v>133.5</v>
      </c>
      <c r="E3" s="7">
        <v>363</v>
      </c>
      <c r="F3" s="7"/>
      <c r="G3" s="7"/>
      <c r="H3" s="8"/>
      <c r="I3" s="18"/>
      <c r="J3" s="7"/>
      <c r="K3" s="5">
        <v>2025</v>
      </c>
      <c r="L3" s="5">
        <v>45</v>
      </c>
      <c r="M3" s="5" t="s">
        <v>611</v>
      </c>
      <c r="N3" s="5"/>
      <c r="O3" s="5"/>
      <c r="P3" s="5"/>
      <c r="Q3" s="5"/>
      <c r="R3" s="5"/>
    </row>
    <row r="4" spans="1:18" x14ac:dyDescent="0.2">
      <c r="A4" s="6">
        <v>45966</v>
      </c>
      <c r="B4" s="7">
        <v>169</v>
      </c>
      <c r="C4" s="17">
        <v>133.56804700000001</v>
      </c>
      <c r="D4" s="17">
        <v>134</v>
      </c>
      <c r="E4" s="7">
        <v>217</v>
      </c>
      <c r="F4" s="7"/>
      <c r="G4" s="7"/>
      <c r="H4" s="8"/>
      <c r="I4" s="18"/>
      <c r="J4" s="7"/>
      <c r="K4" s="5">
        <v>2025</v>
      </c>
      <c r="L4" s="5">
        <v>45</v>
      </c>
      <c r="M4" s="5" t="s">
        <v>611</v>
      </c>
      <c r="N4" s="5"/>
      <c r="O4" s="5"/>
      <c r="P4" s="5"/>
      <c r="Q4" s="5"/>
      <c r="R4" s="5"/>
    </row>
    <row r="5" spans="1:18" x14ac:dyDescent="0.2">
      <c r="A5" s="6">
        <v>45967</v>
      </c>
      <c r="B5" s="7">
        <v>160</v>
      </c>
      <c r="C5" s="17">
        <v>133.56</v>
      </c>
      <c r="D5" s="17">
        <v>133.5</v>
      </c>
      <c r="E5" s="7">
        <v>229</v>
      </c>
      <c r="F5" s="7"/>
      <c r="G5" s="7"/>
      <c r="H5" s="8"/>
      <c r="I5" s="18"/>
      <c r="J5" s="7"/>
      <c r="K5" s="5">
        <v>2025</v>
      </c>
      <c r="L5" s="5">
        <v>45</v>
      </c>
      <c r="M5" s="5" t="s">
        <v>611</v>
      </c>
      <c r="N5" s="5"/>
      <c r="O5" s="5"/>
      <c r="P5" s="5"/>
      <c r="Q5" s="5"/>
      <c r="R5" s="5"/>
    </row>
    <row r="6" spans="1:18" x14ac:dyDescent="0.2">
      <c r="A6" s="6">
        <v>45968</v>
      </c>
      <c r="B6" s="7">
        <v>148</v>
      </c>
      <c r="C6" s="17">
        <v>133.716216</v>
      </c>
      <c r="D6" s="17">
        <v>133.02000000000001</v>
      </c>
      <c r="E6" s="7">
        <v>180</v>
      </c>
      <c r="F6" s="7"/>
      <c r="G6" s="7"/>
      <c r="H6" s="8"/>
      <c r="I6" s="18"/>
      <c r="J6" s="7"/>
      <c r="K6" s="5">
        <v>2025</v>
      </c>
      <c r="L6" s="5">
        <v>45</v>
      </c>
      <c r="M6" s="5" t="s">
        <v>611</v>
      </c>
      <c r="N6" s="5"/>
      <c r="O6" s="5"/>
      <c r="P6" s="5"/>
      <c r="Q6" s="5"/>
      <c r="R6" s="5"/>
    </row>
    <row r="7" spans="1:18" x14ac:dyDescent="0.2">
      <c r="A7" s="6">
        <v>45971</v>
      </c>
      <c r="B7" s="7">
        <v>147</v>
      </c>
      <c r="C7" s="17">
        <v>133.1</v>
      </c>
      <c r="D7" s="17">
        <v>134.5</v>
      </c>
      <c r="E7" s="7">
        <v>1722</v>
      </c>
      <c r="F7" s="7"/>
      <c r="G7" s="7"/>
      <c r="H7" s="8"/>
      <c r="I7" s="18"/>
      <c r="J7" s="7"/>
      <c r="K7" s="5">
        <v>2025</v>
      </c>
      <c r="L7" s="5">
        <v>46</v>
      </c>
      <c r="M7" s="5" t="s">
        <v>612</v>
      </c>
      <c r="N7" s="5"/>
      <c r="O7" s="5"/>
      <c r="P7" s="5"/>
      <c r="Q7" s="5"/>
      <c r="R7" s="5"/>
    </row>
    <row r="8" spans="1:18" x14ac:dyDescent="0.2">
      <c r="A8" s="6">
        <v>45972</v>
      </c>
      <c r="B8" s="7">
        <v>167</v>
      </c>
      <c r="C8" s="17">
        <v>134.5</v>
      </c>
      <c r="D8" s="17">
        <v>135</v>
      </c>
      <c r="E8" s="7">
        <v>1170</v>
      </c>
      <c r="F8" s="7"/>
      <c r="G8" s="7"/>
      <c r="H8" s="8"/>
      <c r="I8" s="18"/>
      <c r="J8" s="7"/>
      <c r="K8" s="5">
        <v>2025</v>
      </c>
      <c r="L8" s="5">
        <v>46</v>
      </c>
      <c r="M8" s="5" t="s">
        <v>612</v>
      </c>
      <c r="N8" s="5"/>
      <c r="O8" s="5"/>
      <c r="P8" s="5"/>
      <c r="Q8" s="5"/>
      <c r="R8" s="5"/>
    </row>
    <row r="9" spans="1:18" x14ac:dyDescent="0.2">
      <c r="A9" s="6">
        <v>45973</v>
      </c>
      <c r="B9" s="7">
        <v>51</v>
      </c>
      <c r="C9" s="17">
        <v>139.79529400000001</v>
      </c>
      <c r="D9" s="17">
        <v>141.6</v>
      </c>
      <c r="E9" s="7">
        <v>1314</v>
      </c>
      <c r="F9" s="7"/>
      <c r="G9" s="7"/>
      <c r="H9" s="8"/>
      <c r="I9" s="18"/>
      <c r="J9" s="7"/>
      <c r="K9" s="5">
        <v>2025</v>
      </c>
      <c r="L9" s="5">
        <v>46</v>
      </c>
      <c r="M9" s="5" t="s">
        <v>612</v>
      </c>
      <c r="N9" s="5"/>
      <c r="O9" s="5"/>
      <c r="P9" s="5"/>
      <c r="Q9" s="5"/>
      <c r="R9" s="5"/>
    </row>
    <row r="10" spans="1:18" x14ac:dyDescent="0.2">
      <c r="A10" s="6">
        <v>45974</v>
      </c>
      <c r="B10" s="7">
        <v>189</v>
      </c>
      <c r="C10" s="17">
        <v>141.93777800000001</v>
      </c>
      <c r="D10" s="17">
        <v>138.76</v>
      </c>
      <c r="E10" s="7">
        <v>720</v>
      </c>
      <c r="F10" s="7"/>
      <c r="G10" s="7"/>
      <c r="H10" s="8"/>
      <c r="I10" s="18"/>
      <c r="J10" s="7"/>
      <c r="K10" s="5">
        <v>2025</v>
      </c>
      <c r="L10" s="5">
        <v>46</v>
      </c>
      <c r="M10" s="5" t="s">
        <v>612</v>
      </c>
      <c r="N10" s="5"/>
      <c r="O10" s="5"/>
      <c r="P10" s="5"/>
      <c r="Q10" s="5"/>
      <c r="R10" s="5"/>
    </row>
    <row r="11" spans="1:18" x14ac:dyDescent="0.2">
      <c r="A11" s="6">
        <v>45975</v>
      </c>
      <c r="B11" s="7">
        <v>193</v>
      </c>
      <c r="C11" s="17">
        <v>137.97999999999999</v>
      </c>
      <c r="D11" s="17">
        <v>139.5</v>
      </c>
      <c r="E11" s="7">
        <v>715</v>
      </c>
      <c r="F11" s="7"/>
      <c r="G11" s="7"/>
      <c r="H11" s="8"/>
      <c r="I11" s="18"/>
      <c r="J11" s="7"/>
      <c r="K11" s="5">
        <v>2025</v>
      </c>
      <c r="L11" s="5">
        <v>46</v>
      </c>
      <c r="M11" s="5" t="s">
        <v>612</v>
      </c>
      <c r="N11" s="5"/>
      <c r="O11" s="5"/>
      <c r="P11" s="5"/>
      <c r="Q11" s="5"/>
      <c r="R11" s="5"/>
    </row>
    <row r="12" spans="1:18" x14ac:dyDescent="0.2">
      <c r="A12" s="6">
        <v>45978</v>
      </c>
      <c r="B12" s="7">
        <v>187</v>
      </c>
      <c r="C12" s="17">
        <v>141.60780700000001</v>
      </c>
      <c r="D12" s="17">
        <v>141.97999999999999</v>
      </c>
      <c r="E12" s="7">
        <v>734</v>
      </c>
      <c r="F12" s="7"/>
      <c r="G12" s="7"/>
      <c r="H12" s="8"/>
      <c r="I12" s="18"/>
      <c r="J12" s="7"/>
      <c r="K12" s="5">
        <v>2025</v>
      </c>
      <c r="L12" s="5">
        <v>47</v>
      </c>
      <c r="M12" s="5" t="s">
        <v>613</v>
      </c>
      <c r="N12" s="5"/>
      <c r="O12" s="5"/>
      <c r="P12" s="5"/>
      <c r="Q12" s="5"/>
      <c r="R12" s="5"/>
    </row>
    <row r="13" spans="1:18" x14ac:dyDescent="0.2">
      <c r="A13" s="6">
        <v>45979</v>
      </c>
      <c r="B13" s="7">
        <v>183</v>
      </c>
      <c r="C13" s="17">
        <v>135.54</v>
      </c>
      <c r="D13" s="17">
        <v>127.2</v>
      </c>
      <c r="E13" s="7">
        <v>2502</v>
      </c>
      <c r="F13" s="7"/>
      <c r="G13" s="7"/>
      <c r="H13" s="8"/>
      <c r="I13" s="18"/>
      <c r="J13" s="7"/>
      <c r="K13" s="5">
        <v>2025</v>
      </c>
      <c r="L13" s="5">
        <v>47</v>
      </c>
      <c r="M13" s="5" t="s">
        <v>613</v>
      </c>
      <c r="N13" s="5"/>
      <c r="O13" s="5"/>
      <c r="P13" s="5"/>
      <c r="Q13" s="5"/>
      <c r="R13" s="5"/>
    </row>
    <row r="14" spans="1:18" x14ac:dyDescent="0.2">
      <c r="A14" s="6">
        <v>45980</v>
      </c>
      <c r="B14" s="7">
        <v>206</v>
      </c>
      <c r="C14" s="17">
        <v>127.976602</v>
      </c>
      <c r="D14" s="17">
        <v>129.9</v>
      </c>
      <c r="E14" s="7">
        <v>1183</v>
      </c>
      <c r="F14" s="7"/>
      <c r="G14" s="7"/>
      <c r="H14" s="8"/>
      <c r="I14" s="18"/>
      <c r="J14" s="7"/>
      <c r="K14" s="5">
        <v>2025</v>
      </c>
      <c r="L14" s="5">
        <v>47</v>
      </c>
      <c r="M14" s="5" t="s">
        <v>613</v>
      </c>
      <c r="N14" s="5"/>
      <c r="O14" s="5"/>
      <c r="P14" s="5"/>
      <c r="Q14" s="5"/>
      <c r="R14" s="5"/>
    </row>
    <row r="15" spans="1:18" x14ac:dyDescent="0.2">
      <c r="A15" s="6">
        <v>45981</v>
      </c>
      <c r="B15" s="7">
        <v>202</v>
      </c>
      <c r="C15" s="17">
        <v>134.6</v>
      </c>
      <c r="D15" s="17">
        <v>131.1</v>
      </c>
      <c r="E15" s="7">
        <v>1206</v>
      </c>
      <c r="F15" s="7"/>
      <c r="G15" s="7"/>
      <c r="H15" s="8"/>
      <c r="I15" s="18"/>
      <c r="J15" s="7"/>
      <c r="K15" s="5">
        <v>2025</v>
      </c>
      <c r="L15" s="5">
        <v>47</v>
      </c>
      <c r="M15" s="5" t="s">
        <v>613</v>
      </c>
      <c r="N15" s="5"/>
      <c r="O15" s="5"/>
      <c r="P15" s="5"/>
      <c r="Q15" s="5"/>
      <c r="R15" s="5"/>
    </row>
    <row r="16" spans="1:18" x14ac:dyDescent="0.2">
      <c r="A16" s="6">
        <v>45982</v>
      </c>
      <c r="B16" s="7">
        <v>202</v>
      </c>
      <c r="C16" s="17">
        <v>130</v>
      </c>
      <c r="D16" s="17">
        <v>127.5</v>
      </c>
      <c r="E16" s="7">
        <v>551</v>
      </c>
      <c r="F16" s="7"/>
      <c r="G16" s="7"/>
      <c r="H16" s="8"/>
      <c r="I16" s="18"/>
      <c r="J16" s="7"/>
      <c r="K16" s="5">
        <v>2025</v>
      </c>
      <c r="L16" s="5">
        <v>47</v>
      </c>
      <c r="M16" s="5" t="s">
        <v>613</v>
      </c>
      <c r="N16" s="5"/>
      <c r="O16" s="5"/>
      <c r="P16" s="5"/>
      <c r="Q16" s="5"/>
      <c r="R16" s="5"/>
    </row>
    <row r="17" spans="1:18" x14ac:dyDescent="0.2">
      <c r="A17" s="6">
        <v>45985</v>
      </c>
      <c r="B17" s="7">
        <v>187</v>
      </c>
      <c r="C17" s="17">
        <v>127</v>
      </c>
      <c r="D17" s="17">
        <v>121</v>
      </c>
      <c r="E17" s="7">
        <v>1785</v>
      </c>
      <c r="F17" s="7"/>
      <c r="G17" s="7"/>
      <c r="H17" s="8"/>
      <c r="I17" s="18"/>
      <c r="J17" s="7"/>
      <c r="K17" s="5">
        <v>2025</v>
      </c>
      <c r="L17" s="5">
        <v>48</v>
      </c>
      <c r="M17" s="5" t="s">
        <v>614</v>
      </c>
      <c r="N17" s="5"/>
      <c r="O17" s="5"/>
      <c r="P17" s="5"/>
      <c r="Q17" s="5"/>
      <c r="R17" s="5"/>
    </row>
    <row r="18" spans="1:18" x14ac:dyDescent="0.2">
      <c r="A18" s="6">
        <v>45986</v>
      </c>
      <c r="B18" s="7">
        <v>205</v>
      </c>
      <c r="C18" s="17">
        <v>122.99678</v>
      </c>
      <c r="D18" s="17">
        <v>125</v>
      </c>
      <c r="E18" s="7">
        <v>443</v>
      </c>
      <c r="F18" s="7"/>
      <c r="G18" s="7"/>
      <c r="H18" s="8"/>
      <c r="I18" s="18"/>
      <c r="J18" s="7"/>
      <c r="K18" s="5">
        <v>2025</v>
      </c>
      <c r="L18" s="5">
        <v>48</v>
      </c>
      <c r="M18" s="5" t="s">
        <v>614</v>
      </c>
      <c r="N18" s="5"/>
      <c r="O18" s="5"/>
      <c r="P18" s="5"/>
      <c r="Q18" s="5"/>
      <c r="R18" s="5"/>
    </row>
    <row r="19" spans="1:18" x14ac:dyDescent="0.2">
      <c r="A19" s="6">
        <v>45987</v>
      </c>
      <c r="B19" s="7">
        <v>22</v>
      </c>
      <c r="C19" s="17">
        <v>125.118182</v>
      </c>
      <c r="D19" s="17">
        <v>127.9</v>
      </c>
      <c r="E19" s="7">
        <v>480</v>
      </c>
      <c r="F19" s="7"/>
      <c r="G19" s="7"/>
      <c r="H19" s="8"/>
      <c r="I19" s="18"/>
      <c r="J19" s="7"/>
      <c r="K19" s="5">
        <v>2025</v>
      </c>
      <c r="L19" s="5">
        <v>48</v>
      </c>
      <c r="M19" s="5" t="s">
        <v>614</v>
      </c>
      <c r="N19" s="5"/>
      <c r="O19" s="5"/>
      <c r="P19" s="5"/>
      <c r="Q19" s="5"/>
      <c r="R19" s="5"/>
    </row>
    <row r="20" spans="1:18" x14ac:dyDescent="0.2">
      <c r="A20" s="6">
        <v>45988</v>
      </c>
      <c r="B20" s="7">
        <v>208</v>
      </c>
      <c r="C20" s="17">
        <v>129.5</v>
      </c>
      <c r="D20" s="17">
        <v>129.5</v>
      </c>
      <c r="E20" s="7">
        <v>702</v>
      </c>
      <c r="F20" s="7"/>
      <c r="G20" s="7"/>
      <c r="H20" s="8"/>
      <c r="I20" s="18"/>
      <c r="J20" s="7"/>
      <c r="K20" s="5">
        <v>2025</v>
      </c>
      <c r="L20" s="5">
        <v>48</v>
      </c>
      <c r="M20" s="5" t="s">
        <v>614</v>
      </c>
      <c r="N20" s="5"/>
      <c r="O20" s="5"/>
      <c r="P20" s="5"/>
      <c r="Q20" s="5"/>
      <c r="R20" s="5"/>
    </row>
    <row r="21" spans="1:18" x14ac:dyDescent="0.2">
      <c r="A21" s="6">
        <v>45989</v>
      </c>
      <c r="B21" s="7">
        <v>210</v>
      </c>
      <c r="C21" s="17">
        <v>129</v>
      </c>
      <c r="D21" s="17">
        <v>124.52</v>
      </c>
      <c r="E21" s="7">
        <v>1512</v>
      </c>
      <c r="F21" s="7"/>
      <c r="G21" s="7"/>
      <c r="H21" s="8"/>
      <c r="I21" s="18"/>
      <c r="J21" s="7"/>
      <c r="K21" s="5">
        <v>2025</v>
      </c>
      <c r="L21" s="5">
        <v>48</v>
      </c>
      <c r="M21" s="5" t="s">
        <v>614</v>
      </c>
      <c r="N21" s="5"/>
      <c r="O21" s="5"/>
      <c r="P21" s="5"/>
      <c r="Q21" s="5"/>
      <c r="R21" s="5"/>
    </row>
    <row r="22" spans="1:18" x14ac:dyDescent="0.2">
      <c r="A22" s="6">
        <v>45992</v>
      </c>
      <c r="B22" s="7">
        <v>0</v>
      </c>
      <c r="C22" s="17">
        <v>0</v>
      </c>
      <c r="D22" s="17">
        <v>123.5</v>
      </c>
      <c r="E22" s="7">
        <v>329</v>
      </c>
      <c r="F22" s="7">
        <f t="shared" ref="F22:F85" si="0">IFERROR(AVERAGE(E2:E21),"")</f>
        <v>896.8</v>
      </c>
      <c r="G22" s="7">
        <f t="shared" ref="G22:G85" si="1">IF(N(F22)=0,"",0.25*F22)</f>
        <v>224.2</v>
      </c>
      <c r="H22" s="8">
        <f t="shared" ref="H22:H85" si="2">IF(OR(N(F22)=0,NOT(ISNUMBER(B22))),"",B22/F22)</f>
        <v>0</v>
      </c>
      <c r="I22" s="18">
        <f t="shared" ref="I22:I85" si="3">IF(OR(N(F22)=0,NOT(ISNUMBER(B22))),"",IF(B22/F22&gt;0.25,1,0))</f>
        <v>0</v>
      </c>
      <c r="J22" s="7">
        <f t="shared" ref="J22:J85" si="4">IF(OR(N(F22)=0,NOT(ISNUMBER(B22))),"",MAX(0,0.25*F22-B22))</f>
        <v>224.2</v>
      </c>
      <c r="K22" s="5">
        <v>2025</v>
      </c>
      <c r="L22" s="5">
        <v>49</v>
      </c>
      <c r="M22" s="5"/>
      <c r="N22" s="5"/>
      <c r="O22" s="5" t="b">
        <v>0</v>
      </c>
      <c r="P22" s="5"/>
      <c r="Q22" s="5" t="s">
        <v>106</v>
      </c>
      <c r="R22" s="5"/>
    </row>
    <row r="23" spans="1:18" x14ac:dyDescent="0.2">
      <c r="A23" s="6">
        <v>45993</v>
      </c>
      <c r="B23" s="7">
        <v>0</v>
      </c>
      <c r="C23" s="17">
        <v>0</v>
      </c>
      <c r="D23" s="17">
        <v>118.32</v>
      </c>
      <c r="E23" s="7">
        <v>2285</v>
      </c>
      <c r="F23" s="7">
        <f t="shared" si="0"/>
        <v>902.85</v>
      </c>
      <c r="G23" s="7">
        <f t="shared" si="1"/>
        <v>225.71250000000001</v>
      </c>
      <c r="H23" s="8">
        <f t="shared" si="2"/>
        <v>0</v>
      </c>
      <c r="I23" s="18">
        <f t="shared" si="3"/>
        <v>0</v>
      </c>
      <c r="J23" s="7">
        <f t="shared" si="4"/>
        <v>225.71250000000001</v>
      </c>
      <c r="K23" s="5">
        <v>2025</v>
      </c>
      <c r="L23" s="5">
        <v>49</v>
      </c>
      <c r="M23" s="5"/>
      <c r="N23" s="5"/>
      <c r="O23" s="5" t="b">
        <v>0</v>
      </c>
      <c r="P23" s="5"/>
      <c r="Q23" s="5" t="s">
        <v>106</v>
      </c>
      <c r="R23" s="5"/>
    </row>
    <row r="24" spans="1:18" x14ac:dyDescent="0.2">
      <c r="A24" s="6">
        <v>45994</v>
      </c>
      <c r="B24" s="7">
        <v>0</v>
      </c>
      <c r="C24" s="17">
        <v>0</v>
      </c>
      <c r="D24" s="17">
        <v>116</v>
      </c>
      <c r="E24" s="7">
        <v>998</v>
      </c>
      <c r="F24" s="7">
        <f t="shared" si="0"/>
        <v>998.95</v>
      </c>
      <c r="G24" s="7">
        <f t="shared" si="1"/>
        <v>249.73750000000001</v>
      </c>
      <c r="H24" s="8">
        <f t="shared" si="2"/>
        <v>0</v>
      </c>
      <c r="I24" s="18">
        <f t="shared" si="3"/>
        <v>0</v>
      </c>
      <c r="J24" s="7">
        <f t="shared" si="4"/>
        <v>249.73750000000001</v>
      </c>
      <c r="K24" s="5">
        <v>2025</v>
      </c>
      <c r="L24" s="5">
        <v>49</v>
      </c>
      <c r="M24" s="5"/>
      <c r="N24" s="5"/>
      <c r="O24" s="5" t="b">
        <v>0</v>
      </c>
      <c r="P24" s="5"/>
      <c r="Q24" s="5" t="s">
        <v>106</v>
      </c>
      <c r="R24" s="5"/>
    </row>
    <row r="25" spans="1:18" x14ac:dyDescent="0.2">
      <c r="A25" s="6">
        <v>45995</v>
      </c>
      <c r="B25" s="7">
        <v>0</v>
      </c>
      <c r="C25" s="17">
        <v>0</v>
      </c>
      <c r="D25" s="17">
        <v>112.42</v>
      </c>
      <c r="E25" s="7">
        <v>1287</v>
      </c>
      <c r="F25" s="7">
        <f t="shared" si="0"/>
        <v>1038</v>
      </c>
      <c r="G25" s="7">
        <f t="shared" si="1"/>
        <v>259.5</v>
      </c>
      <c r="H25" s="8">
        <f t="shared" si="2"/>
        <v>0</v>
      </c>
      <c r="I25" s="18">
        <f t="shared" si="3"/>
        <v>0</v>
      </c>
      <c r="J25" s="7">
        <f t="shared" si="4"/>
        <v>259.5</v>
      </c>
      <c r="K25" s="5">
        <v>2025</v>
      </c>
      <c r="L25" s="5">
        <v>49</v>
      </c>
      <c r="M25" s="5"/>
      <c r="N25" s="5"/>
      <c r="O25" s="5" t="b">
        <v>0</v>
      </c>
      <c r="P25" s="5"/>
      <c r="Q25" s="5" t="s">
        <v>106</v>
      </c>
      <c r="R25" s="5"/>
    </row>
    <row r="26" spans="1:18" x14ac:dyDescent="0.2">
      <c r="A26" s="6">
        <v>45996</v>
      </c>
      <c r="B26" s="7">
        <v>0</v>
      </c>
      <c r="C26" s="17">
        <v>0</v>
      </c>
      <c r="D26" s="17">
        <v>114.52</v>
      </c>
      <c r="E26" s="7">
        <v>609</v>
      </c>
      <c r="F26" s="7">
        <f t="shared" si="0"/>
        <v>1090.9000000000001</v>
      </c>
      <c r="G26" s="7">
        <f t="shared" si="1"/>
        <v>272.72500000000002</v>
      </c>
      <c r="H26" s="8">
        <f t="shared" si="2"/>
        <v>0</v>
      </c>
      <c r="I26" s="18">
        <f t="shared" si="3"/>
        <v>0</v>
      </c>
      <c r="J26" s="7">
        <f t="shared" si="4"/>
        <v>272.72500000000002</v>
      </c>
      <c r="K26" s="5">
        <v>2025</v>
      </c>
      <c r="L26" s="5">
        <v>49</v>
      </c>
      <c r="M26" s="5"/>
      <c r="N26" s="5"/>
      <c r="O26" s="5" t="b">
        <v>0</v>
      </c>
      <c r="P26" s="5"/>
      <c r="Q26" s="5" t="s">
        <v>106</v>
      </c>
      <c r="R26" s="5"/>
    </row>
    <row r="27" spans="1:18" x14ac:dyDescent="0.2">
      <c r="A27" s="6">
        <v>45999</v>
      </c>
      <c r="B27" s="7">
        <v>272</v>
      </c>
      <c r="C27" s="17">
        <v>116.992941</v>
      </c>
      <c r="D27" s="17">
        <v>115</v>
      </c>
      <c r="E27" s="7">
        <v>1062</v>
      </c>
      <c r="F27" s="7">
        <f t="shared" si="0"/>
        <v>1112.3499999999999</v>
      </c>
      <c r="G27" s="7">
        <f t="shared" si="1"/>
        <v>278.08749999999998</v>
      </c>
      <c r="H27" s="8">
        <f t="shared" si="2"/>
        <v>0.24452735200251721</v>
      </c>
      <c r="I27" s="18">
        <f t="shared" si="3"/>
        <v>0</v>
      </c>
      <c r="J27" s="7">
        <f t="shared" si="4"/>
        <v>6.0874999999999773</v>
      </c>
      <c r="K27" s="5">
        <v>2025</v>
      </c>
      <c r="L27" s="5">
        <v>50</v>
      </c>
      <c r="M27" s="5" t="s">
        <v>615</v>
      </c>
      <c r="N27" s="5"/>
      <c r="O27" s="5"/>
      <c r="P27" s="5"/>
      <c r="Q27" s="5"/>
      <c r="R27" s="5"/>
    </row>
    <row r="28" spans="1:18" x14ac:dyDescent="0.2">
      <c r="A28" s="6">
        <v>46000</v>
      </c>
      <c r="B28" s="7">
        <v>269</v>
      </c>
      <c r="C28" s="17">
        <v>115.033383</v>
      </c>
      <c r="D28" s="17">
        <v>114.98</v>
      </c>
      <c r="E28" s="7">
        <v>1683</v>
      </c>
      <c r="F28" s="7">
        <f t="shared" si="0"/>
        <v>1079.3499999999999</v>
      </c>
      <c r="G28" s="7">
        <f t="shared" si="1"/>
        <v>269.83749999999998</v>
      </c>
      <c r="H28" s="8">
        <f t="shared" si="2"/>
        <v>0.24922407004215502</v>
      </c>
      <c r="I28" s="18">
        <f t="shared" si="3"/>
        <v>0</v>
      </c>
      <c r="J28" s="7">
        <f t="shared" si="4"/>
        <v>0.83749999999997726</v>
      </c>
      <c r="K28" s="5">
        <v>2025</v>
      </c>
      <c r="L28" s="5">
        <v>50</v>
      </c>
      <c r="M28" s="5" t="s">
        <v>615</v>
      </c>
      <c r="N28" s="5"/>
      <c r="O28" s="5"/>
      <c r="P28" s="5"/>
      <c r="Q28" s="5"/>
      <c r="R28" s="5"/>
    </row>
    <row r="29" spans="1:18" x14ac:dyDescent="0.2">
      <c r="A29" s="6">
        <v>46001</v>
      </c>
      <c r="B29" s="7">
        <v>276</v>
      </c>
      <c r="C29" s="17">
        <v>116.526087</v>
      </c>
      <c r="D29" s="17">
        <v>112.3</v>
      </c>
      <c r="E29" s="7">
        <v>1532</v>
      </c>
      <c r="F29" s="7">
        <f t="shared" si="0"/>
        <v>1105</v>
      </c>
      <c r="G29" s="7">
        <f t="shared" si="1"/>
        <v>276.25</v>
      </c>
      <c r="H29" s="8">
        <f t="shared" si="2"/>
        <v>0.2497737556561086</v>
      </c>
      <c r="I29" s="18">
        <f t="shared" si="3"/>
        <v>0</v>
      </c>
      <c r="J29" s="7">
        <f t="shared" si="4"/>
        <v>0.25</v>
      </c>
      <c r="K29" s="5">
        <v>2025</v>
      </c>
      <c r="L29" s="5">
        <v>50</v>
      </c>
      <c r="M29" s="5" t="s">
        <v>615</v>
      </c>
      <c r="N29" s="5"/>
      <c r="O29" s="5"/>
      <c r="P29" s="5"/>
      <c r="Q29" s="5"/>
      <c r="R29" s="5"/>
    </row>
    <row r="30" spans="1:18" x14ac:dyDescent="0.2">
      <c r="A30" s="6">
        <v>46002</v>
      </c>
      <c r="B30" s="7">
        <v>0</v>
      </c>
      <c r="C30" s="17">
        <v>0</v>
      </c>
      <c r="D30" s="17">
        <v>113.54</v>
      </c>
      <c r="E30" s="7">
        <v>50</v>
      </c>
      <c r="F30" s="7">
        <f t="shared" si="0"/>
        <v>1115.9000000000001</v>
      </c>
      <c r="G30" s="7">
        <f t="shared" si="1"/>
        <v>278.97500000000002</v>
      </c>
      <c r="H30" s="8">
        <f t="shared" si="2"/>
        <v>0</v>
      </c>
      <c r="I30" s="18">
        <f t="shared" si="3"/>
        <v>0</v>
      </c>
      <c r="J30" s="7">
        <f t="shared" si="4"/>
        <v>278.97500000000002</v>
      </c>
      <c r="K30" s="5">
        <v>2025</v>
      </c>
      <c r="L30" s="5">
        <v>50</v>
      </c>
      <c r="M30" s="5"/>
      <c r="N30" s="5"/>
      <c r="O30" s="5" t="b">
        <v>0</v>
      </c>
      <c r="P30" s="5"/>
      <c r="Q30" s="5" t="s">
        <v>106</v>
      </c>
      <c r="R30" s="5"/>
    </row>
    <row r="31" spans="1:18" x14ac:dyDescent="0.2">
      <c r="A31" s="6">
        <v>46003</v>
      </c>
      <c r="B31" s="7">
        <v>270</v>
      </c>
      <c r="C31" s="17">
        <v>115.98355599999999</v>
      </c>
      <c r="D31" s="17">
        <v>113.6</v>
      </c>
      <c r="E31" s="7">
        <v>1206</v>
      </c>
      <c r="F31" s="7">
        <f t="shared" si="0"/>
        <v>1082.4000000000001</v>
      </c>
      <c r="G31" s="7">
        <f t="shared" si="1"/>
        <v>270.60000000000002</v>
      </c>
      <c r="H31" s="8">
        <f t="shared" si="2"/>
        <v>0.24944567627494454</v>
      </c>
      <c r="I31" s="18">
        <f t="shared" si="3"/>
        <v>0</v>
      </c>
      <c r="J31" s="7">
        <f t="shared" si="4"/>
        <v>0.60000000000002274</v>
      </c>
      <c r="K31" s="5">
        <v>2025</v>
      </c>
      <c r="L31" s="5">
        <v>50</v>
      </c>
      <c r="M31" s="5" t="s">
        <v>615</v>
      </c>
      <c r="N31" s="5"/>
      <c r="O31" s="5"/>
      <c r="P31" s="5"/>
      <c r="Q31" s="5"/>
      <c r="R31" s="5"/>
    </row>
    <row r="32" spans="1:18" x14ac:dyDescent="0.2">
      <c r="A32" s="6">
        <v>46006</v>
      </c>
      <c r="B32" s="7">
        <v>241</v>
      </c>
      <c r="C32" s="17">
        <v>114.04356799999999</v>
      </c>
      <c r="D32" s="17">
        <v>116</v>
      </c>
      <c r="E32" s="7">
        <v>400</v>
      </c>
      <c r="F32" s="7">
        <f t="shared" si="0"/>
        <v>1106.95</v>
      </c>
      <c r="G32" s="7">
        <f t="shared" si="1"/>
        <v>276.73750000000001</v>
      </c>
      <c r="H32" s="8">
        <f t="shared" si="2"/>
        <v>0.21771534396314196</v>
      </c>
      <c r="I32" s="18">
        <f t="shared" si="3"/>
        <v>0</v>
      </c>
      <c r="J32" s="7">
        <f t="shared" si="4"/>
        <v>35.737500000000011</v>
      </c>
      <c r="K32" s="5">
        <v>2025</v>
      </c>
      <c r="L32" s="5">
        <v>51</v>
      </c>
      <c r="M32" s="5" t="s">
        <v>616</v>
      </c>
      <c r="N32" s="5"/>
      <c r="O32" s="5"/>
      <c r="P32" s="5"/>
      <c r="Q32" s="5"/>
      <c r="R32" s="5"/>
    </row>
    <row r="33" spans="1:18" x14ac:dyDescent="0.2">
      <c r="A33" s="6">
        <v>46007</v>
      </c>
      <c r="B33" s="7">
        <v>272</v>
      </c>
      <c r="C33" s="17">
        <v>117.981618</v>
      </c>
      <c r="D33" s="17">
        <v>115</v>
      </c>
      <c r="E33" s="7">
        <v>2726</v>
      </c>
      <c r="F33" s="7">
        <f t="shared" si="0"/>
        <v>1090.25</v>
      </c>
      <c r="G33" s="7">
        <f t="shared" si="1"/>
        <v>272.5625</v>
      </c>
      <c r="H33" s="8">
        <f t="shared" si="2"/>
        <v>0.24948406328823663</v>
      </c>
      <c r="I33" s="18">
        <f t="shared" si="3"/>
        <v>0</v>
      </c>
      <c r="J33" s="7">
        <f t="shared" si="4"/>
        <v>0.5625</v>
      </c>
      <c r="K33" s="5">
        <v>2025</v>
      </c>
      <c r="L33" s="5">
        <v>51</v>
      </c>
      <c r="M33" s="5" t="s">
        <v>616</v>
      </c>
      <c r="N33" s="5"/>
      <c r="O33" s="5"/>
      <c r="P33" s="5"/>
      <c r="Q33" s="5"/>
      <c r="R33" s="5"/>
    </row>
    <row r="34" spans="1:18" x14ac:dyDescent="0.2">
      <c r="A34" s="6">
        <v>46008</v>
      </c>
      <c r="B34" s="7">
        <v>275</v>
      </c>
      <c r="C34" s="17">
        <v>118.22</v>
      </c>
      <c r="D34" s="17">
        <v>115.02</v>
      </c>
      <c r="E34" s="7">
        <v>1437</v>
      </c>
      <c r="F34" s="7">
        <f t="shared" si="0"/>
        <v>1101.45</v>
      </c>
      <c r="G34" s="7">
        <f t="shared" si="1"/>
        <v>275.36250000000001</v>
      </c>
      <c r="H34" s="8">
        <f t="shared" si="2"/>
        <v>0.24967088837441553</v>
      </c>
      <c r="I34" s="18">
        <f t="shared" si="3"/>
        <v>0</v>
      </c>
      <c r="J34" s="7">
        <f t="shared" si="4"/>
        <v>0.36250000000001137</v>
      </c>
      <c r="K34" s="5">
        <v>2025</v>
      </c>
      <c r="L34" s="5">
        <v>51</v>
      </c>
      <c r="M34" s="5" t="s">
        <v>616</v>
      </c>
      <c r="N34" s="5"/>
      <c r="O34" s="5"/>
      <c r="P34" s="5"/>
      <c r="Q34" s="5"/>
      <c r="R34" s="5"/>
    </row>
    <row r="35" spans="1:18" x14ac:dyDescent="0.2">
      <c r="A35" s="6">
        <v>46009</v>
      </c>
      <c r="B35" s="7">
        <v>278</v>
      </c>
      <c r="C35" s="17">
        <v>116</v>
      </c>
      <c r="D35" s="17">
        <v>118</v>
      </c>
      <c r="E35" s="7">
        <v>1344</v>
      </c>
      <c r="F35" s="7">
        <f t="shared" si="0"/>
        <v>1114.1500000000001</v>
      </c>
      <c r="G35" s="7">
        <f t="shared" si="1"/>
        <v>278.53750000000002</v>
      </c>
      <c r="H35" s="8">
        <f t="shared" si="2"/>
        <v>0.2495175694475609</v>
      </c>
      <c r="I35" s="18">
        <f t="shared" si="3"/>
        <v>0</v>
      </c>
      <c r="J35" s="7">
        <f t="shared" si="4"/>
        <v>0.53750000000002274</v>
      </c>
      <c r="K35" s="5">
        <v>2025</v>
      </c>
      <c r="L35" s="5">
        <v>51</v>
      </c>
      <c r="M35" s="5" t="s">
        <v>616</v>
      </c>
      <c r="N35" s="5"/>
      <c r="O35" s="5"/>
      <c r="P35" s="5"/>
      <c r="Q35" s="5"/>
      <c r="R35" s="5"/>
    </row>
    <row r="36" spans="1:18" x14ac:dyDescent="0.2">
      <c r="A36" s="6">
        <v>46010</v>
      </c>
      <c r="B36" s="7">
        <v>280</v>
      </c>
      <c r="C36" s="17">
        <v>118.02</v>
      </c>
      <c r="D36" s="17">
        <v>115.5</v>
      </c>
      <c r="E36" s="7">
        <v>2206</v>
      </c>
      <c r="F36" s="7">
        <f t="shared" si="0"/>
        <v>1121.05</v>
      </c>
      <c r="G36" s="7">
        <f t="shared" si="1"/>
        <v>280.26249999999999</v>
      </c>
      <c r="H36" s="8">
        <f t="shared" si="2"/>
        <v>0.24976584452076181</v>
      </c>
      <c r="I36" s="18">
        <f t="shared" si="3"/>
        <v>0</v>
      </c>
      <c r="J36" s="7">
        <f t="shared" si="4"/>
        <v>0.26249999999998863</v>
      </c>
      <c r="K36" s="5">
        <v>2025</v>
      </c>
      <c r="L36" s="5">
        <v>51</v>
      </c>
      <c r="M36" s="5" t="s">
        <v>616</v>
      </c>
      <c r="N36" s="5"/>
      <c r="O36" s="5"/>
      <c r="P36" s="5"/>
      <c r="Q36" s="5"/>
      <c r="R36" s="5"/>
    </row>
    <row r="37" spans="1:18" x14ac:dyDescent="0.2">
      <c r="A37" s="6">
        <v>46013</v>
      </c>
      <c r="B37" s="7">
        <v>300</v>
      </c>
      <c r="C37" s="17">
        <v>117.3554</v>
      </c>
      <c r="D37" s="17">
        <v>115</v>
      </c>
      <c r="E37" s="7">
        <v>2377</v>
      </c>
      <c r="F37" s="7">
        <f t="shared" si="0"/>
        <v>1203.8</v>
      </c>
      <c r="G37" s="7">
        <f t="shared" si="1"/>
        <v>300.95</v>
      </c>
      <c r="H37" s="8">
        <f t="shared" si="2"/>
        <v>0.2492108323641801</v>
      </c>
      <c r="I37" s="18">
        <f t="shared" si="3"/>
        <v>0</v>
      </c>
      <c r="J37" s="7">
        <f t="shared" si="4"/>
        <v>0.94999999999998863</v>
      </c>
      <c r="K37" s="5">
        <v>2025</v>
      </c>
      <c r="L37" s="5">
        <v>52</v>
      </c>
      <c r="M37" s="5" t="s">
        <v>617</v>
      </c>
      <c r="N37" s="5"/>
      <c r="O37" s="5"/>
      <c r="P37" s="5"/>
      <c r="Q37" s="5"/>
      <c r="R37" s="5"/>
    </row>
    <row r="38" spans="1:18" x14ac:dyDescent="0.2">
      <c r="A38" s="6">
        <v>46014</v>
      </c>
      <c r="B38" s="7">
        <v>14</v>
      </c>
      <c r="C38" s="17">
        <v>117</v>
      </c>
      <c r="D38" s="17">
        <v>118</v>
      </c>
      <c r="E38" s="7">
        <v>219</v>
      </c>
      <c r="F38" s="7">
        <f t="shared" si="0"/>
        <v>1233.4000000000001</v>
      </c>
      <c r="G38" s="7">
        <f t="shared" si="1"/>
        <v>308.35000000000002</v>
      </c>
      <c r="H38" s="8">
        <f t="shared" si="2"/>
        <v>1.1350737797956867E-2</v>
      </c>
      <c r="I38" s="18">
        <f t="shared" si="3"/>
        <v>0</v>
      </c>
      <c r="J38" s="7">
        <f t="shared" si="4"/>
        <v>294.35000000000002</v>
      </c>
      <c r="K38" s="5">
        <v>2025</v>
      </c>
      <c r="L38" s="5">
        <v>52</v>
      </c>
      <c r="M38" s="5" t="s">
        <v>617</v>
      </c>
      <c r="N38" s="5"/>
      <c r="O38" s="5"/>
      <c r="P38" s="5"/>
      <c r="Q38" s="5"/>
      <c r="R38" s="5"/>
    </row>
    <row r="39" spans="1:18" x14ac:dyDescent="0.2">
      <c r="A39" s="6">
        <v>46015</v>
      </c>
      <c r="B39" s="7">
        <v>305</v>
      </c>
      <c r="C39" s="17">
        <v>118</v>
      </c>
      <c r="D39" s="17">
        <v>116.52</v>
      </c>
      <c r="E39" s="7">
        <v>1099</v>
      </c>
      <c r="F39" s="7">
        <f t="shared" si="0"/>
        <v>1222.2</v>
      </c>
      <c r="G39" s="7">
        <f t="shared" si="1"/>
        <v>305.55</v>
      </c>
      <c r="H39" s="8">
        <f t="shared" si="2"/>
        <v>0.24954999181803306</v>
      </c>
      <c r="I39" s="18">
        <f t="shared" si="3"/>
        <v>0</v>
      </c>
      <c r="J39" s="7">
        <f t="shared" si="4"/>
        <v>0.55000000000001137</v>
      </c>
      <c r="K39" s="5">
        <v>2025</v>
      </c>
      <c r="L39" s="5">
        <v>52</v>
      </c>
      <c r="M39" s="5" t="s">
        <v>617</v>
      </c>
      <c r="N39" s="5"/>
      <c r="O39" s="5"/>
      <c r="P39" s="5"/>
      <c r="Q39" s="5"/>
      <c r="R39" s="5"/>
    </row>
    <row r="40" spans="1:18" x14ac:dyDescent="0.2">
      <c r="A40" s="6">
        <v>46020</v>
      </c>
      <c r="B40" s="7">
        <v>38</v>
      </c>
      <c r="C40" s="17">
        <v>119</v>
      </c>
      <c r="D40" s="17">
        <v>121.9</v>
      </c>
      <c r="E40" s="7">
        <v>809</v>
      </c>
      <c r="F40" s="7">
        <f t="shared" si="0"/>
        <v>1253.1500000000001</v>
      </c>
      <c r="G40" s="7">
        <f t="shared" si="1"/>
        <v>313.28750000000002</v>
      </c>
      <c r="H40" s="8">
        <f t="shared" si="2"/>
        <v>3.032358456689143E-2</v>
      </c>
      <c r="I40" s="18">
        <f t="shared" si="3"/>
        <v>0</v>
      </c>
      <c r="J40" s="7">
        <f t="shared" si="4"/>
        <v>275.28750000000002</v>
      </c>
      <c r="K40" s="5">
        <v>2026</v>
      </c>
      <c r="L40" s="5">
        <v>1</v>
      </c>
      <c r="M40" s="5" t="s">
        <v>618</v>
      </c>
      <c r="N40" s="5"/>
      <c r="O40" s="5"/>
      <c r="P40" s="5"/>
      <c r="Q40" s="5"/>
      <c r="R40" s="5"/>
    </row>
    <row r="41" spans="1:18" x14ac:dyDescent="0.2">
      <c r="A41" s="6">
        <v>46021</v>
      </c>
      <c r="B41" s="7">
        <v>1</v>
      </c>
      <c r="C41" s="17">
        <v>120.8</v>
      </c>
      <c r="D41" s="17">
        <v>120.8</v>
      </c>
      <c r="E41" s="7">
        <v>286</v>
      </c>
      <c r="F41" s="7">
        <f t="shared" si="0"/>
        <v>1258.5</v>
      </c>
      <c r="G41" s="7">
        <f t="shared" si="1"/>
        <v>314.625</v>
      </c>
      <c r="H41" s="8">
        <f t="shared" si="2"/>
        <v>7.9459674215335717E-4</v>
      </c>
      <c r="I41" s="18">
        <f t="shared" si="3"/>
        <v>0</v>
      </c>
      <c r="J41" s="7">
        <f t="shared" si="4"/>
        <v>313.625</v>
      </c>
      <c r="K41" s="5">
        <v>2026</v>
      </c>
      <c r="L41" s="5">
        <v>1</v>
      </c>
      <c r="M41" s="5" t="s">
        <v>618</v>
      </c>
      <c r="N41" s="5"/>
      <c r="O41" s="5"/>
      <c r="P41" s="5"/>
      <c r="Q41" s="5"/>
      <c r="R41" s="5"/>
    </row>
    <row r="42" spans="1:18" x14ac:dyDescent="0.2">
      <c r="A42" s="6">
        <v>46022</v>
      </c>
      <c r="B42" s="7">
        <v>86</v>
      </c>
      <c r="C42" s="17">
        <v>124.06</v>
      </c>
      <c r="D42" s="17">
        <v>124.06</v>
      </c>
      <c r="E42" s="7">
        <v>548</v>
      </c>
      <c r="F42" s="7">
        <f t="shared" si="0"/>
        <v>1197.2</v>
      </c>
      <c r="G42" s="7">
        <f t="shared" si="1"/>
        <v>299.3</v>
      </c>
      <c r="H42" s="8">
        <f t="shared" si="2"/>
        <v>7.1834279986635483E-2</v>
      </c>
      <c r="I42" s="18">
        <f t="shared" si="3"/>
        <v>0</v>
      </c>
      <c r="J42" s="7">
        <f t="shared" si="4"/>
        <v>213.3</v>
      </c>
      <c r="K42" s="5">
        <v>2026</v>
      </c>
      <c r="L42" s="5">
        <v>1</v>
      </c>
      <c r="M42" s="5" t="s">
        <v>618</v>
      </c>
      <c r="N42" s="5"/>
      <c r="O42" s="5"/>
      <c r="P42" s="5"/>
      <c r="Q42" s="5"/>
      <c r="R42" s="5"/>
    </row>
    <row r="43" spans="1:18" x14ac:dyDescent="0.2">
      <c r="A43" s="6">
        <v>46024</v>
      </c>
      <c r="B43" s="7">
        <v>0</v>
      </c>
      <c r="C43" s="17">
        <v>0</v>
      </c>
      <c r="D43" s="17">
        <v>130.5</v>
      </c>
      <c r="E43" s="7">
        <v>1005</v>
      </c>
      <c r="F43" s="7">
        <f t="shared" si="0"/>
        <v>1208.1500000000001</v>
      </c>
      <c r="G43" s="7">
        <f t="shared" si="1"/>
        <v>302.03750000000002</v>
      </c>
      <c r="H43" s="8">
        <f t="shared" si="2"/>
        <v>0</v>
      </c>
      <c r="I43" s="18">
        <f t="shared" si="3"/>
        <v>0</v>
      </c>
      <c r="J43" s="7">
        <f t="shared" si="4"/>
        <v>302.03750000000002</v>
      </c>
      <c r="K43" s="5">
        <v>2026</v>
      </c>
      <c r="L43" s="5">
        <v>1</v>
      </c>
      <c r="M43" s="5"/>
      <c r="N43" s="5"/>
      <c r="O43" s="5" t="b">
        <v>0</v>
      </c>
      <c r="P43" s="5"/>
      <c r="Q43" s="5" t="s">
        <v>106</v>
      </c>
      <c r="R43" s="5"/>
    </row>
    <row r="44" spans="1:18" x14ac:dyDescent="0.2">
      <c r="A44" s="6">
        <v>46027</v>
      </c>
      <c r="B44" s="7">
        <v>288</v>
      </c>
      <c r="C44" s="17">
        <v>132.30000000000001</v>
      </c>
      <c r="D44" s="17">
        <v>128</v>
      </c>
      <c r="E44" s="7">
        <v>968</v>
      </c>
      <c r="F44" s="7">
        <f t="shared" si="0"/>
        <v>1144.1500000000001</v>
      </c>
      <c r="G44" s="7">
        <f t="shared" si="1"/>
        <v>286.03750000000002</v>
      </c>
      <c r="H44" s="8">
        <f t="shared" si="2"/>
        <v>0.25171524712668791</v>
      </c>
      <c r="I44" s="18">
        <f t="shared" si="3"/>
        <v>1</v>
      </c>
      <c r="J44" s="7">
        <f t="shared" si="4"/>
        <v>0</v>
      </c>
      <c r="K44" s="5">
        <v>2026</v>
      </c>
      <c r="L44" s="5">
        <v>2</v>
      </c>
      <c r="M44" s="5" t="s">
        <v>619</v>
      </c>
      <c r="N44" s="5"/>
      <c r="O44" s="5"/>
      <c r="P44" s="5"/>
      <c r="Q44" s="5"/>
      <c r="R44" s="5"/>
    </row>
    <row r="45" spans="1:18" x14ac:dyDescent="0.2">
      <c r="A45" s="6">
        <v>46028</v>
      </c>
      <c r="B45" s="7">
        <v>104</v>
      </c>
      <c r="C45" s="17">
        <v>130.10576900000001</v>
      </c>
      <c r="D45" s="17">
        <v>130.54</v>
      </c>
      <c r="E45" s="7">
        <v>1435</v>
      </c>
      <c r="F45" s="7">
        <f t="shared" si="0"/>
        <v>1142.6500000000001</v>
      </c>
      <c r="G45" s="7">
        <f t="shared" si="1"/>
        <v>285.66250000000002</v>
      </c>
      <c r="H45" s="8">
        <f t="shared" si="2"/>
        <v>9.101649674003412E-2</v>
      </c>
      <c r="I45" s="18">
        <f t="shared" si="3"/>
        <v>0</v>
      </c>
      <c r="J45" s="7">
        <f t="shared" si="4"/>
        <v>181.66250000000002</v>
      </c>
      <c r="K45" s="5">
        <v>2026</v>
      </c>
      <c r="L45" s="5">
        <v>2</v>
      </c>
      <c r="M45" s="5" t="s">
        <v>619</v>
      </c>
      <c r="N45" s="5"/>
      <c r="O45" s="5"/>
      <c r="P45" s="5"/>
      <c r="Q45" s="5"/>
      <c r="R45" s="5"/>
    </row>
    <row r="46" spans="1:18" x14ac:dyDescent="0.2">
      <c r="A46" s="6">
        <v>46029</v>
      </c>
      <c r="B46" s="7">
        <v>287</v>
      </c>
      <c r="C46" s="17">
        <v>133</v>
      </c>
      <c r="D46" s="17">
        <v>129</v>
      </c>
      <c r="E46" s="7">
        <v>1067</v>
      </c>
      <c r="F46" s="7">
        <f t="shared" si="0"/>
        <v>1150.05</v>
      </c>
      <c r="G46" s="7">
        <f t="shared" si="1"/>
        <v>287.51249999999999</v>
      </c>
      <c r="H46" s="8">
        <f t="shared" si="2"/>
        <v>0.24955436720142604</v>
      </c>
      <c r="I46" s="18">
        <f t="shared" si="3"/>
        <v>0</v>
      </c>
      <c r="J46" s="7">
        <f t="shared" si="4"/>
        <v>0.51249999999998863</v>
      </c>
      <c r="K46" s="5">
        <v>2026</v>
      </c>
      <c r="L46" s="5">
        <v>2</v>
      </c>
      <c r="M46" s="5" t="s">
        <v>619</v>
      </c>
      <c r="N46" s="5"/>
      <c r="O46" s="5"/>
      <c r="P46" s="5"/>
      <c r="Q46" s="5"/>
      <c r="R46" s="5"/>
    </row>
    <row r="47" spans="1:18" x14ac:dyDescent="0.2">
      <c r="A47" s="6">
        <v>46030</v>
      </c>
      <c r="B47" s="7">
        <v>17</v>
      </c>
      <c r="C47" s="17">
        <v>130.4</v>
      </c>
      <c r="D47" s="17">
        <v>132</v>
      </c>
      <c r="E47" s="7">
        <v>684</v>
      </c>
      <c r="F47" s="7">
        <f t="shared" si="0"/>
        <v>1172.95</v>
      </c>
      <c r="G47" s="7">
        <f t="shared" si="1"/>
        <v>293.23750000000001</v>
      </c>
      <c r="H47" s="8">
        <f t="shared" si="2"/>
        <v>1.4493371413956263E-2</v>
      </c>
      <c r="I47" s="18">
        <f t="shared" si="3"/>
        <v>0</v>
      </c>
      <c r="J47" s="7">
        <f t="shared" si="4"/>
        <v>276.23750000000001</v>
      </c>
      <c r="K47" s="5">
        <v>2026</v>
      </c>
      <c r="L47" s="5">
        <v>2</v>
      </c>
      <c r="M47" s="5" t="s">
        <v>619</v>
      </c>
      <c r="N47" s="5"/>
      <c r="O47" s="5"/>
      <c r="P47" s="5"/>
      <c r="Q47" s="5"/>
      <c r="R47" s="5"/>
    </row>
    <row r="48" spans="1:18" x14ac:dyDescent="0.2">
      <c r="A48" s="6">
        <v>46031</v>
      </c>
      <c r="B48" s="7">
        <v>141</v>
      </c>
      <c r="C48" s="17">
        <v>137.69999999999999</v>
      </c>
      <c r="D48" s="17">
        <v>137.69999999999999</v>
      </c>
      <c r="E48" s="7">
        <v>1342</v>
      </c>
      <c r="F48" s="7">
        <f t="shared" si="0"/>
        <v>1154.05</v>
      </c>
      <c r="G48" s="7">
        <f t="shared" si="1"/>
        <v>288.51249999999999</v>
      </c>
      <c r="H48" s="8">
        <f t="shared" si="2"/>
        <v>0.12217841514665743</v>
      </c>
      <c r="I48" s="18">
        <f t="shared" si="3"/>
        <v>0</v>
      </c>
      <c r="J48" s="7">
        <f t="shared" si="4"/>
        <v>147.51249999999999</v>
      </c>
      <c r="K48" s="5">
        <v>2026</v>
      </c>
      <c r="L48" s="5">
        <v>2</v>
      </c>
      <c r="M48" s="5" t="s">
        <v>619</v>
      </c>
      <c r="N48" s="5"/>
      <c r="O48" s="5"/>
      <c r="P48" s="5"/>
      <c r="Q48" s="5"/>
      <c r="R48" s="5"/>
    </row>
    <row r="49" spans="1:18" x14ac:dyDescent="0.2">
      <c r="A49" s="6">
        <v>46034</v>
      </c>
      <c r="B49" s="7">
        <v>284</v>
      </c>
      <c r="C49" s="17">
        <v>137</v>
      </c>
      <c r="D49" s="17">
        <v>134</v>
      </c>
      <c r="E49" s="7">
        <v>1127</v>
      </c>
      <c r="F49" s="7">
        <f t="shared" si="0"/>
        <v>1137</v>
      </c>
      <c r="G49" s="7">
        <f t="shared" si="1"/>
        <v>284.25</v>
      </c>
      <c r="H49" s="8">
        <f t="shared" si="2"/>
        <v>0.24978012313104661</v>
      </c>
      <c r="I49" s="18">
        <f t="shared" si="3"/>
        <v>0</v>
      </c>
      <c r="J49" s="7">
        <f t="shared" si="4"/>
        <v>0.25</v>
      </c>
      <c r="K49" s="5">
        <v>2026</v>
      </c>
      <c r="L49" s="5">
        <v>3</v>
      </c>
      <c r="M49" s="5" t="s">
        <v>620</v>
      </c>
      <c r="N49" s="5"/>
      <c r="O49" s="5"/>
      <c r="P49" s="5"/>
      <c r="Q49" s="5"/>
      <c r="R49" s="5"/>
    </row>
    <row r="50" spans="1:18" x14ac:dyDescent="0.2">
      <c r="A50" s="6">
        <v>46035</v>
      </c>
      <c r="B50" s="7">
        <v>279</v>
      </c>
      <c r="C50" s="17">
        <v>133.5</v>
      </c>
      <c r="D50" s="17">
        <v>131.80000000000001</v>
      </c>
      <c r="E50" s="7">
        <v>1534</v>
      </c>
      <c r="F50" s="7">
        <f t="shared" si="0"/>
        <v>1116.75</v>
      </c>
      <c r="G50" s="7">
        <f t="shared" si="1"/>
        <v>279.1875</v>
      </c>
      <c r="H50" s="8">
        <f t="shared" si="2"/>
        <v>0.24983210208193418</v>
      </c>
      <c r="I50" s="18">
        <f t="shared" si="3"/>
        <v>0</v>
      </c>
      <c r="J50" s="7">
        <f t="shared" si="4"/>
        <v>0.1875</v>
      </c>
      <c r="K50" s="5">
        <v>2026</v>
      </c>
      <c r="L50" s="5">
        <v>3</v>
      </c>
      <c r="M50" s="5" t="s">
        <v>620</v>
      </c>
      <c r="N50" s="5"/>
      <c r="O50" s="5"/>
      <c r="P50" s="5"/>
      <c r="Q50" s="5"/>
      <c r="R50" s="5"/>
    </row>
    <row r="51" spans="1:18" x14ac:dyDescent="0.2">
      <c r="A51" s="6">
        <v>46036</v>
      </c>
      <c r="B51" s="7">
        <v>69</v>
      </c>
      <c r="C51" s="17">
        <v>133.91304299999999</v>
      </c>
      <c r="D51" s="17">
        <v>136.52000000000001</v>
      </c>
      <c r="E51" s="7">
        <v>504</v>
      </c>
      <c r="F51" s="7">
        <f t="shared" si="0"/>
        <v>1190.95</v>
      </c>
      <c r="G51" s="7">
        <f t="shared" si="1"/>
        <v>297.73750000000001</v>
      </c>
      <c r="H51" s="8">
        <f t="shared" si="2"/>
        <v>5.7936941097443212E-2</v>
      </c>
      <c r="I51" s="18">
        <f t="shared" si="3"/>
        <v>0</v>
      </c>
      <c r="J51" s="7">
        <f t="shared" si="4"/>
        <v>228.73750000000001</v>
      </c>
      <c r="K51" s="5">
        <v>2026</v>
      </c>
      <c r="L51" s="5">
        <v>3</v>
      </c>
      <c r="M51" s="5" t="s">
        <v>620</v>
      </c>
      <c r="N51" s="5"/>
      <c r="O51" s="5"/>
      <c r="P51" s="5"/>
      <c r="Q51" s="5"/>
      <c r="R51" s="5"/>
    </row>
    <row r="52" spans="1:18" x14ac:dyDescent="0.2">
      <c r="A52" s="6">
        <v>46037</v>
      </c>
      <c r="B52" s="7">
        <v>289</v>
      </c>
      <c r="C52" s="17">
        <v>138.64705900000001</v>
      </c>
      <c r="D52" s="17">
        <v>137.32</v>
      </c>
      <c r="E52" s="7">
        <v>646</v>
      </c>
      <c r="F52" s="7">
        <f t="shared" si="0"/>
        <v>1155.8499999999999</v>
      </c>
      <c r="G52" s="7">
        <f t="shared" si="1"/>
        <v>288.96249999999998</v>
      </c>
      <c r="H52" s="8">
        <f t="shared" si="2"/>
        <v>0.25003244365618377</v>
      </c>
      <c r="I52" s="18">
        <f t="shared" si="3"/>
        <v>1</v>
      </c>
      <c r="J52" s="7">
        <f t="shared" si="4"/>
        <v>0</v>
      </c>
      <c r="K52" s="5">
        <v>2026</v>
      </c>
      <c r="L52" s="5">
        <v>3</v>
      </c>
      <c r="M52" s="5" t="s">
        <v>620</v>
      </c>
      <c r="N52" s="5"/>
      <c r="O52" s="5"/>
      <c r="P52" s="5"/>
      <c r="Q52" s="5"/>
      <c r="R52" s="5"/>
    </row>
    <row r="53" spans="1:18" x14ac:dyDescent="0.2">
      <c r="A53" s="6">
        <v>46038</v>
      </c>
      <c r="B53" s="7">
        <v>292</v>
      </c>
      <c r="C53" s="17">
        <v>141.85534200000001</v>
      </c>
      <c r="D53" s="17">
        <v>139.52000000000001</v>
      </c>
      <c r="E53" s="7">
        <v>1080</v>
      </c>
      <c r="F53" s="7">
        <f t="shared" si="0"/>
        <v>1168.1500000000001</v>
      </c>
      <c r="G53" s="7">
        <f t="shared" si="1"/>
        <v>292.03750000000002</v>
      </c>
      <c r="H53" s="8">
        <f t="shared" si="2"/>
        <v>0.24996789795831012</v>
      </c>
      <c r="I53" s="18">
        <f t="shared" si="3"/>
        <v>0</v>
      </c>
      <c r="J53" s="7">
        <f t="shared" si="4"/>
        <v>3.7500000000022737E-2</v>
      </c>
      <c r="K53" s="5">
        <v>2026</v>
      </c>
      <c r="L53" s="5">
        <v>3</v>
      </c>
      <c r="M53" s="5" t="s">
        <v>620</v>
      </c>
      <c r="N53" s="5"/>
      <c r="O53" s="5"/>
      <c r="P53" s="5"/>
      <c r="Q53" s="5"/>
      <c r="R53" s="5"/>
    </row>
    <row r="54" spans="1:18" x14ac:dyDescent="0.2">
      <c r="A54" s="6">
        <v>46041</v>
      </c>
      <c r="B54" s="7">
        <v>271</v>
      </c>
      <c r="C54" s="17">
        <v>142</v>
      </c>
      <c r="D54" s="17">
        <v>140</v>
      </c>
      <c r="E54" s="7">
        <v>1513</v>
      </c>
      <c r="F54" s="7">
        <f t="shared" si="0"/>
        <v>1085.8499999999999</v>
      </c>
      <c r="G54" s="7">
        <f t="shared" si="1"/>
        <v>271.46249999999998</v>
      </c>
      <c r="H54" s="8">
        <f t="shared" si="2"/>
        <v>0.24957406639959481</v>
      </c>
      <c r="I54" s="18">
        <f t="shared" si="3"/>
        <v>0</v>
      </c>
      <c r="J54" s="7">
        <f t="shared" si="4"/>
        <v>0.46249999999997726</v>
      </c>
      <c r="K54" s="5">
        <v>2026</v>
      </c>
      <c r="L54" s="5">
        <v>4</v>
      </c>
      <c r="M54" s="5" t="s">
        <v>621</v>
      </c>
      <c r="N54" s="5"/>
      <c r="O54" s="5"/>
      <c r="P54" s="5"/>
      <c r="Q54" s="5"/>
      <c r="R54" s="5"/>
    </row>
    <row r="55" spans="1:18" x14ac:dyDescent="0.2">
      <c r="A55" s="6">
        <v>46042</v>
      </c>
      <c r="B55" s="7">
        <v>200</v>
      </c>
      <c r="C55" s="17">
        <v>140.61779999999999</v>
      </c>
      <c r="D55" s="17">
        <v>141</v>
      </c>
      <c r="E55" s="7">
        <v>479</v>
      </c>
      <c r="F55" s="7">
        <f t="shared" si="0"/>
        <v>1089.6500000000001</v>
      </c>
      <c r="G55" s="7">
        <f t="shared" si="1"/>
        <v>272.41250000000002</v>
      </c>
      <c r="H55" s="8">
        <f t="shared" si="2"/>
        <v>0.18354517505621071</v>
      </c>
      <c r="I55" s="18">
        <f t="shared" si="3"/>
        <v>0</v>
      </c>
      <c r="J55" s="7">
        <f t="shared" si="4"/>
        <v>72.412500000000023</v>
      </c>
      <c r="K55" s="5">
        <v>2026</v>
      </c>
      <c r="L55" s="5">
        <v>4</v>
      </c>
      <c r="M55" s="5" t="s">
        <v>621</v>
      </c>
      <c r="N55" s="5"/>
      <c r="O55" s="5"/>
      <c r="P55" s="5"/>
      <c r="Q55" s="5"/>
      <c r="R55" s="5"/>
    </row>
    <row r="56" spans="1:18" x14ac:dyDescent="0.2">
      <c r="A56" s="6">
        <v>46043</v>
      </c>
      <c r="B56" s="7">
        <v>261</v>
      </c>
      <c r="C56" s="17">
        <v>140.947126</v>
      </c>
      <c r="D56" s="17">
        <v>141</v>
      </c>
      <c r="E56" s="7">
        <v>1262</v>
      </c>
      <c r="F56" s="7">
        <f t="shared" si="0"/>
        <v>1046.4000000000001</v>
      </c>
      <c r="G56" s="7">
        <f t="shared" si="1"/>
        <v>261.60000000000002</v>
      </c>
      <c r="H56" s="8">
        <f t="shared" si="2"/>
        <v>0.24942660550458715</v>
      </c>
      <c r="I56" s="18">
        <f t="shared" si="3"/>
        <v>0</v>
      </c>
      <c r="J56" s="7">
        <f t="shared" si="4"/>
        <v>0.60000000000002274</v>
      </c>
      <c r="K56" s="5">
        <v>2026</v>
      </c>
      <c r="L56" s="5">
        <v>4</v>
      </c>
      <c r="M56" s="5" t="s">
        <v>621</v>
      </c>
      <c r="N56" s="5"/>
      <c r="O56" s="5"/>
      <c r="P56" s="5"/>
      <c r="Q56" s="5"/>
      <c r="R56" s="5"/>
    </row>
    <row r="57" spans="1:18" x14ac:dyDescent="0.2">
      <c r="A57" s="6">
        <v>46044</v>
      </c>
      <c r="B57" s="7">
        <v>249</v>
      </c>
      <c r="C57" s="17">
        <v>141</v>
      </c>
      <c r="D57" s="17">
        <v>141.5</v>
      </c>
      <c r="E57" s="7">
        <v>2539</v>
      </c>
      <c r="F57" s="7">
        <f t="shared" si="0"/>
        <v>999.2</v>
      </c>
      <c r="G57" s="7">
        <f t="shared" si="1"/>
        <v>249.8</v>
      </c>
      <c r="H57" s="8">
        <f t="shared" si="2"/>
        <v>0.24919935948759006</v>
      </c>
      <c r="I57" s="18">
        <f t="shared" si="3"/>
        <v>0</v>
      </c>
      <c r="J57" s="7">
        <f t="shared" si="4"/>
        <v>0.80000000000001137</v>
      </c>
      <c r="K57" s="5">
        <v>2026</v>
      </c>
      <c r="L57" s="5">
        <v>4</v>
      </c>
      <c r="M57" s="5" t="s">
        <v>621</v>
      </c>
      <c r="N57" s="5"/>
      <c r="O57" s="5"/>
      <c r="P57" s="5"/>
      <c r="Q57" s="5"/>
      <c r="R57" s="5"/>
    </row>
    <row r="58" spans="1:18" x14ac:dyDescent="0.2">
      <c r="A58" s="6">
        <v>46045</v>
      </c>
      <c r="B58" s="7">
        <v>251</v>
      </c>
      <c r="C58" s="17">
        <v>140.776892</v>
      </c>
      <c r="D58" s="17">
        <v>140.5</v>
      </c>
      <c r="E58" s="7">
        <v>563</v>
      </c>
      <c r="F58" s="7">
        <f t="shared" si="0"/>
        <v>1007.3</v>
      </c>
      <c r="G58" s="7">
        <f t="shared" si="1"/>
        <v>251.82499999999999</v>
      </c>
      <c r="H58" s="8">
        <f t="shared" si="2"/>
        <v>0.24918097885436316</v>
      </c>
      <c r="I58" s="18">
        <f t="shared" si="3"/>
        <v>0</v>
      </c>
      <c r="J58" s="7">
        <f t="shared" si="4"/>
        <v>0.82499999999998863</v>
      </c>
      <c r="K58" s="5">
        <v>2026</v>
      </c>
      <c r="L58" s="5">
        <v>4</v>
      </c>
      <c r="M58" s="5" t="s">
        <v>621</v>
      </c>
      <c r="N58" s="5"/>
      <c r="O58" s="5"/>
      <c r="P58" s="5"/>
      <c r="Q58" s="5"/>
      <c r="R58" s="5"/>
    </row>
    <row r="59" spans="1:18" x14ac:dyDescent="0.2">
      <c r="A59" s="6">
        <v>46048</v>
      </c>
      <c r="B59" s="7">
        <v>256</v>
      </c>
      <c r="C59" s="17">
        <v>141.481562</v>
      </c>
      <c r="D59" s="17">
        <v>141.5</v>
      </c>
      <c r="E59" s="7">
        <v>522</v>
      </c>
      <c r="F59" s="7">
        <f t="shared" si="0"/>
        <v>1024.5</v>
      </c>
      <c r="G59" s="7">
        <f t="shared" si="1"/>
        <v>256.125</v>
      </c>
      <c r="H59" s="8">
        <f t="shared" si="2"/>
        <v>0.24987798926305516</v>
      </c>
      <c r="I59" s="18">
        <f t="shared" si="3"/>
        <v>0</v>
      </c>
      <c r="J59" s="7">
        <f t="shared" si="4"/>
        <v>0.125</v>
      </c>
      <c r="K59" s="5">
        <v>2026</v>
      </c>
      <c r="L59" s="5">
        <v>5</v>
      </c>
      <c r="M59" s="5" t="s">
        <v>622</v>
      </c>
      <c r="N59" s="5"/>
      <c r="O59" s="5"/>
      <c r="P59" s="5"/>
      <c r="Q59" s="5"/>
      <c r="R59" s="5"/>
    </row>
    <row r="60" spans="1:18" x14ac:dyDescent="0.2">
      <c r="A60" s="6">
        <v>46049</v>
      </c>
      <c r="B60" s="7">
        <v>248</v>
      </c>
      <c r="C60" s="17">
        <v>142.98387099999999</v>
      </c>
      <c r="D60" s="17">
        <v>142.5</v>
      </c>
      <c r="E60" s="7">
        <v>1279</v>
      </c>
      <c r="F60" s="7">
        <f t="shared" si="0"/>
        <v>995.65</v>
      </c>
      <c r="G60" s="7">
        <f t="shared" si="1"/>
        <v>248.91249999999999</v>
      </c>
      <c r="H60" s="8">
        <f t="shared" si="2"/>
        <v>0.24908351328278011</v>
      </c>
      <c r="I60" s="18">
        <f t="shared" si="3"/>
        <v>0</v>
      </c>
      <c r="J60" s="7">
        <f t="shared" si="4"/>
        <v>0.91249999999999432</v>
      </c>
      <c r="K60" s="5">
        <v>2026</v>
      </c>
      <c r="L60" s="5">
        <v>5</v>
      </c>
      <c r="M60" s="5" t="s">
        <v>622</v>
      </c>
      <c r="N60" s="5"/>
      <c r="O60" s="5"/>
      <c r="P60" s="5"/>
      <c r="Q60" s="5"/>
      <c r="R60" s="5"/>
    </row>
    <row r="61" spans="1:18" x14ac:dyDescent="0.2">
      <c r="A61" s="6">
        <v>46050</v>
      </c>
      <c r="B61" s="7">
        <v>254</v>
      </c>
      <c r="C61" s="17">
        <v>142.52000000000001</v>
      </c>
      <c r="D61" s="17">
        <v>145.5</v>
      </c>
      <c r="E61" s="7">
        <v>2469</v>
      </c>
      <c r="F61" s="7">
        <f t="shared" si="0"/>
        <v>1019.15</v>
      </c>
      <c r="G61" s="7">
        <f t="shared" si="1"/>
        <v>254.78749999999999</v>
      </c>
      <c r="H61" s="8">
        <f t="shared" si="2"/>
        <v>0.24922729725751852</v>
      </c>
      <c r="I61" s="18">
        <f t="shared" si="3"/>
        <v>0</v>
      </c>
      <c r="J61" s="7">
        <f t="shared" si="4"/>
        <v>0.78749999999999432</v>
      </c>
      <c r="K61" s="5">
        <v>2026</v>
      </c>
      <c r="L61" s="5">
        <v>5</v>
      </c>
      <c r="M61" s="5" t="s">
        <v>622</v>
      </c>
      <c r="N61" s="5"/>
      <c r="O61" s="5"/>
      <c r="P61" s="5"/>
      <c r="Q61" s="5"/>
      <c r="R61" s="5"/>
    </row>
    <row r="62" spans="1:18" x14ac:dyDescent="0.2">
      <c r="A62" s="6">
        <v>46051</v>
      </c>
      <c r="B62" s="7">
        <v>282</v>
      </c>
      <c r="C62" s="17">
        <v>146.38297900000001</v>
      </c>
      <c r="D62" s="17">
        <v>145</v>
      </c>
      <c r="E62" s="7">
        <v>1088</v>
      </c>
      <c r="F62" s="7">
        <f t="shared" si="0"/>
        <v>1128.3</v>
      </c>
      <c r="G62" s="7">
        <f t="shared" si="1"/>
        <v>282.07499999999999</v>
      </c>
      <c r="H62" s="8">
        <f t="shared" si="2"/>
        <v>0.24993352831693699</v>
      </c>
      <c r="I62" s="18">
        <f t="shared" si="3"/>
        <v>0</v>
      </c>
      <c r="J62" s="7">
        <f t="shared" si="4"/>
        <v>7.4999999999988631E-2</v>
      </c>
      <c r="K62" s="5">
        <v>2026</v>
      </c>
      <c r="L62" s="5">
        <v>5</v>
      </c>
      <c r="M62" s="5" t="s">
        <v>622</v>
      </c>
      <c r="N62" s="5"/>
      <c r="O62" s="5"/>
      <c r="P62" s="5"/>
      <c r="Q62" s="5"/>
      <c r="R62" s="5"/>
    </row>
    <row r="63" spans="1:18" x14ac:dyDescent="0.2">
      <c r="A63" s="6">
        <v>46052</v>
      </c>
      <c r="B63" s="7">
        <v>288</v>
      </c>
      <c r="C63" s="17">
        <v>143.36250000000001</v>
      </c>
      <c r="D63" s="17">
        <v>146.28</v>
      </c>
      <c r="E63" s="7">
        <v>1555</v>
      </c>
      <c r="F63" s="7">
        <f t="shared" si="0"/>
        <v>1155.3</v>
      </c>
      <c r="G63" s="7">
        <f t="shared" si="1"/>
        <v>288.82499999999999</v>
      </c>
      <c r="H63" s="8">
        <f t="shared" si="2"/>
        <v>0.24928589976629448</v>
      </c>
      <c r="I63" s="18">
        <f t="shared" si="3"/>
        <v>0</v>
      </c>
      <c r="J63" s="7">
        <f t="shared" si="4"/>
        <v>0.82499999999998863</v>
      </c>
      <c r="K63" s="5">
        <v>2026</v>
      </c>
      <c r="L63" s="5">
        <v>5</v>
      </c>
      <c r="M63" s="5" t="s">
        <v>622</v>
      </c>
      <c r="N63" s="5"/>
      <c r="O63" s="5"/>
      <c r="P63" s="5"/>
      <c r="Q63" s="5"/>
      <c r="R63" s="5"/>
    </row>
    <row r="64" spans="1:18" x14ac:dyDescent="0.2">
      <c r="A64" s="6">
        <v>46055</v>
      </c>
      <c r="B64" s="7">
        <v>295</v>
      </c>
      <c r="C64" s="17">
        <v>148</v>
      </c>
      <c r="D64" s="17">
        <v>147.19999999999999</v>
      </c>
      <c r="E64" s="7">
        <v>1174</v>
      </c>
      <c r="F64" s="7">
        <f t="shared" si="0"/>
        <v>1182.8</v>
      </c>
      <c r="G64" s="7">
        <f t="shared" si="1"/>
        <v>295.7</v>
      </c>
      <c r="H64" s="8">
        <f t="shared" si="2"/>
        <v>0.24940818397024012</v>
      </c>
      <c r="I64" s="18">
        <f t="shared" si="3"/>
        <v>0</v>
      </c>
      <c r="J64" s="7">
        <f t="shared" si="4"/>
        <v>0.69999999999998863</v>
      </c>
      <c r="K64" s="5">
        <v>2026</v>
      </c>
      <c r="L64" s="5">
        <v>6</v>
      </c>
      <c r="M64" s="5" t="s">
        <v>623</v>
      </c>
      <c r="N64" s="5"/>
      <c r="O64" s="5"/>
      <c r="P64" s="5"/>
      <c r="Q64" s="5"/>
      <c r="R64" s="5"/>
    </row>
    <row r="65" spans="1:18" x14ac:dyDescent="0.2">
      <c r="A65" s="6">
        <v>46056</v>
      </c>
      <c r="B65" s="7">
        <v>298</v>
      </c>
      <c r="C65" s="17">
        <v>148.5</v>
      </c>
      <c r="D65" s="17">
        <v>148</v>
      </c>
      <c r="E65" s="7">
        <v>619</v>
      </c>
      <c r="F65" s="7">
        <f t="shared" si="0"/>
        <v>1193.0999999999999</v>
      </c>
      <c r="G65" s="7">
        <f t="shared" si="1"/>
        <v>298.27499999999998</v>
      </c>
      <c r="H65" s="8">
        <f t="shared" si="2"/>
        <v>0.2497695080043584</v>
      </c>
      <c r="I65" s="18">
        <f t="shared" si="3"/>
        <v>0</v>
      </c>
      <c r="J65" s="7">
        <f t="shared" si="4"/>
        <v>0.27499999999997726</v>
      </c>
      <c r="K65" s="5">
        <v>2026</v>
      </c>
      <c r="L65" s="5">
        <v>6</v>
      </c>
      <c r="M65" s="5" t="s">
        <v>623</v>
      </c>
      <c r="N65" s="5"/>
      <c r="O65" s="5"/>
      <c r="P65" s="5"/>
      <c r="Q65" s="5"/>
      <c r="R65" s="5"/>
    </row>
    <row r="66" spans="1:18" x14ac:dyDescent="0.2">
      <c r="A66" s="6">
        <v>46057</v>
      </c>
      <c r="B66" s="7">
        <v>288</v>
      </c>
      <c r="C66" s="17">
        <v>148</v>
      </c>
      <c r="D66" s="17">
        <v>145.78</v>
      </c>
      <c r="E66" s="7">
        <v>716</v>
      </c>
      <c r="F66" s="7">
        <f t="shared" si="0"/>
        <v>1152.3</v>
      </c>
      <c r="G66" s="7">
        <f t="shared" si="1"/>
        <v>288.07499999999999</v>
      </c>
      <c r="H66" s="8">
        <f t="shared" si="2"/>
        <v>0.2499349127831294</v>
      </c>
      <c r="I66" s="18">
        <f t="shared" si="3"/>
        <v>0</v>
      </c>
      <c r="J66" s="7">
        <f t="shared" si="4"/>
        <v>7.4999999999988631E-2</v>
      </c>
      <c r="K66" s="5">
        <v>2026</v>
      </c>
      <c r="L66" s="5">
        <v>6</v>
      </c>
      <c r="M66" s="5" t="s">
        <v>623</v>
      </c>
      <c r="N66" s="5"/>
      <c r="O66" s="5"/>
      <c r="P66" s="5"/>
      <c r="Q66" s="5"/>
      <c r="R66" s="5"/>
    </row>
    <row r="67" spans="1:18" x14ac:dyDescent="0.2">
      <c r="A67" s="6">
        <v>46058</v>
      </c>
      <c r="B67" s="7">
        <v>283</v>
      </c>
      <c r="C67" s="17">
        <v>147.77985899999999</v>
      </c>
      <c r="D67" s="17">
        <v>147</v>
      </c>
      <c r="E67" s="7">
        <v>1077</v>
      </c>
      <c r="F67" s="7">
        <f t="shared" si="0"/>
        <v>1134.75</v>
      </c>
      <c r="G67" s="7">
        <f t="shared" si="1"/>
        <v>283.6875</v>
      </c>
      <c r="H67" s="8">
        <f t="shared" si="2"/>
        <v>0.24939413967834326</v>
      </c>
      <c r="I67" s="18">
        <f t="shared" si="3"/>
        <v>0</v>
      </c>
      <c r="J67" s="7">
        <f t="shared" si="4"/>
        <v>0.6875</v>
      </c>
      <c r="K67" s="5">
        <v>2026</v>
      </c>
      <c r="L67" s="5">
        <v>6</v>
      </c>
      <c r="M67" s="5" t="s">
        <v>623</v>
      </c>
      <c r="N67" s="5"/>
      <c r="O67" s="5"/>
      <c r="P67" s="5"/>
      <c r="Q67" s="5"/>
      <c r="R67" s="5"/>
    </row>
    <row r="68" spans="1:18" x14ac:dyDescent="0.2">
      <c r="A68" s="6">
        <v>46059</v>
      </c>
      <c r="B68" s="7">
        <v>288</v>
      </c>
      <c r="C68" s="17">
        <v>148</v>
      </c>
      <c r="D68" s="17">
        <v>148.5</v>
      </c>
      <c r="E68" s="7">
        <v>967</v>
      </c>
      <c r="F68" s="7">
        <f t="shared" si="0"/>
        <v>1154.4000000000001</v>
      </c>
      <c r="G68" s="7">
        <f t="shared" si="1"/>
        <v>288.60000000000002</v>
      </c>
      <c r="H68" s="8">
        <f t="shared" si="2"/>
        <v>0.24948024948024947</v>
      </c>
      <c r="I68" s="18">
        <f t="shared" si="3"/>
        <v>0</v>
      </c>
      <c r="J68" s="7">
        <f t="shared" si="4"/>
        <v>0.60000000000002274</v>
      </c>
      <c r="K68" s="5">
        <v>2026</v>
      </c>
      <c r="L68" s="5">
        <v>6</v>
      </c>
      <c r="M68" s="5" t="s">
        <v>623</v>
      </c>
      <c r="N68" s="5"/>
      <c r="O68" s="5"/>
      <c r="P68" s="5"/>
      <c r="Q68" s="5"/>
      <c r="R68" s="5"/>
    </row>
    <row r="69" spans="1:18" x14ac:dyDescent="0.2">
      <c r="A69" s="6">
        <v>46062</v>
      </c>
      <c r="B69" s="7">
        <v>283</v>
      </c>
      <c r="C69" s="17">
        <v>148.52000000000001</v>
      </c>
      <c r="D69" s="17">
        <v>147.30000000000001</v>
      </c>
      <c r="E69" s="7">
        <v>1668</v>
      </c>
      <c r="F69" s="7">
        <f t="shared" si="0"/>
        <v>1135.6500000000001</v>
      </c>
      <c r="G69" s="7">
        <f t="shared" si="1"/>
        <v>283.91250000000002</v>
      </c>
      <c r="H69" s="8">
        <f t="shared" si="2"/>
        <v>0.24919649539911062</v>
      </c>
      <c r="I69" s="18">
        <f t="shared" si="3"/>
        <v>0</v>
      </c>
      <c r="J69" s="7">
        <f t="shared" si="4"/>
        <v>0.91250000000002274</v>
      </c>
      <c r="K69" s="5">
        <v>2026</v>
      </c>
      <c r="L69" s="5">
        <v>7</v>
      </c>
      <c r="M69" s="5" t="s">
        <v>624</v>
      </c>
      <c r="N69" s="5"/>
      <c r="O69" s="5"/>
      <c r="P69" s="5"/>
      <c r="Q69" s="5"/>
      <c r="R69" s="5"/>
    </row>
    <row r="70" spans="1:18" x14ac:dyDescent="0.2">
      <c r="A70" s="6">
        <v>46063</v>
      </c>
      <c r="B70" s="7">
        <v>290</v>
      </c>
      <c r="C70" s="17">
        <v>147.30000000000001</v>
      </c>
      <c r="D70" s="17">
        <v>146</v>
      </c>
      <c r="E70" s="7">
        <v>604</v>
      </c>
      <c r="F70" s="7">
        <f t="shared" si="0"/>
        <v>1162.7</v>
      </c>
      <c r="G70" s="7">
        <f t="shared" si="1"/>
        <v>290.67500000000001</v>
      </c>
      <c r="H70" s="8">
        <f t="shared" si="2"/>
        <v>0.24941945471746796</v>
      </c>
      <c r="I70" s="18">
        <f t="shared" si="3"/>
        <v>0</v>
      </c>
      <c r="J70" s="7">
        <f t="shared" si="4"/>
        <v>0.67500000000001137</v>
      </c>
      <c r="K70" s="5">
        <v>2026</v>
      </c>
      <c r="L70" s="5">
        <v>7</v>
      </c>
      <c r="M70" s="5" t="s">
        <v>624</v>
      </c>
      <c r="N70" s="5"/>
      <c r="O70" s="5"/>
      <c r="P70" s="5"/>
      <c r="Q70" s="5"/>
      <c r="R70" s="5"/>
    </row>
    <row r="71" spans="1:18" x14ac:dyDescent="0.2">
      <c r="A71" s="6">
        <v>46064</v>
      </c>
      <c r="B71" s="7">
        <v>279</v>
      </c>
      <c r="C71" s="17">
        <v>145.60810000000001</v>
      </c>
      <c r="D71" s="17">
        <v>148</v>
      </c>
      <c r="E71" s="7">
        <v>1029</v>
      </c>
      <c r="F71" s="7">
        <f t="shared" si="0"/>
        <v>1116.2</v>
      </c>
      <c r="G71" s="7">
        <f t="shared" si="1"/>
        <v>279.05</v>
      </c>
      <c r="H71" s="8">
        <f t="shared" si="2"/>
        <v>0.24995520516036551</v>
      </c>
      <c r="I71" s="18">
        <f t="shared" si="3"/>
        <v>0</v>
      </c>
      <c r="J71" s="7">
        <f t="shared" si="4"/>
        <v>5.0000000000011369E-2</v>
      </c>
      <c r="K71" s="5">
        <v>2026</v>
      </c>
      <c r="L71" s="5">
        <v>7</v>
      </c>
      <c r="M71" s="5" t="s">
        <v>624</v>
      </c>
      <c r="N71" s="5"/>
      <c r="O71" s="5"/>
      <c r="P71" s="5"/>
      <c r="Q71" s="5"/>
      <c r="R71" s="5"/>
    </row>
    <row r="72" spans="1:18" x14ac:dyDescent="0.2">
      <c r="A72" s="6">
        <v>46065</v>
      </c>
      <c r="B72" s="7">
        <v>285</v>
      </c>
      <c r="C72" s="17">
        <v>148.49298200000001</v>
      </c>
      <c r="D72" s="17">
        <v>147.5</v>
      </c>
      <c r="E72" s="7">
        <v>676</v>
      </c>
      <c r="F72" s="7">
        <f t="shared" si="0"/>
        <v>1142.45</v>
      </c>
      <c r="G72" s="7">
        <f t="shared" si="1"/>
        <v>285.61250000000001</v>
      </c>
      <c r="H72" s="8">
        <f t="shared" si="2"/>
        <v>0.24946387150422336</v>
      </c>
      <c r="I72" s="18">
        <f t="shared" si="3"/>
        <v>0</v>
      </c>
      <c r="J72" s="7">
        <f t="shared" si="4"/>
        <v>0.61250000000001137</v>
      </c>
      <c r="K72" s="5">
        <v>2026</v>
      </c>
      <c r="L72" s="5">
        <v>7</v>
      </c>
      <c r="M72" s="5" t="s">
        <v>624</v>
      </c>
      <c r="N72" s="5"/>
      <c r="O72" s="5"/>
      <c r="P72" s="5"/>
      <c r="Q72" s="5"/>
      <c r="R72" s="5"/>
    </row>
    <row r="73" spans="1:18" x14ac:dyDescent="0.2">
      <c r="A73" s="6">
        <v>46066</v>
      </c>
      <c r="B73" s="7">
        <v>285</v>
      </c>
      <c r="C73" s="17">
        <v>146.91080700000001</v>
      </c>
      <c r="D73" s="17">
        <v>142.5</v>
      </c>
      <c r="E73" s="7">
        <v>1567</v>
      </c>
      <c r="F73" s="7">
        <f t="shared" si="0"/>
        <v>1143.95</v>
      </c>
      <c r="G73" s="7">
        <f t="shared" si="1"/>
        <v>285.98750000000001</v>
      </c>
      <c r="H73" s="8">
        <f t="shared" si="2"/>
        <v>0.24913676297040954</v>
      </c>
      <c r="I73" s="18">
        <f t="shared" si="3"/>
        <v>0</v>
      </c>
      <c r="J73" s="7">
        <f t="shared" si="4"/>
        <v>0.98750000000001137</v>
      </c>
      <c r="K73" s="5">
        <v>2026</v>
      </c>
      <c r="L73" s="5">
        <v>7</v>
      </c>
      <c r="M73" s="5" t="s">
        <v>624</v>
      </c>
      <c r="N73" s="5"/>
      <c r="O73" s="5"/>
      <c r="P73" s="5"/>
      <c r="Q73" s="5"/>
      <c r="R73" s="5"/>
    </row>
    <row r="74" spans="1:18" x14ac:dyDescent="0.2">
      <c r="A74" s="6">
        <v>46069</v>
      </c>
      <c r="B74" s="7">
        <v>292</v>
      </c>
      <c r="C74" s="17">
        <v>146.75671199999999</v>
      </c>
      <c r="D74" s="17">
        <v>146.52000000000001</v>
      </c>
      <c r="E74" s="7">
        <v>1561</v>
      </c>
      <c r="F74" s="7">
        <f t="shared" si="0"/>
        <v>1168.3</v>
      </c>
      <c r="G74" s="7">
        <f t="shared" si="1"/>
        <v>292.07499999999999</v>
      </c>
      <c r="H74" s="8">
        <f t="shared" si="2"/>
        <v>0.24993580415989045</v>
      </c>
      <c r="I74" s="18">
        <f t="shared" si="3"/>
        <v>0</v>
      </c>
      <c r="J74" s="7">
        <f t="shared" si="4"/>
        <v>7.4999999999988631E-2</v>
      </c>
      <c r="K74" s="5">
        <v>2026</v>
      </c>
      <c r="L74" s="5">
        <v>8</v>
      </c>
      <c r="M74" s="5" t="s">
        <v>625</v>
      </c>
      <c r="N74" s="5"/>
      <c r="O74" s="5"/>
      <c r="P74" s="5"/>
      <c r="Q74" s="5"/>
      <c r="R74" s="5"/>
    </row>
    <row r="75" spans="1:18" x14ac:dyDescent="0.2">
      <c r="A75" s="6">
        <v>46070</v>
      </c>
      <c r="B75" s="7">
        <v>292</v>
      </c>
      <c r="C75" s="17">
        <v>147.19999999999999</v>
      </c>
      <c r="D75" s="17">
        <v>144</v>
      </c>
      <c r="E75" s="7">
        <v>950</v>
      </c>
      <c r="F75" s="7">
        <f t="shared" si="0"/>
        <v>1170.7</v>
      </c>
      <c r="G75" s="7">
        <f t="shared" si="1"/>
        <v>292.67500000000001</v>
      </c>
      <c r="H75" s="8">
        <f t="shared" si="2"/>
        <v>0.24942342188434269</v>
      </c>
      <c r="I75" s="18">
        <f t="shared" si="3"/>
        <v>0</v>
      </c>
      <c r="J75" s="7">
        <f t="shared" si="4"/>
        <v>0.67500000000001137</v>
      </c>
      <c r="K75" s="5">
        <v>2026</v>
      </c>
      <c r="L75" s="5">
        <v>8</v>
      </c>
      <c r="M75" s="5" t="s">
        <v>625</v>
      </c>
      <c r="N75" s="5"/>
      <c r="O75" s="5"/>
      <c r="P75" s="5"/>
      <c r="Q75" s="5"/>
      <c r="R75" s="5"/>
    </row>
    <row r="76" spans="1:18" x14ac:dyDescent="0.2">
      <c r="A76" s="6">
        <v>46071</v>
      </c>
      <c r="B76" s="7">
        <v>298</v>
      </c>
      <c r="C76" s="17">
        <v>144.058322</v>
      </c>
      <c r="D76" s="17">
        <v>144.47999999999999</v>
      </c>
      <c r="E76" s="7">
        <v>416</v>
      </c>
      <c r="F76" s="7">
        <f t="shared" si="0"/>
        <v>1194.25</v>
      </c>
      <c r="G76" s="7">
        <f t="shared" si="1"/>
        <v>298.5625</v>
      </c>
      <c r="H76" s="8">
        <f t="shared" si="2"/>
        <v>0.24952899309189869</v>
      </c>
      <c r="I76" s="18">
        <f t="shared" si="3"/>
        <v>0</v>
      </c>
      <c r="J76" s="7">
        <f t="shared" si="4"/>
        <v>0.5625</v>
      </c>
      <c r="K76" s="5">
        <v>2026</v>
      </c>
      <c r="L76" s="5">
        <v>8</v>
      </c>
      <c r="M76" s="5" t="s">
        <v>625</v>
      </c>
      <c r="N76" s="5"/>
      <c r="O76" s="5"/>
      <c r="P76" s="5"/>
      <c r="Q76" s="5"/>
      <c r="R76" s="5"/>
    </row>
    <row r="77" spans="1:18" x14ac:dyDescent="0.2">
      <c r="A77" s="6">
        <v>46072</v>
      </c>
      <c r="B77" s="7">
        <v>288</v>
      </c>
      <c r="C77" s="17">
        <v>144</v>
      </c>
      <c r="D77" s="17">
        <v>143.5</v>
      </c>
      <c r="E77" s="7">
        <v>876</v>
      </c>
      <c r="F77" s="7">
        <f t="shared" si="0"/>
        <v>1151.95</v>
      </c>
      <c r="G77" s="7">
        <f t="shared" si="1"/>
        <v>287.98750000000001</v>
      </c>
      <c r="H77" s="8">
        <f t="shared" si="2"/>
        <v>0.25001085116541516</v>
      </c>
      <c r="I77" s="18">
        <f t="shared" si="3"/>
        <v>1</v>
      </c>
      <c r="J77" s="7">
        <f t="shared" si="4"/>
        <v>0</v>
      </c>
      <c r="K77" s="5">
        <v>2026</v>
      </c>
      <c r="L77" s="5">
        <v>8</v>
      </c>
      <c r="M77" s="5" t="s">
        <v>625</v>
      </c>
      <c r="N77" s="5"/>
      <c r="O77" s="5"/>
      <c r="P77" s="5"/>
      <c r="Q77" s="5"/>
      <c r="R77" s="5"/>
    </row>
    <row r="78" spans="1:18" x14ac:dyDescent="0.2">
      <c r="A78" s="6">
        <v>46073</v>
      </c>
      <c r="B78" s="7">
        <v>267</v>
      </c>
      <c r="C78" s="17">
        <v>143.5</v>
      </c>
      <c r="D78" s="17">
        <v>145.5</v>
      </c>
      <c r="E78" s="7">
        <v>608</v>
      </c>
      <c r="F78" s="7">
        <f t="shared" si="0"/>
        <v>1068.8</v>
      </c>
      <c r="G78" s="7">
        <f t="shared" si="1"/>
        <v>267.2</v>
      </c>
      <c r="H78" s="8">
        <f t="shared" si="2"/>
        <v>0.24981287425149701</v>
      </c>
      <c r="I78" s="18">
        <f t="shared" si="3"/>
        <v>0</v>
      </c>
      <c r="J78" s="7">
        <f t="shared" si="4"/>
        <v>0.19999999999998863</v>
      </c>
      <c r="K78" s="5">
        <v>2026</v>
      </c>
      <c r="L78" s="5">
        <v>8</v>
      </c>
      <c r="M78" s="5" t="s">
        <v>625</v>
      </c>
      <c r="N78" s="5"/>
      <c r="O78" s="5"/>
      <c r="P78" s="5"/>
      <c r="Q78" s="5"/>
      <c r="R78" s="5"/>
    </row>
    <row r="79" spans="1:18" x14ac:dyDescent="0.2">
      <c r="A79" s="6">
        <v>46076</v>
      </c>
      <c r="B79" s="7">
        <v>267</v>
      </c>
      <c r="C79" s="17">
        <v>145.52000000000001</v>
      </c>
      <c r="D79" s="17">
        <v>145.5</v>
      </c>
      <c r="E79" s="7">
        <v>340</v>
      </c>
      <c r="F79" s="7">
        <f t="shared" si="0"/>
        <v>1071.05</v>
      </c>
      <c r="G79" s="7">
        <f t="shared" si="1"/>
        <v>267.76249999999999</v>
      </c>
      <c r="H79" s="8">
        <f t="shared" si="2"/>
        <v>0.24928808178889875</v>
      </c>
      <c r="I79" s="18">
        <f t="shared" si="3"/>
        <v>0</v>
      </c>
      <c r="J79" s="7">
        <f t="shared" si="4"/>
        <v>0.76249999999998863</v>
      </c>
      <c r="K79" s="5">
        <v>2026</v>
      </c>
      <c r="L79" s="5">
        <v>9</v>
      </c>
      <c r="M79" s="5" t="s">
        <v>626</v>
      </c>
      <c r="N79" s="5"/>
      <c r="O79" s="5"/>
      <c r="P79" s="5"/>
      <c r="Q79" s="5"/>
      <c r="R79" s="5"/>
    </row>
    <row r="80" spans="1:18" x14ac:dyDescent="0.2">
      <c r="A80" s="6">
        <v>46077</v>
      </c>
      <c r="B80" s="7">
        <v>265</v>
      </c>
      <c r="C80" s="17">
        <v>144</v>
      </c>
      <c r="D80" s="17">
        <v>141.78</v>
      </c>
      <c r="E80" s="7">
        <v>1329</v>
      </c>
      <c r="F80" s="7">
        <f t="shared" si="0"/>
        <v>1061.95</v>
      </c>
      <c r="G80" s="7">
        <f t="shared" si="1"/>
        <v>265.48750000000001</v>
      </c>
      <c r="H80" s="8">
        <f t="shared" si="2"/>
        <v>0.24954093883892839</v>
      </c>
      <c r="I80" s="18">
        <f t="shared" si="3"/>
        <v>0</v>
      </c>
      <c r="J80" s="7">
        <f t="shared" si="4"/>
        <v>0.48750000000001137</v>
      </c>
      <c r="K80" s="5">
        <v>2026</v>
      </c>
      <c r="L80" s="5">
        <v>9</v>
      </c>
      <c r="M80" s="5" t="s">
        <v>626</v>
      </c>
      <c r="N80" s="5"/>
      <c r="O80" s="5"/>
      <c r="P80" s="5"/>
      <c r="Q80" s="5"/>
      <c r="R80" s="5"/>
    </row>
    <row r="81" spans="1:18" x14ac:dyDescent="0.2">
      <c r="A81" s="6">
        <v>46078</v>
      </c>
      <c r="B81" s="7">
        <v>266</v>
      </c>
      <c r="C81" s="17">
        <v>141.95488700000001</v>
      </c>
      <c r="D81" s="17">
        <v>141</v>
      </c>
      <c r="E81" s="7">
        <v>558</v>
      </c>
      <c r="F81" s="7">
        <f t="shared" si="0"/>
        <v>1064.45</v>
      </c>
      <c r="G81" s="7">
        <f t="shared" si="1"/>
        <v>266.11250000000001</v>
      </c>
      <c r="H81" s="8">
        <f t="shared" si="2"/>
        <v>0.24989431161632766</v>
      </c>
      <c r="I81" s="18">
        <f t="shared" si="3"/>
        <v>0</v>
      </c>
      <c r="J81" s="7">
        <f t="shared" si="4"/>
        <v>0.11250000000001137</v>
      </c>
      <c r="K81" s="5">
        <v>2026</v>
      </c>
      <c r="L81" s="5">
        <v>9</v>
      </c>
      <c r="M81" s="5" t="s">
        <v>626</v>
      </c>
      <c r="N81" s="5"/>
      <c r="O81" s="5"/>
      <c r="P81" s="5"/>
      <c r="Q81" s="5"/>
      <c r="R81" s="5"/>
    </row>
    <row r="82" spans="1:18" x14ac:dyDescent="0.2">
      <c r="A82" s="6">
        <v>46079</v>
      </c>
      <c r="B82" s="7">
        <v>242</v>
      </c>
      <c r="C82" s="17">
        <v>141.98388399999999</v>
      </c>
      <c r="D82" s="17">
        <v>145.5</v>
      </c>
      <c r="E82" s="7">
        <v>1553</v>
      </c>
      <c r="F82" s="7">
        <f t="shared" si="0"/>
        <v>968.9</v>
      </c>
      <c r="G82" s="7">
        <f t="shared" si="1"/>
        <v>242.22499999999999</v>
      </c>
      <c r="H82" s="8">
        <f t="shared" si="2"/>
        <v>0.24976777789245536</v>
      </c>
      <c r="I82" s="18">
        <f t="shared" si="3"/>
        <v>0</v>
      </c>
      <c r="J82" s="7">
        <f t="shared" si="4"/>
        <v>0.22499999999999432</v>
      </c>
      <c r="K82" s="5">
        <v>2026</v>
      </c>
      <c r="L82" s="5">
        <v>9</v>
      </c>
      <c r="M82" s="5" t="s">
        <v>626</v>
      </c>
      <c r="N82" s="5"/>
      <c r="O82" s="5"/>
      <c r="P82" s="5"/>
      <c r="Q82" s="5"/>
      <c r="R82" s="5"/>
    </row>
    <row r="83" spans="1:18" x14ac:dyDescent="0.2">
      <c r="A83" s="6">
        <v>46080</v>
      </c>
      <c r="B83" s="7">
        <v>248</v>
      </c>
      <c r="C83" s="17">
        <v>146.5</v>
      </c>
      <c r="D83" s="17">
        <v>145</v>
      </c>
      <c r="E83" s="7">
        <v>821</v>
      </c>
      <c r="F83" s="7">
        <f t="shared" si="0"/>
        <v>992.15</v>
      </c>
      <c r="G83" s="7">
        <f t="shared" si="1"/>
        <v>248.03749999999999</v>
      </c>
      <c r="H83" s="8">
        <f t="shared" si="2"/>
        <v>0.2499622032958726</v>
      </c>
      <c r="I83" s="18">
        <f t="shared" si="3"/>
        <v>0</v>
      </c>
      <c r="J83" s="7">
        <f t="shared" si="4"/>
        <v>3.7499999999994316E-2</v>
      </c>
      <c r="K83" s="5">
        <v>2026</v>
      </c>
      <c r="L83" s="5">
        <v>9</v>
      </c>
      <c r="M83" s="5" t="s">
        <v>626</v>
      </c>
      <c r="N83" s="5"/>
      <c r="O83" s="5"/>
      <c r="P83" s="5"/>
      <c r="Q83" s="5"/>
      <c r="R83" s="5"/>
    </row>
    <row r="84" spans="1:18" x14ac:dyDescent="0.2">
      <c r="A84" s="6">
        <v>46083</v>
      </c>
      <c r="B84" s="7">
        <v>238</v>
      </c>
      <c r="C84" s="17">
        <v>145.30000000000001</v>
      </c>
      <c r="D84" s="17">
        <v>145.97999999999999</v>
      </c>
      <c r="E84" s="7">
        <v>1289</v>
      </c>
      <c r="F84" s="7">
        <f t="shared" si="0"/>
        <v>955.45</v>
      </c>
      <c r="G84" s="7">
        <f t="shared" si="1"/>
        <v>238.86250000000001</v>
      </c>
      <c r="H84" s="8">
        <f t="shared" si="2"/>
        <v>0.24909728400230258</v>
      </c>
      <c r="I84" s="18">
        <f t="shared" si="3"/>
        <v>0</v>
      </c>
      <c r="J84" s="7">
        <f t="shared" si="4"/>
        <v>0.86250000000001137</v>
      </c>
      <c r="K84" s="5">
        <v>2026</v>
      </c>
      <c r="L84" s="5">
        <v>10</v>
      </c>
      <c r="M84" s="5" t="s">
        <v>627</v>
      </c>
      <c r="N84" s="5"/>
      <c r="O84" s="5"/>
      <c r="P84" s="5"/>
      <c r="Q84" s="5"/>
      <c r="R84" s="5"/>
    </row>
    <row r="85" spans="1:18" x14ac:dyDescent="0.2">
      <c r="A85" s="6">
        <v>46084</v>
      </c>
      <c r="B85" s="7">
        <v>240</v>
      </c>
      <c r="C85" s="17">
        <v>146.69999999999999</v>
      </c>
      <c r="D85" s="17">
        <v>144.63999999999999</v>
      </c>
      <c r="E85" s="7">
        <v>1486</v>
      </c>
      <c r="F85" s="7">
        <f t="shared" si="0"/>
        <v>961.2</v>
      </c>
      <c r="G85" s="7">
        <f t="shared" si="1"/>
        <v>240.3</v>
      </c>
      <c r="H85" s="8">
        <f t="shared" si="2"/>
        <v>0.24968789013732834</v>
      </c>
      <c r="I85" s="18">
        <f t="shared" si="3"/>
        <v>0</v>
      </c>
      <c r="J85" s="7">
        <f t="shared" si="4"/>
        <v>0.30000000000001137</v>
      </c>
      <c r="K85" s="5">
        <v>2026</v>
      </c>
      <c r="L85" s="5">
        <v>10</v>
      </c>
      <c r="M85" s="5" t="s">
        <v>627</v>
      </c>
      <c r="N85" s="5"/>
      <c r="O85" s="5"/>
      <c r="P85" s="5"/>
      <c r="Q85" s="5"/>
      <c r="R85" s="5"/>
    </row>
    <row r="86" spans="1:18" x14ac:dyDescent="0.2">
      <c r="A86" s="6">
        <v>46085</v>
      </c>
      <c r="B86" s="7">
        <v>31</v>
      </c>
      <c r="C86" s="17">
        <v>143</v>
      </c>
      <c r="D86" s="17">
        <v>143.02000000000001</v>
      </c>
      <c r="E86" s="7">
        <v>543</v>
      </c>
      <c r="F86" s="7">
        <f t="shared" ref="F86:F149" si="5">IFERROR(AVERAGE(E66:E85),"")</f>
        <v>1004.55</v>
      </c>
      <c r="G86" s="7">
        <f t="shared" ref="G86:G149" si="6">IF(N(F86)=0,"",0.25*F86)</f>
        <v>251.13749999999999</v>
      </c>
      <c r="H86" s="8">
        <f t="shared" ref="H86:H149" si="7">IF(OR(N(F86)=0,NOT(ISNUMBER(B86))),"",B86/F86)</f>
        <v>3.0859588870638596E-2</v>
      </c>
      <c r="I86" s="18">
        <f t="shared" ref="I86:I149" si="8">IF(OR(N(F86)=0,NOT(ISNUMBER(B86))),"",IF(B86/F86&gt;0.25,1,0))</f>
        <v>0</v>
      </c>
      <c r="J86" s="7">
        <f t="shared" ref="J86:J149" si="9">IF(OR(N(F86)=0,NOT(ISNUMBER(B86))),"",MAX(0,0.25*F86-B86))</f>
        <v>220.13749999999999</v>
      </c>
      <c r="K86" s="5">
        <v>2026</v>
      </c>
      <c r="L86" s="5">
        <v>10</v>
      </c>
      <c r="M86" s="5" t="s">
        <v>627</v>
      </c>
      <c r="N86" s="5"/>
      <c r="O86" s="5"/>
      <c r="P86" s="5"/>
      <c r="Q86" s="5"/>
      <c r="R86" s="5"/>
    </row>
    <row r="87" spans="1:18" x14ac:dyDescent="0.2">
      <c r="A87" s="6">
        <v>46086</v>
      </c>
      <c r="B87" s="7">
        <v>248</v>
      </c>
      <c r="C87" s="17">
        <v>142.519194</v>
      </c>
      <c r="D87" s="17">
        <v>140</v>
      </c>
      <c r="E87" s="7">
        <v>505</v>
      </c>
      <c r="F87" s="7">
        <f t="shared" si="5"/>
        <v>995.9</v>
      </c>
      <c r="G87" s="7">
        <f t="shared" si="6"/>
        <v>248.97499999999999</v>
      </c>
      <c r="H87" s="8">
        <f t="shared" si="7"/>
        <v>0.24902098604277539</v>
      </c>
      <c r="I87" s="18">
        <f t="shared" si="8"/>
        <v>0</v>
      </c>
      <c r="J87" s="7">
        <f t="shared" si="9"/>
        <v>0.97499999999999432</v>
      </c>
      <c r="K87" s="5">
        <v>2026</v>
      </c>
      <c r="L87" s="5">
        <v>10</v>
      </c>
      <c r="M87" s="5" t="s">
        <v>627</v>
      </c>
      <c r="N87" s="5"/>
      <c r="O87" s="5"/>
      <c r="P87" s="5"/>
      <c r="Q87" s="5"/>
      <c r="R87" s="5"/>
    </row>
    <row r="88" spans="1:18" x14ac:dyDescent="0.2">
      <c r="A88" s="6">
        <v>46087</v>
      </c>
      <c r="B88" s="7">
        <v>241</v>
      </c>
      <c r="C88" s="17">
        <v>140.82738599999999</v>
      </c>
      <c r="D88" s="17">
        <v>140</v>
      </c>
      <c r="E88" s="7">
        <v>322</v>
      </c>
      <c r="F88" s="7">
        <f t="shared" si="5"/>
        <v>967.3</v>
      </c>
      <c r="G88" s="7">
        <f t="shared" si="6"/>
        <v>241.82499999999999</v>
      </c>
      <c r="H88" s="8">
        <f t="shared" si="7"/>
        <v>0.24914711051380131</v>
      </c>
      <c r="I88" s="18">
        <f t="shared" si="8"/>
        <v>0</v>
      </c>
      <c r="J88" s="7">
        <f t="shared" si="9"/>
        <v>0.82499999999998863</v>
      </c>
      <c r="K88" s="5">
        <v>2026</v>
      </c>
      <c r="L88" s="5">
        <v>10</v>
      </c>
      <c r="M88" s="5" t="s">
        <v>627</v>
      </c>
      <c r="N88" s="5"/>
      <c r="O88" s="5"/>
      <c r="P88" s="5"/>
      <c r="Q88" s="5"/>
      <c r="R88" s="5"/>
    </row>
    <row r="89" spans="1:18" x14ac:dyDescent="0.2">
      <c r="A89" s="6">
        <v>46090</v>
      </c>
      <c r="B89" s="7">
        <v>233</v>
      </c>
      <c r="C89" s="17">
        <v>139.5</v>
      </c>
      <c r="D89" s="17">
        <v>140</v>
      </c>
      <c r="E89" s="7">
        <v>1109</v>
      </c>
      <c r="F89" s="7">
        <f t="shared" si="5"/>
        <v>935.05</v>
      </c>
      <c r="G89" s="7">
        <f t="shared" si="6"/>
        <v>233.76249999999999</v>
      </c>
      <c r="H89" s="8">
        <f t="shared" si="7"/>
        <v>0.2491845355863323</v>
      </c>
      <c r="I89" s="18">
        <f t="shared" si="8"/>
        <v>0</v>
      </c>
      <c r="J89" s="7">
        <f t="shared" si="9"/>
        <v>0.76249999999998863</v>
      </c>
      <c r="K89" s="5">
        <v>2026</v>
      </c>
      <c r="L89" s="5">
        <v>11</v>
      </c>
      <c r="M89" s="5" t="s">
        <v>628</v>
      </c>
      <c r="N89" s="5"/>
      <c r="O89" s="5"/>
      <c r="P89" s="5"/>
      <c r="Q89" s="5"/>
      <c r="R89" s="5"/>
    </row>
    <row r="90" spans="1:18" x14ac:dyDescent="0.2">
      <c r="A90" s="6">
        <v>46091</v>
      </c>
      <c r="B90" s="7">
        <v>226</v>
      </c>
      <c r="C90" s="17">
        <v>141.22</v>
      </c>
      <c r="D90" s="17">
        <v>141.5</v>
      </c>
      <c r="E90" s="7">
        <v>982</v>
      </c>
      <c r="F90" s="7">
        <f t="shared" si="5"/>
        <v>907.1</v>
      </c>
      <c r="G90" s="7">
        <f t="shared" si="6"/>
        <v>226.77500000000001</v>
      </c>
      <c r="H90" s="8">
        <f t="shared" si="7"/>
        <v>0.2491456289273509</v>
      </c>
      <c r="I90" s="18">
        <f t="shared" si="8"/>
        <v>0</v>
      </c>
      <c r="J90" s="7">
        <f t="shared" si="9"/>
        <v>0.77500000000000568</v>
      </c>
      <c r="K90" s="5">
        <v>2026</v>
      </c>
      <c r="L90" s="5">
        <v>11</v>
      </c>
      <c r="M90" s="5" t="s">
        <v>628</v>
      </c>
      <c r="N90" s="5"/>
      <c r="O90" s="5"/>
      <c r="P90" s="5"/>
      <c r="Q90" s="5"/>
      <c r="R90" s="5"/>
    </row>
    <row r="91" spans="1:18" x14ac:dyDescent="0.2">
      <c r="A91" s="6">
        <v>46092</v>
      </c>
      <c r="B91" s="7">
        <v>3631</v>
      </c>
      <c r="C91" s="17">
        <v>141.99968100000001</v>
      </c>
      <c r="D91" s="17">
        <v>140.5</v>
      </c>
      <c r="E91" s="7">
        <v>3653</v>
      </c>
      <c r="F91" s="7">
        <f t="shared" si="5"/>
        <v>926</v>
      </c>
      <c r="G91" s="7">
        <f t="shared" si="6"/>
        <v>231.5</v>
      </c>
      <c r="H91" s="8">
        <f t="shared" si="7"/>
        <v>3.9211663066954645</v>
      </c>
      <c r="I91" s="18">
        <f t="shared" si="8"/>
        <v>1</v>
      </c>
      <c r="J91" s="7">
        <f t="shared" si="9"/>
        <v>0</v>
      </c>
      <c r="K91" s="5">
        <v>2026</v>
      </c>
      <c r="L91" s="5">
        <v>11</v>
      </c>
      <c r="M91" s="5" t="s">
        <v>628</v>
      </c>
      <c r="N91" s="5"/>
      <c r="O91" s="5"/>
      <c r="P91" s="5"/>
      <c r="Q91" s="5"/>
      <c r="R91" s="5"/>
    </row>
    <row r="92" spans="1:18" x14ac:dyDescent="0.2">
      <c r="A92" s="6">
        <v>46093</v>
      </c>
      <c r="B92" s="7">
        <v>193</v>
      </c>
      <c r="C92" s="17">
        <v>141.5</v>
      </c>
      <c r="D92" s="17">
        <v>141.5</v>
      </c>
      <c r="E92" s="7">
        <v>436</v>
      </c>
      <c r="F92" s="7">
        <f t="shared" si="5"/>
        <v>1057.2</v>
      </c>
      <c r="G92" s="7">
        <f t="shared" si="6"/>
        <v>264.3</v>
      </c>
      <c r="H92" s="8">
        <f t="shared" si="7"/>
        <v>0.18255769958380627</v>
      </c>
      <c r="I92" s="18">
        <f t="shared" si="8"/>
        <v>0</v>
      </c>
      <c r="J92" s="7">
        <f t="shared" si="9"/>
        <v>71.300000000000011</v>
      </c>
      <c r="K92" s="5">
        <v>2026</v>
      </c>
      <c r="L92" s="5">
        <v>11</v>
      </c>
      <c r="M92" s="5" t="s">
        <v>628</v>
      </c>
      <c r="N92" s="5"/>
      <c r="O92" s="5"/>
      <c r="P92" s="5"/>
      <c r="Q92" s="5"/>
      <c r="R92" s="5"/>
    </row>
    <row r="93" spans="1:18" x14ac:dyDescent="0.2">
      <c r="A93" s="6">
        <v>46094</v>
      </c>
      <c r="B93" s="7">
        <v>261</v>
      </c>
      <c r="C93" s="17">
        <v>140.5</v>
      </c>
      <c r="D93" s="17">
        <v>140.47999999999999</v>
      </c>
      <c r="E93" s="7">
        <v>1132</v>
      </c>
      <c r="F93" s="7">
        <f t="shared" si="5"/>
        <v>1045.2</v>
      </c>
      <c r="G93" s="7">
        <f t="shared" si="6"/>
        <v>261.3</v>
      </c>
      <c r="H93" s="8">
        <f t="shared" si="7"/>
        <v>0.24971297359357059</v>
      </c>
      <c r="I93" s="18">
        <f t="shared" si="8"/>
        <v>0</v>
      </c>
      <c r="J93" s="7">
        <f t="shared" si="9"/>
        <v>0.30000000000001137</v>
      </c>
      <c r="K93" s="5">
        <v>2026</v>
      </c>
      <c r="L93" s="5">
        <v>11</v>
      </c>
      <c r="M93" s="5" t="s">
        <v>628</v>
      </c>
      <c r="N93" s="5"/>
      <c r="O93" s="5"/>
      <c r="P93" s="5"/>
      <c r="Q93" s="5"/>
      <c r="R93" s="5"/>
    </row>
    <row r="94" spans="1:18" x14ac:dyDescent="0.2">
      <c r="A94" s="6">
        <v>46097</v>
      </c>
      <c r="B94" s="7">
        <v>2755</v>
      </c>
      <c r="C94" s="17">
        <v>142.025227</v>
      </c>
      <c r="D94" s="17">
        <v>142.5</v>
      </c>
      <c r="E94" s="7">
        <v>2944</v>
      </c>
      <c r="F94" s="7">
        <f t="shared" si="5"/>
        <v>1023.45</v>
      </c>
      <c r="G94" s="7">
        <f t="shared" si="6"/>
        <v>255.86250000000001</v>
      </c>
      <c r="H94" s="8">
        <f t="shared" si="7"/>
        <v>2.6918755190776293</v>
      </c>
      <c r="I94" s="18">
        <f t="shared" si="8"/>
        <v>1</v>
      </c>
      <c r="J94" s="7">
        <f t="shared" si="9"/>
        <v>0</v>
      </c>
      <c r="K94" s="5">
        <v>2026</v>
      </c>
      <c r="L94" s="5">
        <v>12</v>
      </c>
      <c r="M94" s="5" t="s">
        <v>629</v>
      </c>
      <c r="N94" s="5"/>
      <c r="O94" s="5"/>
      <c r="P94" s="5"/>
      <c r="Q94" s="5"/>
      <c r="R94" s="5"/>
    </row>
    <row r="95" spans="1:18" x14ac:dyDescent="0.2">
      <c r="A95" s="6">
        <v>46098</v>
      </c>
      <c r="B95" s="7">
        <v>273</v>
      </c>
      <c r="C95" s="17">
        <v>142.47999999999999</v>
      </c>
      <c r="D95" s="17">
        <v>140.5</v>
      </c>
      <c r="E95" s="7">
        <v>767</v>
      </c>
      <c r="F95" s="7">
        <f t="shared" si="5"/>
        <v>1092.5999999999999</v>
      </c>
      <c r="G95" s="7">
        <f t="shared" si="6"/>
        <v>273.14999999999998</v>
      </c>
      <c r="H95" s="8">
        <f t="shared" si="7"/>
        <v>0.2498627127951675</v>
      </c>
      <c r="I95" s="18">
        <f t="shared" si="8"/>
        <v>0</v>
      </c>
      <c r="J95" s="7">
        <f t="shared" si="9"/>
        <v>0.14999999999997726</v>
      </c>
      <c r="K95" s="5">
        <v>2026</v>
      </c>
      <c r="L95" s="5">
        <v>12</v>
      </c>
      <c r="M95" s="5" t="s">
        <v>629</v>
      </c>
      <c r="N95" s="5"/>
      <c r="O95" s="5"/>
      <c r="P95" s="5"/>
      <c r="Q95" s="5"/>
      <c r="R95" s="5"/>
    </row>
    <row r="96" spans="1:18" x14ac:dyDescent="0.2">
      <c r="A96" s="6">
        <v>46099</v>
      </c>
      <c r="B96" s="7">
        <v>270</v>
      </c>
      <c r="C96" s="17">
        <v>140.52000000000001</v>
      </c>
      <c r="D96" s="17">
        <v>140.69999999999999</v>
      </c>
      <c r="E96" s="7">
        <v>374</v>
      </c>
      <c r="F96" s="7">
        <f t="shared" si="5"/>
        <v>1083.45</v>
      </c>
      <c r="G96" s="7">
        <f t="shared" si="6"/>
        <v>270.86250000000001</v>
      </c>
      <c r="H96" s="8">
        <f t="shared" si="7"/>
        <v>0.2492039318842586</v>
      </c>
      <c r="I96" s="18">
        <f t="shared" si="8"/>
        <v>0</v>
      </c>
      <c r="J96" s="7">
        <f t="shared" si="9"/>
        <v>0.86250000000001137</v>
      </c>
      <c r="K96" s="5">
        <v>2026</v>
      </c>
      <c r="L96" s="5">
        <v>12</v>
      </c>
      <c r="M96" s="5" t="s">
        <v>629</v>
      </c>
      <c r="N96" s="5"/>
      <c r="O96" s="5"/>
      <c r="P96" s="5"/>
      <c r="Q96" s="5"/>
      <c r="R96" s="5"/>
    </row>
    <row r="97" spans="1:18" x14ac:dyDescent="0.2">
      <c r="A97" s="6">
        <v>46100</v>
      </c>
      <c r="B97" s="7">
        <v>270</v>
      </c>
      <c r="C97" s="17">
        <v>139</v>
      </c>
      <c r="D97" s="17">
        <v>139</v>
      </c>
      <c r="E97" s="7">
        <v>434</v>
      </c>
      <c r="F97" s="7">
        <f t="shared" si="5"/>
        <v>1081.3499999999999</v>
      </c>
      <c r="G97" s="7">
        <f t="shared" si="6"/>
        <v>270.33749999999998</v>
      </c>
      <c r="H97" s="8">
        <f t="shared" si="7"/>
        <v>0.24968789013732837</v>
      </c>
      <c r="I97" s="18">
        <f t="shared" si="8"/>
        <v>0</v>
      </c>
      <c r="J97" s="7">
        <f t="shared" si="9"/>
        <v>0.33749999999997726</v>
      </c>
      <c r="K97" s="5">
        <v>2026</v>
      </c>
      <c r="L97" s="5">
        <v>12</v>
      </c>
      <c r="M97" s="5" t="s">
        <v>629</v>
      </c>
      <c r="N97" s="5"/>
      <c r="O97" s="5"/>
      <c r="P97" s="5"/>
      <c r="Q97" s="5"/>
      <c r="R97" s="5"/>
    </row>
    <row r="98" spans="1:18" x14ac:dyDescent="0.2">
      <c r="A98" s="6">
        <v>46101</v>
      </c>
      <c r="B98" s="7">
        <v>264</v>
      </c>
      <c r="C98" s="17">
        <v>138.5</v>
      </c>
      <c r="D98" s="17">
        <v>137.5</v>
      </c>
      <c r="E98" s="7">
        <v>479</v>
      </c>
      <c r="F98" s="7">
        <f t="shared" si="5"/>
        <v>1059.25</v>
      </c>
      <c r="G98" s="7">
        <f t="shared" si="6"/>
        <v>264.8125</v>
      </c>
      <c r="H98" s="8">
        <f t="shared" si="7"/>
        <v>0.24923294784045316</v>
      </c>
      <c r="I98" s="18">
        <f t="shared" si="8"/>
        <v>0</v>
      </c>
      <c r="J98" s="7">
        <f t="shared" si="9"/>
        <v>0.8125</v>
      </c>
      <c r="K98" s="5">
        <v>2026</v>
      </c>
      <c r="L98" s="5">
        <v>12</v>
      </c>
      <c r="M98" s="5" t="s">
        <v>629</v>
      </c>
      <c r="N98" s="5"/>
      <c r="O98" s="5"/>
      <c r="P98" s="5"/>
      <c r="Q98" s="5"/>
      <c r="R98" s="5"/>
    </row>
    <row r="99" spans="1:18" x14ac:dyDescent="0.2">
      <c r="A99" s="6">
        <v>46104</v>
      </c>
      <c r="B99" s="7">
        <v>263</v>
      </c>
      <c r="C99" s="17">
        <v>135.5</v>
      </c>
      <c r="D99" s="17">
        <v>135.38</v>
      </c>
      <c r="E99" s="7">
        <v>516</v>
      </c>
      <c r="F99" s="7">
        <f t="shared" si="5"/>
        <v>1052.8</v>
      </c>
      <c r="G99" s="7">
        <f t="shared" si="6"/>
        <v>263.2</v>
      </c>
      <c r="H99" s="8">
        <f t="shared" si="7"/>
        <v>0.2498100303951368</v>
      </c>
      <c r="I99" s="18">
        <f t="shared" si="8"/>
        <v>0</v>
      </c>
      <c r="J99" s="7">
        <f t="shared" si="9"/>
        <v>0.19999999999998863</v>
      </c>
      <c r="K99" s="5">
        <v>2026</v>
      </c>
      <c r="L99" s="5">
        <v>13</v>
      </c>
      <c r="M99" s="5" t="s">
        <v>630</v>
      </c>
      <c r="N99" s="5"/>
      <c r="O99" s="5"/>
      <c r="P99" s="5"/>
      <c r="Q99" s="5"/>
      <c r="R99" s="5"/>
    </row>
    <row r="100" spans="1:18" x14ac:dyDescent="0.2">
      <c r="A100" s="6">
        <v>46105</v>
      </c>
      <c r="B100" s="7">
        <v>265</v>
      </c>
      <c r="C100" s="17">
        <v>135</v>
      </c>
      <c r="D100" s="17">
        <v>131.6</v>
      </c>
      <c r="E100" s="7">
        <v>2951</v>
      </c>
      <c r="F100" s="7">
        <f t="shared" si="5"/>
        <v>1061.5999999999999</v>
      </c>
      <c r="G100" s="7">
        <f t="shared" si="6"/>
        <v>265.39999999999998</v>
      </c>
      <c r="H100" s="8">
        <f t="shared" si="7"/>
        <v>0.24962321024868125</v>
      </c>
      <c r="I100" s="18">
        <f t="shared" si="8"/>
        <v>0</v>
      </c>
      <c r="J100" s="7">
        <f t="shared" si="9"/>
        <v>0.39999999999997726</v>
      </c>
      <c r="K100" s="5">
        <v>2026</v>
      </c>
      <c r="L100" s="5">
        <v>13</v>
      </c>
      <c r="M100" s="5" t="s">
        <v>630</v>
      </c>
      <c r="N100" s="5"/>
      <c r="O100" s="5"/>
      <c r="P100" s="5"/>
      <c r="Q100" s="5"/>
      <c r="R100" s="5"/>
    </row>
    <row r="101" spans="1:18" x14ac:dyDescent="0.2">
      <c r="A101" s="6">
        <v>46106</v>
      </c>
      <c r="B101" s="7">
        <v>261</v>
      </c>
      <c r="C101" s="17">
        <v>131.6</v>
      </c>
      <c r="D101" s="17">
        <v>131.5</v>
      </c>
      <c r="E101" s="7">
        <v>467</v>
      </c>
      <c r="F101" s="7">
        <f t="shared" si="5"/>
        <v>1142.7</v>
      </c>
      <c r="G101" s="7">
        <f t="shared" si="6"/>
        <v>285.67500000000001</v>
      </c>
      <c r="H101" s="8">
        <f t="shared" si="7"/>
        <v>0.2284064058808086</v>
      </c>
      <c r="I101" s="18">
        <f t="shared" si="8"/>
        <v>0</v>
      </c>
      <c r="J101" s="7">
        <f t="shared" si="9"/>
        <v>24.675000000000011</v>
      </c>
      <c r="K101" s="5">
        <v>2026</v>
      </c>
      <c r="L101" s="5">
        <v>13</v>
      </c>
      <c r="M101" s="5" t="s">
        <v>630</v>
      </c>
      <c r="N101" s="5"/>
      <c r="O101" s="5"/>
      <c r="P101" s="5"/>
      <c r="Q101" s="5"/>
      <c r="R101" s="5"/>
    </row>
    <row r="102" spans="1:18" x14ac:dyDescent="0.2">
      <c r="A102" s="6">
        <v>46107</v>
      </c>
      <c r="B102" s="7">
        <v>284</v>
      </c>
      <c r="C102" s="17">
        <v>131.52000000000001</v>
      </c>
      <c r="D102" s="17">
        <v>130</v>
      </c>
      <c r="E102" s="7">
        <v>2134</v>
      </c>
      <c r="F102" s="7">
        <f t="shared" si="5"/>
        <v>1138.1500000000001</v>
      </c>
      <c r="G102" s="7">
        <f t="shared" si="6"/>
        <v>284.53750000000002</v>
      </c>
      <c r="H102" s="8">
        <f t="shared" si="7"/>
        <v>0.24952774238896452</v>
      </c>
      <c r="I102" s="18">
        <f t="shared" si="8"/>
        <v>0</v>
      </c>
      <c r="J102" s="7">
        <f t="shared" si="9"/>
        <v>0.53750000000002274</v>
      </c>
      <c r="K102" s="5">
        <v>2026</v>
      </c>
      <c r="L102" s="5">
        <v>13</v>
      </c>
      <c r="M102" s="5" t="s">
        <v>630</v>
      </c>
      <c r="N102" s="5"/>
      <c r="O102" s="5"/>
      <c r="P102" s="5"/>
      <c r="Q102" s="5"/>
      <c r="R102" s="5"/>
    </row>
    <row r="103" spans="1:18" x14ac:dyDescent="0.2">
      <c r="A103" s="6">
        <v>46108</v>
      </c>
      <c r="B103" s="7">
        <v>291</v>
      </c>
      <c r="C103" s="17">
        <v>131.464742</v>
      </c>
      <c r="D103" s="17">
        <v>132.19999999999999</v>
      </c>
      <c r="E103" s="7">
        <v>640</v>
      </c>
      <c r="F103" s="7">
        <f t="shared" si="5"/>
        <v>1167.2</v>
      </c>
      <c r="G103" s="7">
        <f t="shared" si="6"/>
        <v>291.8</v>
      </c>
      <c r="H103" s="8">
        <f t="shared" si="7"/>
        <v>0.24931459904043865</v>
      </c>
      <c r="I103" s="18">
        <f t="shared" si="8"/>
        <v>0</v>
      </c>
      <c r="J103" s="7">
        <f t="shared" si="9"/>
        <v>0.80000000000001137</v>
      </c>
      <c r="K103" s="5">
        <v>2026</v>
      </c>
      <c r="L103" s="5">
        <v>13</v>
      </c>
      <c r="M103" s="5" t="s">
        <v>630</v>
      </c>
      <c r="N103" s="5"/>
      <c r="O103" s="5"/>
      <c r="P103" s="5"/>
      <c r="Q103" s="5"/>
      <c r="R103" s="5"/>
    </row>
    <row r="104" spans="1:18" x14ac:dyDescent="0.2">
      <c r="A104" s="6">
        <v>46111</v>
      </c>
      <c r="B104" s="7">
        <v>296</v>
      </c>
      <c r="C104" s="17">
        <v>132.18</v>
      </c>
      <c r="D104" s="17">
        <v>130</v>
      </c>
      <c r="E104" s="7">
        <v>1569</v>
      </c>
      <c r="F104" s="7">
        <f t="shared" si="5"/>
        <v>1158.1500000000001</v>
      </c>
      <c r="G104" s="7">
        <f t="shared" si="6"/>
        <v>289.53750000000002</v>
      </c>
      <c r="H104" s="8">
        <f t="shared" si="7"/>
        <v>0.25558001985925827</v>
      </c>
      <c r="I104" s="18">
        <f t="shared" si="8"/>
        <v>1</v>
      </c>
      <c r="J104" s="7">
        <f t="shared" si="9"/>
        <v>0</v>
      </c>
      <c r="K104" s="5">
        <v>2026</v>
      </c>
      <c r="L104" s="5">
        <v>14</v>
      </c>
      <c r="M104" s="5" t="s">
        <v>631</v>
      </c>
      <c r="N104" s="5"/>
      <c r="O104" s="5"/>
      <c r="P104" s="5"/>
      <c r="Q104" s="5"/>
      <c r="R104" s="5"/>
    </row>
    <row r="105" spans="1:18" x14ac:dyDescent="0.2">
      <c r="A105" s="6">
        <v>46112</v>
      </c>
      <c r="B105" s="7">
        <v>293</v>
      </c>
      <c r="C105" s="17">
        <v>130</v>
      </c>
      <c r="D105" s="17">
        <v>132</v>
      </c>
      <c r="E105" s="7">
        <v>2799</v>
      </c>
      <c r="F105" s="7">
        <f t="shared" si="5"/>
        <v>1172.1500000000001</v>
      </c>
      <c r="G105" s="7">
        <f t="shared" si="6"/>
        <v>293.03750000000002</v>
      </c>
      <c r="H105" s="8">
        <f t="shared" si="7"/>
        <v>0.24996800750757153</v>
      </c>
      <c r="I105" s="18">
        <f t="shared" si="8"/>
        <v>0</v>
      </c>
      <c r="J105" s="7">
        <f t="shared" si="9"/>
        <v>3.7500000000022737E-2</v>
      </c>
      <c r="K105" s="5">
        <v>2026</v>
      </c>
      <c r="L105" s="5">
        <v>14</v>
      </c>
      <c r="M105" s="5" t="s">
        <v>631</v>
      </c>
      <c r="N105" s="5"/>
      <c r="O105" s="5"/>
      <c r="P105" s="5"/>
      <c r="Q105" s="5"/>
      <c r="R105" s="5"/>
    </row>
    <row r="106" spans="1:18" x14ac:dyDescent="0.2">
      <c r="A106" s="6">
        <v>46113</v>
      </c>
      <c r="B106" s="7">
        <v>296</v>
      </c>
      <c r="C106" s="17">
        <v>133.24324300000001</v>
      </c>
      <c r="D106" s="17">
        <v>135</v>
      </c>
      <c r="E106" s="7">
        <v>1628</v>
      </c>
      <c r="F106" s="7">
        <f t="shared" si="5"/>
        <v>1237.8</v>
      </c>
      <c r="G106" s="7">
        <f t="shared" si="6"/>
        <v>309.45</v>
      </c>
      <c r="H106" s="8">
        <f t="shared" si="7"/>
        <v>0.23913394732590079</v>
      </c>
      <c r="I106" s="18">
        <f t="shared" si="8"/>
        <v>0</v>
      </c>
      <c r="J106" s="7">
        <f t="shared" si="9"/>
        <v>13.449999999999989</v>
      </c>
      <c r="K106" s="5">
        <v>2026</v>
      </c>
      <c r="L106" s="5">
        <v>14</v>
      </c>
      <c r="M106" s="5" t="s">
        <v>631</v>
      </c>
      <c r="N106" s="5"/>
      <c r="O106" s="5"/>
      <c r="P106" s="5"/>
      <c r="Q106" s="5"/>
      <c r="R106" s="5"/>
    </row>
    <row r="107" spans="1:18" x14ac:dyDescent="0.2">
      <c r="A107" s="6">
        <v>46114</v>
      </c>
      <c r="B107" s="7">
        <v>126</v>
      </c>
      <c r="C107" s="17">
        <v>134.97999999999999</v>
      </c>
      <c r="D107" s="17">
        <v>134.97999999999999</v>
      </c>
      <c r="E107" s="7">
        <v>293</v>
      </c>
      <c r="F107" s="7">
        <f t="shared" si="5"/>
        <v>1292.05</v>
      </c>
      <c r="G107" s="7">
        <f t="shared" si="6"/>
        <v>323.01249999999999</v>
      </c>
      <c r="H107" s="8">
        <f t="shared" si="7"/>
        <v>9.7519445841879188E-2</v>
      </c>
      <c r="I107" s="18">
        <f t="shared" si="8"/>
        <v>0</v>
      </c>
      <c r="J107" s="7">
        <f t="shared" si="9"/>
        <v>197.01249999999999</v>
      </c>
      <c r="K107" s="5">
        <v>2026</v>
      </c>
      <c r="L107" s="5">
        <v>14</v>
      </c>
      <c r="M107" s="5" t="s">
        <v>631</v>
      </c>
      <c r="N107" s="5"/>
      <c r="O107" s="5"/>
      <c r="P107" s="5"/>
      <c r="Q107" s="5"/>
      <c r="R107" s="5"/>
    </row>
    <row r="108" spans="1:18" x14ac:dyDescent="0.2">
      <c r="A108" s="6">
        <v>46119</v>
      </c>
      <c r="B108" s="7">
        <v>320</v>
      </c>
      <c r="C108" s="17">
        <v>135.23750000000001</v>
      </c>
      <c r="D108" s="17">
        <v>135.5</v>
      </c>
      <c r="E108" s="7">
        <v>1178</v>
      </c>
      <c r="F108" s="7">
        <f t="shared" si="5"/>
        <v>1281.45</v>
      </c>
      <c r="G108" s="7">
        <f t="shared" si="6"/>
        <v>320.36250000000001</v>
      </c>
      <c r="H108" s="8">
        <f t="shared" si="7"/>
        <v>0.24971711732802684</v>
      </c>
      <c r="I108" s="18">
        <f t="shared" si="8"/>
        <v>0</v>
      </c>
      <c r="J108" s="7">
        <f t="shared" si="9"/>
        <v>0.36250000000001137</v>
      </c>
      <c r="K108" s="5">
        <v>2026</v>
      </c>
      <c r="L108" s="5">
        <v>15</v>
      </c>
      <c r="M108" s="5" t="s">
        <v>632</v>
      </c>
      <c r="N108" s="5"/>
      <c r="O108" s="5"/>
      <c r="P108" s="5"/>
      <c r="Q108" s="5"/>
      <c r="R108" s="5"/>
    </row>
    <row r="109" spans="1:18" x14ac:dyDescent="0.2">
      <c r="A109" s="6">
        <v>46120</v>
      </c>
      <c r="B109" s="7">
        <v>331</v>
      </c>
      <c r="C109" s="17">
        <v>136</v>
      </c>
      <c r="D109" s="17">
        <v>136.47999999999999</v>
      </c>
      <c r="E109" s="7">
        <v>2275</v>
      </c>
      <c r="F109" s="7">
        <f t="shared" si="5"/>
        <v>1324.25</v>
      </c>
      <c r="G109" s="7">
        <f t="shared" si="6"/>
        <v>331.0625</v>
      </c>
      <c r="H109" s="8">
        <f t="shared" si="7"/>
        <v>0.24995280347366433</v>
      </c>
      <c r="I109" s="18">
        <f t="shared" si="8"/>
        <v>0</v>
      </c>
      <c r="J109" s="7">
        <f t="shared" si="9"/>
        <v>6.25E-2</v>
      </c>
      <c r="K109" s="5">
        <v>2026</v>
      </c>
      <c r="L109" s="5">
        <v>15</v>
      </c>
      <c r="M109" s="5" t="s">
        <v>632</v>
      </c>
      <c r="N109" s="5"/>
      <c r="O109" s="5"/>
      <c r="P109" s="5"/>
      <c r="Q109" s="5"/>
      <c r="R109" s="5"/>
    </row>
    <row r="110" spans="1:18" x14ac:dyDescent="0.2">
      <c r="A110" s="6">
        <v>46121</v>
      </c>
      <c r="B110" s="7">
        <v>345</v>
      </c>
      <c r="C110" s="17">
        <v>136.71362300000001</v>
      </c>
      <c r="D110" s="17">
        <v>138.5</v>
      </c>
      <c r="E110" s="7">
        <v>790</v>
      </c>
      <c r="F110" s="7">
        <f t="shared" si="5"/>
        <v>1382.55</v>
      </c>
      <c r="G110" s="7">
        <f t="shared" si="6"/>
        <v>345.63749999999999</v>
      </c>
      <c r="H110" s="8">
        <f t="shared" si="7"/>
        <v>0.2495388955191494</v>
      </c>
      <c r="I110" s="18">
        <f t="shared" si="8"/>
        <v>0</v>
      </c>
      <c r="J110" s="7">
        <f t="shared" si="9"/>
        <v>0.63749999999998863</v>
      </c>
      <c r="K110" s="5">
        <v>2026</v>
      </c>
      <c r="L110" s="5">
        <v>15</v>
      </c>
      <c r="M110" s="5" t="s">
        <v>632</v>
      </c>
      <c r="N110" s="5"/>
      <c r="O110" s="5"/>
      <c r="P110" s="5"/>
      <c r="Q110" s="5"/>
      <c r="R110" s="5"/>
    </row>
    <row r="111" spans="1:18" x14ac:dyDescent="0.2">
      <c r="A111" s="6">
        <v>46122</v>
      </c>
      <c r="B111" s="7">
        <v>98</v>
      </c>
      <c r="C111" s="17">
        <v>138.50040799999999</v>
      </c>
      <c r="D111" s="17">
        <v>138.52000000000001</v>
      </c>
      <c r="E111" s="7">
        <v>267</v>
      </c>
      <c r="F111" s="7">
        <f t="shared" si="5"/>
        <v>1372.95</v>
      </c>
      <c r="G111" s="7">
        <f t="shared" si="6"/>
        <v>343.23750000000001</v>
      </c>
      <c r="H111" s="8">
        <f t="shared" si="7"/>
        <v>7.1379147092028111E-2</v>
      </c>
      <c r="I111" s="18">
        <f t="shared" si="8"/>
        <v>0</v>
      </c>
      <c r="J111" s="7">
        <f t="shared" si="9"/>
        <v>245.23750000000001</v>
      </c>
      <c r="K111" s="5">
        <v>2026</v>
      </c>
      <c r="L111" s="5">
        <v>15</v>
      </c>
      <c r="M111" s="5" t="s">
        <v>632</v>
      </c>
      <c r="N111" s="5"/>
      <c r="O111" s="5"/>
      <c r="P111" s="5"/>
      <c r="Q111" s="5"/>
      <c r="R111" s="5"/>
    </row>
    <row r="112" spans="1:18" x14ac:dyDescent="0.2">
      <c r="A112" s="6">
        <v>46125</v>
      </c>
      <c r="B112" s="7">
        <v>300</v>
      </c>
      <c r="C112" s="17">
        <v>140.17746700000001</v>
      </c>
      <c r="D112" s="17">
        <v>141.5</v>
      </c>
      <c r="E112" s="7">
        <v>927</v>
      </c>
      <c r="F112" s="7">
        <f t="shared" si="5"/>
        <v>1203.6500000000001</v>
      </c>
      <c r="G112" s="7">
        <f t="shared" si="6"/>
        <v>300.91250000000002</v>
      </c>
      <c r="H112" s="8">
        <f t="shared" si="7"/>
        <v>0.24924188925352053</v>
      </c>
      <c r="I112" s="18">
        <f t="shared" si="8"/>
        <v>0</v>
      </c>
      <c r="J112" s="7">
        <f t="shared" si="9"/>
        <v>0.91250000000002274</v>
      </c>
      <c r="K112" s="5">
        <v>2026</v>
      </c>
      <c r="L112" s="5">
        <v>16</v>
      </c>
      <c r="M112" s="5" t="s">
        <v>633</v>
      </c>
      <c r="N112" s="5"/>
      <c r="O112" s="5"/>
      <c r="P112" s="5"/>
      <c r="Q112" s="5"/>
      <c r="R112" s="5"/>
    </row>
    <row r="113" spans="1:18" x14ac:dyDescent="0.2">
      <c r="A113" s="6">
        <v>46126</v>
      </c>
      <c r="B113" s="7">
        <v>307</v>
      </c>
      <c r="C113" s="17">
        <v>142.16332199999999</v>
      </c>
      <c r="D113" s="17">
        <v>142</v>
      </c>
      <c r="E113" s="7">
        <v>1212</v>
      </c>
      <c r="F113" s="7">
        <f t="shared" si="5"/>
        <v>1228.2</v>
      </c>
      <c r="G113" s="7">
        <f t="shared" si="6"/>
        <v>307.05</v>
      </c>
      <c r="H113" s="8">
        <f t="shared" si="7"/>
        <v>0.24995929001791239</v>
      </c>
      <c r="I113" s="18">
        <f t="shared" si="8"/>
        <v>0</v>
      </c>
      <c r="J113" s="7">
        <f t="shared" si="9"/>
        <v>5.0000000000011369E-2</v>
      </c>
      <c r="K113" s="5">
        <v>2026</v>
      </c>
      <c r="L113" s="5">
        <v>16</v>
      </c>
      <c r="M113" s="5" t="s">
        <v>633</v>
      </c>
      <c r="N113" s="5"/>
      <c r="O113" s="5"/>
      <c r="P113" s="5"/>
      <c r="Q113" s="5"/>
      <c r="R113" s="5"/>
    </row>
    <row r="114" spans="1:18" x14ac:dyDescent="0.2">
      <c r="A114" s="6">
        <v>46127</v>
      </c>
      <c r="B114" s="7">
        <v>308</v>
      </c>
      <c r="C114" s="17">
        <v>143</v>
      </c>
      <c r="D114" s="17">
        <v>143.5</v>
      </c>
      <c r="E114" s="7">
        <v>853</v>
      </c>
      <c r="F114" s="7">
        <f t="shared" si="5"/>
        <v>1232.2</v>
      </c>
      <c r="G114" s="7">
        <f t="shared" si="6"/>
        <v>308.05</v>
      </c>
      <c r="H114" s="8">
        <f t="shared" si="7"/>
        <v>0.24995942217172537</v>
      </c>
      <c r="I114" s="18">
        <f t="shared" si="8"/>
        <v>0</v>
      </c>
      <c r="J114" s="7">
        <f t="shared" si="9"/>
        <v>5.0000000000011369E-2</v>
      </c>
      <c r="K114" s="5">
        <v>2026</v>
      </c>
      <c r="L114" s="5">
        <v>16</v>
      </c>
      <c r="M114" s="5" t="s">
        <v>633</v>
      </c>
      <c r="N114" s="5"/>
      <c r="O114" s="5"/>
      <c r="P114" s="5"/>
      <c r="Q114" s="5"/>
      <c r="R114" s="5"/>
    </row>
    <row r="115" spans="1:18" x14ac:dyDescent="0.2">
      <c r="A115" s="6">
        <v>46128</v>
      </c>
      <c r="B115" s="7">
        <v>281</v>
      </c>
      <c r="C115" s="17">
        <v>144.62726000000001</v>
      </c>
      <c r="D115" s="17">
        <v>144.94</v>
      </c>
      <c r="E115" s="7">
        <v>1004</v>
      </c>
      <c r="F115" s="7">
        <f t="shared" si="5"/>
        <v>1127.6500000000001</v>
      </c>
      <c r="G115" s="7">
        <f t="shared" si="6"/>
        <v>281.91250000000002</v>
      </c>
      <c r="H115" s="8">
        <f t="shared" si="7"/>
        <v>0.24919079501618407</v>
      </c>
      <c r="I115" s="18">
        <f t="shared" si="8"/>
        <v>0</v>
      </c>
      <c r="J115" s="7">
        <f t="shared" si="9"/>
        <v>0.91250000000002274</v>
      </c>
      <c r="K115" s="5">
        <v>2026</v>
      </c>
      <c r="L115" s="5">
        <v>16</v>
      </c>
      <c r="M115" s="5" t="s">
        <v>633</v>
      </c>
      <c r="N115" s="5"/>
      <c r="O115" s="5"/>
      <c r="P115" s="5"/>
      <c r="Q115" s="5"/>
      <c r="R115" s="5"/>
    </row>
    <row r="116" spans="1:18" x14ac:dyDescent="0.2">
      <c r="A116" s="6">
        <v>46129</v>
      </c>
      <c r="B116" s="7">
        <v>28</v>
      </c>
      <c r="C116" s="17">
        <v>145.5</v>
      </c>
      <c r="D116" s="17">
        <v>146</v>
      </c>
      <c r="E116" s="7">
        <v>759</v>
      </c>
      <c r="F116" s="7">
        <f t="shared" si="5"/>
        <v>1139.5</v>
      </c>
      <c r="G116" s="7">
        <f t="shared" si="6"/>
        <v>284.875</v>
      </c>
      <c r="H116" s="8">
        <f t="shared" si="7"/>
        <v>2.4572180781044319E-2</v>
      </c>
      <c r="I116" s="18">
        <f t="shared" si="8"/>
        <v>0</v>
      </c>
      <c r="J116" s="7">
        <f t="shared" si="9"/>
        <v>256.875</v>
      </c>
      <c r="K116" s="5">
        <v>2026</v>
      </c>
      <c r="L116" s="5">
        <v>16</v>
      </c>
      <c r="M116" s="5" t="s">
        <v>633</v>
      </c>
      <c r="N116" s="5"/>
      <c r="O116" s="5"/>
      <c r="P116" s="5"/>
      <c r="Q116" s="5"/>
      <c r="R116" s="5"/>
    </row>
    <row r="117" spans="1:18" x14ac:dyDescent="0.2">
      <c r="A117" s="6">
        <v>46132</v>
      </c>
      <c r="B117" s="7">
        <v>289</v>
      </c>
      <c r="C117" s="17">
        <v>146.30000000000001</v>
      </c>
      <c r="D117" s="17">
        <v>143.97999999999999</v>
      </c>
      <c r="E117" s="7">
        <v>3479</v>
      </c>
      <c r="F117" s="7">
        <f t="shared" si="5"/>
        <v>1158.75</v>
      </c>
      <c r="G117" s="7">
        <f t="shared" si="6"/>
        <v>289.6875</v>
      </c>
      <c r="H117" s="8">
        <f t="shared" si="7"/>
        <v>0.2494066882416397</v>
      </c>
      <c r="I117" s="18">
        <f t="shared" si="8"/>
        <v>0</v>
      </c>
      <c r="J117" s="7">
        <f t="shared" si="9"/>
        <v>0.6875</v>
      </c>
      <c r="K117" s="5">
        <v>2026</v>
      </c>
      <c r="L117" s="5">
        <v>17</v>
      </c>
      <c r="M117" s="5" t="s">
        <v>634</v>
      </c>
      <c r="N117" s="5"/>
      <c r="O117" s="5"/>
      <c r="P117" s="5"/>
      <c r="Q117" s="5"/>
      <c r="R117" s="5"/>
    </row>
    <row r="118" spans="1:18" x14ac:dyDescent="0.2">
      <c r="A118" s="6">
        <v>46133</v>
      </c>
      <c r="B118" s="7">
        <v>73</v>
      </c>
      <c r="C118" s="17">
        <v>144.52000000000001</v>
      </c>
      <c r="D118" s="17">
        <v>145.16</v>
      </c>
      <c r="E118" s="7">
        <v>327</v>
      </c>
      <c r="F118" s="7">
        <f t="shared" si="5"/>
        <v>1311</v>
      </c>
      <c r="G118" s="7">
        <f t="shared" si="6"/>
        <v>327.75</v>
      </c>
      <c r="H118" s="8">
        <f t="shared" si="7"/>
        <v>5.5682684973302823E-2</v>
      </c>
      <c r="I118" s="18">
        <f t="shared" si="8"/>
        <v>0</v>
      </c>
      <c r="J118" s="7">
        <f t="shared" si="9"/>
        <v>254.75</v>
      </c>
      <c r="K118" s="5">
        <v>2026</v>
      </c>
      <c r="L118" s="5">
        <v>17</v>
      </c>
      <c r="M118" s="5" t="s">
        <v>634</v>
      </c>
      <c r="N118" s="5"/>
      <c r="O118" s="5"/>
      <c r="P118" s="5"/>
      <c r="Q118" s="5"/>
      <c r="R118" s="5"/>
    </row>
    <row r="119" spans="1:18" x14ac:dyDescent="0.2">
      <c r="A119" s="6">
        <v>46134</v>
      </c>
      <c r="B119" s="7">
        <v>325</v>
      </c>
      <c r="C119" s="17">
        <v>147.96</v>
      </c>
      <c r="D119" s="17">
        <v>147.97999999999999</v>
      </c>
      <c r="E119" s="7">
        <v>779</v>
      </c>
      <c r="F119" s="7">
        <f t="shared" si="5"/>
        <v>1303.4000000000001</v>
      </c>
      <c r="G119" s="7">
        <f t="shared" si="6"/>
        <v>325.85000000000002</v>
      </c>
      <c r="H119" s="8">
        <f t="shared" si="7"/>
        <v>0.24934785944452967</v>
      </c>
      <c r="I119" s="18">
        <f t="shared" si="8"/>
        <v>0</v>
      </c>
      <c r="J119" s="7">
        <f t="shared" si="9"/>
        <v>0.85000000000002274</v>
      </c>
      <c r="K119" s="5">
        <v>2026</v>
      </c>
      <c r="L119" s="5">
        <v>17</v>
      </c>
      <c r="M119" s="5" t="s">
        <v>634</v>
      </c>
      <c r="N119" s="5"/>
      <c r="O119" s="5"/>
      <c r="P119" s="5"/>
      <c r="Q119" s="5"/>
      <c r="R119" s="5"/>
    </row>
    <row r="120" spans="1:18" x14ac:dyDescent="0.2">
      <c r="A120" s="6">
        <v>46135</v>
      </c>
      <c r="B120" s="7">
        <v>328</v>
      </c>
      <c r="C120" s="17">
        <v>148.69926799999999</v>
      </c>
      <c r="D120" s="17">
        <v>149.5</v>
      </c>
      <c r="E120" s="7">
        <v>621</v>
      </c>
      <c r="F120" s="7">
        <f t="shared" si="5"/>
        <v>1316.55</v>
      </c>
      <c r="G120" s="7">
        <f t="shared" si="6"/>
        <v>329.13749999999999</v>
      </c>
      <c r="H120" s="8">
        <f t="shared" si="7"/>
        <v>0.24913599939235123</v>
      </c>
      <c r="I120" s="18">
        <f t="shared" si="8"/>
        <v>0</v>
      </c>
      <c r="J120" s="7">
        <f t="shared" si="9"/>
        <v>1.1374999999999886</v>
      </c>
      <c r="K120" s="5">
        <v>2026</v>
      </c>
      <c r="L120" s="5">
        <v>17</v>
      </c>
      <c r="M120" s="5" t="s">
        <v>634</v>
      </c>
      <c r="N120" s="5"/>
      <c r="O120" s="5"/>
      <c r="P120" s="5"/>
      <c r="Q120" s="5"/>
      <c r="R120" s="5"/>
    </row>
    <row r="121" spans="1:18" x14ac:dyDescent="0.2">
      <c r="A121" s="6">
        <v>46136</v>
      </c>
      <c r="B121" s="7">
        <v>300</v>
      </c>
      <c r="C121" s="17">
        <v>154.68199999999999</v>
      </c>
      <c r="D121" s="17">
        <v>155</v>
      </c>
      <c r="E121" s="7">
        <v>1358</v>
      </c>
      <c r="F121" s="7">
        <f t="shared" si="5"/>
        <v>1200.05</v>
      </c>
      <c r="G121" s="7">
        <f t="shared" si="6"/>
        <v>300.01249999999999</v>
      </c>
      <c r="H121" s="8">
        <f t="shared" si="7"/>
        <v>0.24998958376734304</v>
      </c>
      <c r="I121" s="18">
        <f t="shared" si="8"/>
        <v>0</v>
      </c>
      <c r="J121" s="7">
        <f t="shared" si="9"/>
        <v>1.2499999999988631E-2</v>
      </c>
      <c r="K121" s="5">
        <v>2026</v>
      </c>
      <c r="L121" s="5">
        <v>17</v>
      </c>
      <c r="M121" s="5" t="s">
        <v>634</v>
      </c>
      <c r="N121" s="5"/>
      <c r="O121" s="5"/>
      <c r="P121" s="5"/>
      <c r="Q121" s="5"/>
      <c r="R121" s="5"/>
    </row>
    <row r="122" spans="1:18" x14ac:dyDescent="0.2">
      <c r="A122" s="6">
        <v>46139</v>
      </c>
      <c r="B122" s="7">
        <v>311</v>
      </c>
      <c r="C122" s="17">
        <v>157.98315099999999</v>
      </c>
      <c r="D122" s="17">
        <v>158.5</v>
      </c>
      <c r="E122" s="7">
        <v>793</v>
      </c>
      <c r="F122" s="7">
        <f t="shared" si="5"/>
        <v>1244.5999999999999</v>
      </c>
      <c r="G122" s="7">
        <f t="shared" si="6"/>
        <v>311.14999999999998</v>
      </c>
      <c r="H122" s="8">
        <f t="shared" si="7"/>
        <v>0.24987947935079546</v>
      </c>
      <c r="I122" s="18">
        <f t="shared" si="8"/>
        <v>0</v>
      </c>
      <c r="J122" s="7">
        <f t="shared" si="9"/>
        <v>0.14999999999997726</v>
      </c>
      <c r="K122" s="5">
        <v>2026</v>
      </c>
      <c r="L122" s="5">
        <v>18</v>
      </c>
      <c r="M122" s="5" t="s">
        <v>635</v>
      </c>
      <c r="N122" s="5"/>
      <c r="O122" s="5"/>
      <c r="P122" s="5"/>
      <c r="Q122" s="5"/>
      <c r="R122" s="5"/>
    </row>
    <row r="123" spans="1:18" x14ac:dyDescent="0.2">
      <c r="A123" s="6">
        <v>46140</v>
      </c>
      <c r="B123" s="7">
        <v>294</v>
      </c>
      <c r="C123" s="17">
        <v>158.499864</v>
      </c>
      <c r="D123" s="17">
        <v>156</v>
      </c>
      <c r="E123" s="7">
        <v>919</v>
      </c>
      <c r="F123" s="7">
        <f t="shared" si="5"/>
        <v>1177.55</v>
      </c>
      <c r="G123" s="7">
        <f t="shared" si="6"/>
        <v>294.38749999999999</v>
      </c>
      <c r="H123" s="8">
        <f t="shared" si="7"/>
        <v>0.24967092692454673</v>
      </c>
      <c r="I123" s="18">
        <f t="shared" si="8"/>
        <v>0</v>
      </c>
      <c r="J123" s="7">
        <f t="shared" si="9"/>
        <v>0.38749999999998863</v>
      </c>
      <c r="K123" s="5">
        <v>2026</v>
      </c>
      <c r="L123" s="5">
        <v>18</v>
      </c>
      <c r="M123" s="5" t="s">
        <v>635</v>
      </c>
      <c r="N123" s="5"/>
      <c r="O123" s="5"/>
      <c r="P123" s="5"/>
      <c r="Q123" s="5"/>
      <c r="R123" s="5"/>
    </row>
    <row r="124" spans="1:18" x14ac:dyDescent="0.2">
      <c r="A124" s="6">
        <v>46141</v>
      </c>
      <c r="B124" s="7">
        <v>297</v>
      </c>
      <c r="C124" s="17">
        <v>157</v>
      </c>
      <c r="D124" s="17">
        <v>155.02000000000001</v>
      </c>
      <c r="E124" s="7">
        <v>577</v>
      </c>
      <c r="F124" s="7">
        <f t="shared" si="5"/>
        <v>1191.5</v>
      </c>
      <c r="G124" s="7">
        <f t="shared" si="6"/>
        <v>297.875</v>
      </c>
      <c r="H124" s="8">
        <f t="shared" si="7"/>
        <v>0.2492656315568611</v>
      </c>
      <c r="I124" s="18">
        <f t="shared" si="8"/>
        <v>0</v>
      </c>
      <c r="J124" s="7">
        <f t="shared" si="9"/>
        <v>0.875</v>
      </c>
      <c r="K124" s="5">
        <v>2026</v>
      </c>
      <c r="L124" s="5">
        <v>18</v>
      </c>
      <c r="M124" s="5" t="s">
        <v>635</v>
      </c>
      <c r="N124" s="5"/>
      <c r="O124" s="5"/>
      <c r="P124" s="5"/>
      <c r="Q124" s="5"/>
      <c r="R124" s="5"/>
    </row>
    <row r="125" spans="1:18" x14ac:dyDescent="0.2">
      <c r="A125" s="6">
        <v>46142</v>
      </c>
      <c r="B125" s="7">
        <v>285</v>
      </c>
      <c r="C125" s="17">
        <v>155</v>
      </c>
      <c r="D125" s="17">
        <v>154</v>
      </c>
      <c r="E125" s="7">
        <v>657</v>
      </c>
      <c r="F125" s="7">
        <f t="shared" si="5"/>
        <v>1141.9000000000001</v>
      </c>
      <c r="G125" s="7">
        <f t="shared" si="6"/>
        <v>285.47500000000002</v>
      </c>
      <c r="H125" s="8">
        <f t="shared" si="7"/>
        <v>0.24958402662229615</v>
      </c>
      <c r="I125" s="18">
        <f t="shared" si="8"/>
        <v>0</v>
      </c>
      <c r="J125" s="7">
        <f t="shared" si="9"/>
        <v>0.47500000000002274</v>
      </c>
      <c r="K125" s="5">
        <v>2026</v>
      </c>
      <c r="L125" s="5">
        <v>18</v>
      </c>
      <c r="M125" s="5" t="s">
        <v>635</v>
      </c>
      <c r="N125" s="5"/>
      <c r="O125" s="5"/>
      <c r="P125" s="5"/>
      <c r="Q125" s="5"/>
      <c r="R125" s="5"/>
    </row>
    <row r="126" spans="1:18" x14ac:dyDescent="0.2">
      <c r="A126" s="6">
        <v>46146</v>
      </c>
      <c r="B126" s="7">
        <v>258</v>
      </c>
      <c r="C126" s="17">
        <v>154</v>
      </c>
      <c r="D126" s="17">
        <v>153</v>
      </c>
      <c r="E126" s="7">
        <v>1362</v>
      </c>
      <c r="F126" s="7">
        <f t="shared" si="5"/>
        <v>1034.8</v>
      </c>
      <c r="G126" s="7">
        <f t="shared" si="6"/>
        <v>258.7</v>
      </c>
      <c r="H126" s="8">
        <f t="shared" si="7"/>
        <v>0.24932354078082722</v>
      </c>
      <c r="I126" s="18">
        <f t="shared" si="8"/>
        <v>0</v>
      </c>
      <c r="J126" s="7">
        <f t="shared" si="9"/>
        <v>0.69999999999998863</v>
      </c>
      <c r="K126" s="5">
        <v>2026</v>
      </c>
      <c r="L126" s="5">
        <v>19</v>
      </c>
      <c r="M126" s="5" t="s">
        <v>636</v>
      </c>
      <c r="N126" s="5"/>
      <c r="O126" s="5"/>
      <c r="P126" s="5"/>
      <c r="Q126" s="5"/>
      <c r="R126" s="5"/>
    </row>
    <row r="127" spans="1:18" x14ac:dyDescent="0.2">
      <c r="A127" s="6">
        <v>46147</v>
      </c>
      <c r="B127" s="7">
        <v>255</v>
      </c>
      <c r="C127" s="17">
        <v>153</v>
      </c>
      <c r="D127" s="17">
        <v>150.88</v>
      </c>
      <c r="E127" s="7">
        <v>1692</v>
      </c>
      <c r="F127" s="7">
        <f t="shared" si="5"/>
        <v>1021.5</v>
      </c>
      <c r="G127" s="7">
        <f t="shared" si="6"/>
        <v>255.375</v>
      </c>
      <c r="H127" s="8">
        <f t="shared" si="7"/>
        <v>0.24963289280469897</v>
      </c>
      <c r="I127" s="18">
        <f t="shared" si="8"/>
        <v>0</v>
      </c>
      <c r="J127" s="7">
        <f t="shared" si="9"/>
        <v>0.375</v>
      </c>
      <c r="K127" s="5">
        <v>2026</v>
      </c>
      <c r="L127" s="5">
        <v>19</v>
      </c>
      <c r="M127" s="5" t="s">
        <v>636</v>
      </c>
      <c r="N127" s="5"/>
      <c r="O127" s="5"/>
      <c r="P127" s="5"/>
      <c r="Q127" s="5"/>
      <c r="R127" s="5"/>
    </row>
    <row r="128" spans="1:18" x14ac:dyDescent="0.2">
      <c r="A128" s="6">
        <v>46148</v>
      </c>
      <c r="B128" s="7">
        <v>272</v>
      </c>
      <c r="C128" s="17">
        <v>152</v>
      </c>
      <c r="D128" s="17">
        <v>152</v>
      </c>
      <c r="E128" s="7">
        <v>620</v>
      </c>
      <c r="F128" s="7">
        <f t="shared" si="5"/>
        <v>1091.45</v>
      </c>
      <c r="G128" s="7">
        <f t="shared" si="6"/>
        <v>272.86250000000001</v>
      </c>
      <c r="H128" s="8">
        <f t="shared" si="7"/>
        <v>0.24920976682394977</v>
      </c>
      <c r="I128" s="18">
        <f t="shared" si="8"/>
        <v>0</v>
      </c>
      <c r="J128" s="7">
        <f t="shared" si="9"/>
        <v>0.86250000000001137</v>
      </c>
      <c r="K128" s="5">
        <v>2026</v>
      </c>
      <c r="L128" s="5">
        <v>19</v>
      </c>
      <c r="M128" s="5" t="s">
        <v>636</v>
      </c>
      <c r="N128" s="5"/>
      <c r="O128" s="5"/>
      <c r="P128" s="5"/>
      <c r="Q128" s="5"/>
      <c r="R128" s="5"/>
    </row>
    <row r="129" spans="1:18" x14ac:dyDescent="0.2">
      <c r="A129" s="6">
        <v>46149</v>
      </c>
      <c r="B129" s="7">
        <v>265</v>
      </c>
      <c r="C129" s="17">
        <v>151.999698</v>
      </c>
      <c r="D129" s="17">
        <v>151.5</v>
      </c>
      <c r="E129" s="7">
        <v>383</v>
      </c>
      <c r="F129" s="7">
        <f t="shared" si="5"/>
        <v>1063.55</v>
      </c>
      <c r="G129" s="7">
        <f t="shared" si="6"/>
        <v>265.88749999999999</v>
      </c>
      <c r="H129" s="8">
        <f t="shared" si="7"/>
        <v>0.24916553053453058</v>
      </c>
      <c r="I129" s="18">
        <f t="shared" si="8"/>
        <v>0</v>
      </c>
      <c r="J129" s="7">
        <f t="shared" si="9"/>
        <v>0.88749999999998863</v>
      </c>
      <c r="K129" s="5">
        <v>2026</v>
      </c>
      <c r="L129" s="5">
        <v>19</v>
      </c>
      <c r="M129" s="5" t="s">
        <v>636</v>
      </c>
      <c r="N129" s="5"/>
      <c r="O129" s="5"/>
      <c r="P129" s="5"/>
      <c r="Q129" s="5"/>
      <c r="R129" s="5"/>
    </row>
    <row r="130" spans="1:18" x14ac:dyDescent="0.2">
      <c r="A130" s="6">
        <v>46150</v>
      </c>
      <c r="B130" s="7">
        <v>62</v>
      </c>
      <c r="C130" s="17">
        <v>151.54</v>
      </c>
      <c r="D130" s="17">
        <v>152</v>
      </c>
      <c r="E130" s="7">
        <v>148</v>
      </c>
      <c r="F130" s="7">
        <f t="shared" si="5"/>
        <v>968.95</v>
      </c>
      <c r="G130" s="7">
        <f t="shared" si="6"/>
        <v>242.23750000000001</v>
      </c>
      <c r="H130" s="8">
        <f t="shared" si="7"/>
        <v>6.3986789824036328E-2</v>
      </c>
      <c r="I130" s="18">
        <f t="shared" si="8"/>
        <v>0</v>
      </c>
      <c r="J130" s="7">
        <f t="shared" si="9"/>
        <v>180.23750000000001</v>
      </c>
      <c r="K130" s="5">
        <v>2026</v>
      </c>
      <c r="L130" s="5">
        <v>19</v>
      </c>
      <c r="M130" s="5" t="s">
        <v>636</v>
      </c>
      <c r="N130" s="5"/>
      <c r="O130" s="5"/>
      <c r="P130" s="5"/>
      <c r="Q130" s="5"/>
      <c r="R130" s="5"/>
    </row>
    <row r="131" spans="1:18" x14ac:dyDescent="0.2">
      <c r="A131" s="6">
        <v>46153</v>
      </c>
      <c r="B131" s="7">
        <v>0</v>
      </c>
      <c r="C131" s="17">
        <v>0</v>
      </c>
      <c r="D131" s="17">
        <v>156.5</v>
      </c>
      <c r="E131" s="7">
        <v>2591</v>
      </c>
      <c r="F131" s="7">
        <f t="shared" si="5"/>
        <v>936.85</v>
      </c>
      <c r="G131" s="7">
        <f t="shared" si="6"/>
        <v>234.21250000000001</v>
      </c>
      <c r="H131" s="8">
        <f t="shared" si="7"/>
        <v>0</v>
      </c>
      <c r="I131" s="18">
        <f t="shared" si="8"/>
        <v>0</v>
      </c>
      <c r="J131" s="7">
        <f t="shared" si="9"/>
        <v>234.21250000000001</v>
      </c>
      <c r="K131" s="5">
        <v>2026</v>
      </c>
      <c r="L131" s="5">
        <v>20</v>
      </c>
      <c r="M131" s="5"/>
      <c r="N131" s="5"/>
      <c r="O131" s="5" t="b">
        <v>0</v>
      </c>
      <c r="P131" s="5"/>
      <c r="Q131" s="5" t="s">
        <v>106</v>
      </c>
      <c r="R131" s="5"/>
    </row>
    <row r="132" spans="1:18" x14ac:dyDescent="0.2">
      <c r="A132" s="6">
        <v>46154</v>
      </c>
      <c r="B132" s="7">
        <v>0</v>
      </c>
      <c r="C132" s="17">
        <v>0</v>
      </c>
      <c r="D132" s="17">
        <v>154</v>
      </c>
      <c r="E132" s="7">
        <v>1449</v>
      </c>
      <c r="F132" s="7">
        <f t="shared" si="5"/>
        <v>1053.05</v>
      </c>
      <c r="G132" s="7">
        <f t="shared" si="6"/>
        <v>263.26249999999999</v>
      </c>
      <c r="H132" s="8">
        <f t="shared" si="7"/>
        <v>0</v>
      </c>
      <c r="I132" s="18">
        <f t="shared" si="8"/>
        <v>0</v>
      </c>
      <c r="J132" s="7">
        <f t="shared" si="9"/>
        <v>263.26249999999999</v>
      </c>
      <c r="K132" s="5">
        <v>2026</v>
      </c>
      <c r="L132" s="5">
        <v>20</v>
      </c>
      <c r="M132" s="5"/>
      <c r="N132" s="5"/>
      <c r="O132" s="5" t="b">
        <v>0</v>
      </c>
      <c r="P132" s="5"/>
      <c r="Q132" s="5" t="s">
        <v>106</v>
      </c>
      <c r="R132" s="5"/>
    </row>
    <row r="133" spans="1:18" x14ac:dyDescent="0.2">
      <c r="A133" s="6">
        <v>46155</v>
      </c>
      <c r="B133" s="7">
        <v>0</v>
      </c>
      <c r="C133" s="17">
        <v>0</v>
      </c>
      <c r="D133" s="17">
        <v>154</v>
      </c>
      <c r="E133" s="7">
        <v>1996</v>
      </c>
      <c r="F133" s="7">
        <f t="shared" si="5"/>
        <v>1079.1500000000001</v>
      </c>
      <c r="G133" s="7">
        <f t="shared" si="6"/>
        <v>269.78750000000002</v>
      </c>
      <c r="H133" s="8">
        <f t="shared" si="7"/>
        <v>0</v>
      </c>
      <c r="I133" s="18">
        <f t="shared" si="8"/>
        <v>0</v>
      </c>
      <c r="J133" s="7">
        <f t="shared" si="9"/>
        <v>269.78750000000002</v>
      </c>
      <c r="K133" s="5">
        <v>2026</v>
      </c>
      <c r="L133" s="5">
        <v>20</v>
      </c>
      <c r="M133" s="5"/>
      <c r="N133" s="5"/>
      <c r="O133" s="5" t="b">
        <v>0</v>
      </c>
      <c r="P133" s="5"/>
      <c r="Q133" s="5" t="s">
        <v>106</v>
      </c>
      <c r="R133" s="5"/>
    </row>
    <row r="134" spans="1:18" x14ac:dyDescent="0.2">
      <c r="A134" s="6">
        <v>46156</v>
      </c>
      <c r="B134" s="7">
        <v>0</v>
      </c>
      <c r="C134" s="17">
        <v>0</v>
      </c>
      <c r="D134" s="17">
        <v>152.22</v>
      </c>
      <c r="E134" s="7">
        <v>979</v>
      </c>
      <c r="F134" s="7">
        <f t="shared" si="5"/>
        <v>1118.3499999999999</v>
      </c>
      <c r="G134" s="7">
        <f t="shared" si="6"/>
        <v>279.58749999999998</v>
      </c>
      <c r="H134" s="8">
        <f t="shared" si="7"/>
        <v>0</v>
      </c>
      <c r="I134" s="18">
        <f t="shared" si="8"/>
        <v>0</v>
      </c>
      <c r="J134" s="7">
        <f t="shared" si="9"/>
        <v>279.58749999999998</v>
      </c>
      <c r="K134" s="5">
        <v>2026</v>
      </c>
      <c r="L134" s="5">
        <v>20</v>
      </c>
      <c r="M134" s="5"/>
      <c r="N134" s="5"/>
      <c r="O134" s="5" t="b">
        <v>0</v>
      </c>
      <c r="P134" s="5"/>
      <c r="Q134" s="5" t="s">
        <v>106</v>
      </c>
      <c r="R134" s="5"/>
    </row>
    <row r="135" spans="1:18" x14ac:dyDescent="0.2">
      <c r="A135" s="6">
        <v>46157</v>
      </c>
      <c r="B135" s="7">
        <v>0</v>
      </c>
      <c r="C135" s="17">
        <v>0</v>
      </c>
      <c r="D135" s="17">
        <v>152.44</v>
      </c>
      <c r="E135" s="7">
        <v>149</v>
      </c>
      <c r="F135" s="7">
        <f t="shared" si="5"/>
        <v>1124.6500000000001</v>
      </c>
      <c r="G135" s="7">
        <f t="shared" si="6"/>
        <v>281.16250000000002</v>
      </c>
      <c r="H135" s="8">
        <f t="shared" si="7"/>
        <v>0</v>
      </c>
      <c r="I135" s="18">
        <f t="shared" si="8"/>
        <v>0</v>
      </c>
      <c r="J135" s="7">
        <f t="shared" si="9"/>
        <v>281.16250000000002</v>
      </c>
      <c r="K135" s="5">
        <v>2026</v>
      </c>
      <c r="L135" s="5">
        <v>20</v>
      </c>
      <c r="M135" s="5"/>
      <c r="N135" s="5"/>
      <c r="O135" s="5" t="b">
        <v>0</v>
      </c>
      <c r="P135" s="5"/>
      <c r="Q135" s="5" t="s">
        <v>106</v>
      </c>
      <c r="R135" s="5"/>
    </row>
    <row r="136" spans="1:18" x14ac:dyDescent="0.2">
      <c r="A136" s="6">
        <v>46160</v>
      </c>
      <c r="B136" s="7">
        <v>270</v>
      </c>
      <c r="C136" s="17">
        <v>154.629481</v>
      </c>
      <c r="D136" s="17">
        <v>153.52000000000001</v>
      </c>
      <c r="E136" s="7">
        <v>1208</v>
      </c>
      <c r="F136" s="7">
        <f t="shared" si="5"/>
        <v>1081.9000000000001</v>
      </c>
      <c r="G136" s="7">
        <f t="shared" si="6"/>
        <v>270.47500000000002</v>
      </c>
      <c r="H136" s="8">
        <f t="shared" si="7"/>
        <v>0.2495609575746372</v>
      </c>
      <c r="I136" s="18">
        <f t="shared" si="8"/>
        <v>0</v>
      </c>
      <c r="J136" s="7">
        <f t="shared" si="9"/>
        <v>0.47500000000002274</v>
      </c>
      <c r="K136" s="5">
        <v>2026</v>
      </c>
      <c r="L136" s="5">
        <v>21</v>
      </c>
      <c r="M136" s="5" t="s">
        <v>637</v>
      </c>
      <c r="N136" s="5"/>
      <c r="O136" s="5"/>
      <c r="P136" s="5"/>
      <c r="Q136" s="5"/>
      <c r="R136" s="5"/>
    </row>
    <row r="137" spans="1:18" x14ac:dyDescent="0.2">
      <c r="A137" s="6">
        <v>46161</v>
      </c>
      <c r="B137" s="7">
        <v>276</v>
      </c>
      <c r="C137" s="17">
        <v>154.72652199999999</v>
      </c>
      <c r="D137" s="17">
        <v>155</v>
      </c>
      <c r="E137" s="7">
        <v>614</v>
      </c>
      <c r="F137" s="7">
        <f t="shared" si="5"/>
        <v>1104.3499999999999</v>
      </c>
      <c r="G137" s="7">
        <f t="shared" si="6"/>
        <v>276.08749999999998</v>
      </c>
      <c r="H137" s="8">
        <f t="shared" si="7"/>
        <v>0.2499207678725042</v>
      </c>
      <c r="I137" s="18">
        <f t="shared" si="8"/>
        <v>0</v>
      </c>
      <c r="J137" s="7">
        <f t="shared" si="9"/>
        <v>8.7499999999977263E-2</v>
      </c>
      <c r="K137" s="5">
        <v>2026</v>
      </c>
      <c r="L137" s="5">
        <v>21</v>
      </c>
      <c r="M137" s="5" t="s">
        <v>637</v>
      </c>
      <c r="N137" s="5"/>
      <c r="O137" s="5"/>
      <c r="P137" s="5"/>
      <c r="Q137" s="5"/>
      <c r="R137" s="5"/>
    </row>
    <row r="138" spans="1:18" x14ac:dyDescent="0.2">
      <c r="A138" s="6">
        <v>46162</v>
      </c>
      <c r="B138" s="7">
        <v>240</v>
      </c>
      <c r="C138" s="17">
        <v>157.78</v>
      </c>
      <c r="D138" s="17">
        <v>156.36000000000001</v>
      </c>
      <c r="E138" s="7">
        <v>2456</v>
      </c>
      <c r="F138" s="7">
        <f t="shared" si="5"/>
        <v>961.1</v>
      </c>
      <c r="G138" s="7">
        <f t="shared" si="6"/>
        <v>240.27500000000001</v>
      </c>
      <c r="H138" s="8">
        <f t="shared" si="7"/>
        <v>0.24971386952450317</v>
      </c>
      <c r="I138" s="18">
        <f t="shared" si="8"/>
        <v>0</v>
      </c>
      <c r="J138" s="7">
        <f t="shared" si="9"/>
        <v>0.27500000000000568</v>
      </c>
      <c r="K138" s="5">
        <v>2026</v>
      </c>
      <c r="L138" s="5">
        <v>21</v>
      </c>
      <c r="M138" s="5" t="s">
        <v>637</v>
      </c>
      <c r="N138" s="5"/>
      <c r="O138" s="5"/>
      <c r="P138" s="5"/>
      <c r="Q138" s="5"/>
      <c r="R138" s="5"/>
    </row>
    <row r="139" spans="1:18" x14ac:dyDescent="0.2">
      <c r="A139" s="6">
        <v>46163</v>
      </c>
      <c r="B139" s="7">
        <v>266</v>
      </c>
      <c r="C139" s="17">
        <v>157.59834599999999</v>
      </c>
      <c r="D139" s="17">
        <v>155.54</v>
      </c>
      <c r="E139" s="7">
        <v>1102</v>
      </c>
      <c r="F139" s="7">
        <f t="shared" si="5"/>
        <v>1067.55</v>
      </c>
      <c r="G139" s="7">
        <f t="shared" si="6"/>
        <v>266.88749999999999</v>
      </c>
      <c r="H139" s="8">
        <f t="shared" si="7"/>
        <v>0.24916865720575149</v>
      </c>
      <c r="I139" s="18">
        <f t="shared" si="8"/>
        <v>0</v>
      </c>
      <c r="J139" s="7">
        <f t="shared" si="9"/>
        <v>0.88749999999998863</v>
      </c>
      <c r="K139" s="5">
        <v>2026</v>
      </c>
      <c r="L139" s="5">
        <v>21</v>
      </c>
      <c r="M139" s="5" t="s">
        <v>637</v>
      </c>
      <c r="N139" s="5"/>
      <c r="O139" s="5"/>
      <c r="P139" s="5"/>
      <c r="Q139" s="5"/>
      <c r="R139" s="5"/>
    </row>
    <row r="140" spans="1:18" x14ac:dyDescent="0.2">
      <c r="A140" s="6">
        <v>46164</v>
      </c>
      <c r="B140" s="7">
        <v>270</v>
      </c>
      <c r="C140" s="17">
        <v>156.11777799999999</v>
      </c>
      <c r="D140" s="17">
        <v>156</v>
      </c>
      <c r="E140" s="7">
        <v>708</v>
      </c>
      <c r="F140" s="7">
        <f t="shared" si="5"/>
        <v>1083.7</v>
      </c>
      <c r="G140" s="7">
        <f t="shared" si="6"/>
        <v>270.92500000000001</v>
      </c>
      <c r="H140" s="8">
        <f t="shared" si="7"/>
        <v>0.2491464427424564</v>
      </c>
      <c r="I140" s="18">
        <f t="shared" si="8"/>
        <v>0</v>
      </c>
      <c r="J140" s="7">
        <f t="shared" si="9"/>
        <v>0.92500000000001137</v>
      </c>
      <c r="K140" s="5">
        <v>2026</v>
      </c>
      <c r="L140" s="5">
        <v>21</v>
      </c>
      <c r="M140" s="5" t="s">
        <v>637</v>
      </c>
      <c r="N140" s="5"/>
      <c r="O140" s="5"/>
      <c r="P140" s="5"/>
      <c r="Q140" s="5"/>
      <c r="R140" s="5"/>
    </row>
    <row r="141" spans="1:18" x14ac:dyDescent="0.2">
      <c r="A141" s="6">
        <v>46167</v>
      </c>
      <c r="B141" s="7">
        <v>272</v>
      </c>
      <c r="C141" s="17">
        <v>156.6</v>
      </c>
      <c r="D141" s="17">
        <v>157</v>
      </c>
      <c r="E141" s="7">
        <v>700</v>
      </c>
      <c r="F141" s="7">
        <f t="shared" si="5"/>
        <v>1088.05</v>
      </c>
      <c r="G141" s="7">
        <f t="shared" si="6"/>
        <v>272.01249999999999</v>
      </c>
      <c r="H141" s="8">
        <f t="shared" si="7"/>
        <v>0.24998851155737328</v>
      </c>
      <c r="I141" s="18">
        <f t="shared" si="8"/>
        <v>0</v>
      </c>
      <c r="J141" s="7">
        <f t="shared" si="9"/>
        <v>1.2499999999988631E-2</v>
      </c>
      <c r="K141" s="5">
        <v>2026</v>
      </c>
      <c r="L141" s="5">
        <v>22</v>
      </c>
      <c r="M141" s="5" t="s">
        <v>638</v>
      </c>
      <c r="N141" s="5" t="b">
        <v>0</v>
      </c>
      <c r="O141" s="5" t="b">
        <v>0</v>
      </c>
      <c r="P141" s="5" t="b">
        <v>0</v>
      </c>
      <c r="Q141" s="5"/>
      <c r="R141" s="5" t="b">
        <v>0</v>
      </c>
    </row>
    <row r="142" spans="1:18" x14ac:dyDescent="0.2">
      <c r="A142" s="6">
        <v>46168</v>
      </c>
      <c r="B142" s="7">
        <v>263</v>
      </c>
      <c r="C142" s="17">
        <v>157.91999999999999</v>
      </c>
      <c r="D142" s="17">
        <v>156.22</v>
      </c>
      <c r="E142" s="7">
        <v>579</v>
      </c>
      <c r="F142" s="7">
        <f t="shared" si="5"/>
        <v>1055.1500000000001</v>
      </c>
      <c r="G142" s="7">
        <f t="shared" si="6"/>
        <v>263.78750000000002</v>
      </c>
      <c r="H142" s="8">
        <f t="shared" si="7"/>
        <v>0.24925366061697388</v>
      </c>
      <c r="I142" s="18">
        <f t="shared" si="8"/>
        <v>0</v>
      </c>
      <c r="J142" s="7">
        <f t="shared" si="9"/>
        <v>0.78750000000002274</v>
      </c>
      <c r="K142" s="5">
        <v>2026</v>
      </c>
      <c r="L142" s="5">
        <v>22</v>
      </c>
      <c r="M142" s="5" t="s">
        <v>638</v>
      </c>
      <c r="N142" s="5" t="b">
        <v>0</v>
      </c>
      <c r="O142" s="5" t="b">
        <v>0</v>
      </c>
      <c r="P142" s="5" t="b">
        <v>0</v>
      </c>
      <c r="Q142" s="5"/>
      <c r="R142" s="5" t="b">
        <v>0</v>
      </c>
    </row>
    <row r="143" spans="1:18" x14ac:dyDescent="0.2">
      <c r="A143" s="6">
        <v>46169</v>
      </c>
      <c r="B143" s="7">
        <v>261</v>
      </c>
      <c r="C143" s="17">
        <v>157.97999999999999</v>
      </c>
      <c r="D143" s="17">
        <v>156.19999999999999</v>
      </c>
      <c r="E143" s="7">
        <v>296</v>
      </c>
      <c r="F143" s="7">
        <f t="shared" si="5"/>
        <v>1044.45</v>
      </c>
      <c r="G143" s="7">
        <f t="shared" si="6"/>
        <v>261.11250000000001</v>
      </c>
      <c r="H143" s="8">
        <f t="shared" si="7"/>
        <v>0.24989228780697975</v>
      </c>
      <c r="I143" s="18">
        <f t="shared" si="8"/>
        <v>0</v>
      </c>
      <c r="J143" s="7">
        <f t="shared" si="9"/>
        <v>0.11250000000001137</v>
      </c>
      <c r="K143" s="5">
        <v>2026</v>
      </c>
      <c r="L143" s="5">
        <v>22</v>
      </c>
      <c r="M143" s="5" t="s">
        <v>638</v>
      </c>
      <c r="N143" s="5" t="b">
        <v>0</v>
      </c>
      <c r="O143" s="5" t="b">
        <v>0</v>
      </c>
      <c r="P143" s="5" t="b">
        <v>0</v>
      </c>
      <c r="Q143" s="5"/>
      <c r="R143" s="5" t="b">
        <v>0</v>
      </c>
    </row>
    <row r="144" spans="1:18" x14ac:dyDescent="0.2">
      <c r="A144" s="6">
        <v>46170</v>
      </c>
      <c r="B144" s="7">
        <v>253</v>
      </c>
      <c r="C144" s="17">
        <v>156.34</v>
      </c>
      <c r="D144" s="17">
        <v>157</v>
      </c>
      <c r="E144" s="7">
        <v>429</v>
      </c>
      <c r="F144" s="7">
        <f t="shared" si="5"/>
        <v>1013.3</v>
      </c>
      <c r="G144" s="7">
        <f t="shared" si="6"/>
        <v>253.32499999999999</v>
      </c>
      <c r="H144" s="8">
        <f t="shared" si="7"/>
        <v>0.24967926576532123</v>
      </c>
      <c r="I144" s="18">
        <f t="shared" si="8"/>
        <v>0</v>
      </c>
      <c r="J144" s="7">
        <f t="shared" si="9"/>
        <v>0.32499999999998863</v>
      </c>
      <c r="K144" s="5">
        <v>2026</v>
      </c>
      <c r="L144" s="5">
        <v>22</v>
      </c>
      <c r="M144" s="5" t="s">
        <v>638</v>
      </c>
      <c r="N144" s="5" t="b">
        <v>0</v>
      </c>
      <c r="O144" s="5" t="b">
        <v>0</v>
      </c>
      <c r="P144" s="5" t="b">
        <v>0</v>
      </c>
      <c r="Q144" s="5"/>
      <c r="R144" s="5" t="b">
        <v>0</v>
      </c>
    </row>
    <row r="145" spans="1:18" x14ac:dyDescent="0.2">
      <c r="A145" s="6">
        <v>46171</v>
      </c>
      <c r="B145" s="7">
        <v>251</v>
      </c>
      <c r="C145" s="17">
        <v>158</v>
      </c>
      <c r="D145" s="17">
        <v>158</v>
      </c>
      <c r="E145" s="7">
        <v>716</v>
      </c>
      <c r="F145" s="7">
        <f t="shared" si="5"/>
        <v>1005.9</v>
      </c>
      <c r="G145" s="7">
        <f t="shared" si="6"/>
        <v>251.47499999999999</v>
      </c>
      <c r="H145" s="8">
        <f t="shared" si="7"/>
        <v>0.24952778606223283</v>
      </c>
      <c r="I145" s="18">
        <f t="shared" si="8"/>
        <v>0</v>
      </c>
      <c r="J145" s="7">
        <f t="shared" si="9"/>
        <v>0.47499999999999432</v>
      </c>
      <c r="K145" s="5">
        <v>2026</v>
      </c>
      <c r="L145" s="5">
        <v>22</v>
      </c>
      <c r="M145" s="5" t="s">
        <v>638</v>
      </c>
      <c r="N145" s="5" t="b">
        <v>0</v>
      </c>
      <c r="O145" s="5" t="b">
        <v>0</v>
      </c>
      <c r="P145" s="5" t="b">
        <v>0</v>
      </c>
      <c r="Q145" s="5"/>
      <c r="R145" s="5" t="b">
        <v>0</v>
      </c>
    </row>
    <row r="146" spans="1:18" x14ac:dyDescent="0.2">
      <c r="A146" s="6">
        <v>46174</v>
      </c>
      <c r="B146" s="7">
        <v>0</v>
      </c>
      <c r="C146" s="17">
        <v>0</v>
      </c>
      <c r="D146" s="17">
        <v>160</v>
      </c>
      <c r="E146" s="7">
        <v>911</v>
      </c>
      <c r="F146" s="7">
        <f t="shared" si="5"/>
        <v>1008.85</v>
      </c>
      <c r="G146" s="7">
        <f t="shared" si="6"/>
        <v>252.21250000000001</v>
      </c>
      <c r="H146" s="8">
        <f t="shared" si="7"/>
        <v>0</v>
      </c>
      <c r="I146" s="18">
        <f t="shared" si="8"/>
        <v>0</v>
      </c>
      <c r="J146" s="7">
        <f t="shared" si="9"/>
        <v>252.21250000000001</v>
      </c>
      <c r="K146" s="5">
        <v>2026</v>
      </c>
      <c r="L146" s="5">
        <v>23</v>
      </c>
      <c r="M146" s="5"/>
      <c r="N146" s="5"/>
      <c r="O146" s="5" t="b">
        <v>0</v>
      </c>
      <c r="P146" s="5"/>
      <c r="Q146" s="5" t="s">
        <v>106</v>
      </c>
      <c r="R146" s="5"/>
    </row>
    <row r="147" spans="1:18" x14ac:dyDescent="0.2">
      <c r="A147" s="6">
        <v>46175</v>
      </c>
      <c r="B147" s="7">
        <v>0</v>
      </c>
      <c r="C147" s="17">
        <v>0</v>
      </c>
      <c r="D147" s="17">
        <v>164.06</v>
      </c>
      <c r="E147" s="7">
        <v>1769</v>
      </c>
      <c r="F147" s="7">
        <f t="shared" si="5"/>
        <v>986.3</v>
      </c>
      <c r="G147" s="7">
        <f t="shared" si="6"/>
        <v>246.57499999999999</v>
      </c>
      <c r="H147" s="8">
        <f t="shared" si="7"/>
        <v>0</v>
      </c>
      <c r="I147" s="18">
        <f t="shared" si="8"/>
        <v>0</v>
      </c>
      <c r="J147" s="7">
        <f t="shared" si="9"/>
        <v>246.57499999999999</v>
      </c>
      <c r="K147" s="5">
        <v>2026</v>
      </c>
      <c r="L147" s="5">
        <v>23</v>
      </c>
      <c r="M147" s="5"/>
      <c r="N147" s="5"/>
      <c r="O147" s="5" t="b">
        <v>0</v>
      </c>
      <c r="P147" s="5"/>
      <c r="Q147" s="5" t="s">
        <v>106</v>
      </c>
      <c r="R147" s="5"/>
    </row>
    <row r="148" spans="1:18" x14ac:dyDescent="0.2">
      <c r="A148" s="6">
        <v>46176</v>
      </c>
      <c r="B148" s="7">
        <v>0</v>
      </c>
      <c r="C148" s="17">
        <v>0</v>
      </c>
      <c r="D148" s="17">
        <v>171</v>
      </c>
      <c r="E148" s="7">
        <v>553</v>
      </c>
      <c r="F148" s="7">
        <f t="shared" si="5"/>
        <v>990.15</v>
      </c>
      <c r="G148" s="7">
        <f t="shared" si="6"/>
        <v>247.53749999999999</v>
      </c>
      <c r="H148" s="8">
        <f t="shared" si="7"/>
        <v>0</v>
      </c>
      <c r="I148" s="18">
        <f t="shared" si="8"/>
        <v>0</v>
      </c>
      <c r="J148" s="7">
        <f t="shared" si="9"/>
        <v>247.53749999999999</v>
      </c>
      <c r="K148" s="5">
        <v>2026</v>
      </c>
      <c r="L148" s="5">
        <v>23</v>
      </c>
      <c r="M148" s="5"/>
      <c r="N148" s="5"/>
      <c r="O148" s="5" t="b">
        <v>0</v>
      </c>
      <c r="P148" s="5"/>
      <c r="Q148" s="5" t="s">
        <v>106</v>
      </c>
      <c r="R148" s="5"/>
    </row>
    <row r="149" spans="1:18" x14ac:dyDescent="0.2">
      <c r="A149" s="6">
        <v>46177</v>
      </c>
      <c r="B149" s="7">
        <v>0</v>
      </c>
      <c r="C149" s="17">
        <v>0</v>
      </c>
      <c r="D149" s="17">
        <v>176</v>
      </c>
      <c r="E149" s="7">
        <v>392</v>
      </c>
      <c r="F149" s="7">
        <f t="shared" si="5"/>
        <v>986.8</v>
      </c>
      <c r="G149" s="7">
        <f t="shared" si="6"/>
        <v>246.7</v>
      </c>
      <c r="H149" s="8">
        <f t="shared" si="7"/>
        <v>0</v>
      </c>
      <c r="I149" s="18">
        <f t="shared" si="8"/>
        <v>0</v>
      </c>
      <c r="J149" s="7">
        <f t="shared" si="9"/>
        <v>246.7</v>
      </c>
      <c r="K149" s="5">
        <v>2026</v>
      </c>
      <c r="L149" s="5">
        <v>23</v>
      </c>
      <c r="M149" s="5"/>
      <c r="N149" s="5"/>
      <c r="O149" s="5" t="b">
        <v>0</v>
      </c>
      <c r="P149" s="5"/>
      <c r="Q149" s="5" t="s">
        <v>106</v>
      </c>
      <c r="R149" s="5"/>
    </row>
    <row r="150" spans="1:18" x14ac:dyDescent="0.2">
      <c r="A150" s="6">
        <v>46178</v>
      </c>
      <c r="B150" s="7">
        <v>0</v>
      </c>
      <c r="C150" s="17">
        <v>0</v>
      </c>
      <c r="D150" s="17">
        <v>181</v>
      </c>
      <c r="E150" s="7">
        <v>829</v>
      </c>
      <c r="F150" s="7">
        <f t="shared" ref="F150:F213" si="10">IFERROR(AVERAGE(E130:E149),"")</f>
        <v>987.25</v>
      </c>
      <c r="G150" s="7">
        <f t="shared" ref="G150:G213" si="11">IF(N(F150)=0,"",0.25*F150)</f>
        <v>246.8125</v>
      </c>
      <c r="H150" s="8">
        <f t="shared" ref="H150:H213" si="12">IF(OR(N(F150)=0,NOT(ISNUMBER(B150))),"",B150/F150)</f>
        <v>0</v>
      </c>
      <c r="I150" s="18">
        <f t="shared" ref="I150:I213" si="13">IF(OR(N(F150)=0,NOT(ISNUMBER(B150))),"",IF(B150/F150&gt;0.25,1,0))</f>
        <v>0</v>
      </c>
      <c r="J150" s="7">
        <f t="shared" ref="J150:J213" si="14">IF(OR(N(F150)=0,NOT(ISNUMBER(B150))),"",MAX(0,0.25*F150-B150))</f>
        <v>246.8125</v>
      </c>
      <c r="K150" s="5">
        <v>2026</v>
      </c>
      <c r="L150" s="5">
        <v>23</v>
      </c>
      <c r="M150" s="5"/>
      <c r="N150" s="5"/>
      <c r="O150" s="5" t="b">
        <v>0</v>
      </c>
      <c r="P150" s="5"/>
      <c r="Q150" s="5" t="s">
        <v>106</v>
      </c>
      <c r="R150" s="5"/>
    </row>
    <row r="151" spans="1:18" x14ac:dyDescent="0.2">
      <c r="A151" s="6">
        <v>46181</v>
      </c>
      <c r="B151" s="7">
        <v>255</v>
      </c>
      <c r="C151" s="17">
        <v>181.32407799999999</v>
      </c>
      <c r="D151" s="17">
        <v>182.4</v>
      </c>
      <c r="E151" s="7">
        <v>1320</v>
      </c>
      <c r="F151" s="7">
        <f t="shared" si="10"/>
        <v>1021.3</v>
      </c>
      <c r="G151" s="7">
        <f t="shared" si="11"/>
        <v>255.32499999999999</v>
      </c>
      <c r="H151" s="8">
        <f t="shared" si="12"/>
        <v>0.24968177812591796</v>
      </c>
      <c r="I151" s="18">
        <f t="shared" si="13"/>
        <v>0</v>
      </c>
      <c r="J151" s="7">
        <f t="shared" si="14"/>
        <v>0.32499999999998863</v>
      </c>
      <c r="K151" s="5">
        <v>2026</v>
      </c>
      <c r="L151" s="5">
        <v>24</v>
      </c>
      <c r="M151" s="5" t="s">
        <v>639</v>
      </c>
      <c r="N151" s="5" t="b">
        <v>0</v>
      </c>
      <c r="O151" s="5" t="b">
        <v>0</v>
      </c>
      <c r="P151" s="5" t="b">
        <v>0</v>
      </c>
      <c r="Q151" s="5"/>
      <c r="R151" s="5" t="b">
        <v>0</v>
      </c>
    </row>
    <row r="152" spans="1:18" x14ac:dyDescent="0.2">
      <c r="A152" s="6">
        <v>46182</v>
      </c>
      <c r="B152" s="7">
        <v>239</v>
      </c>
      <c r="C152" s="17">
        <v>186.03849399999999</v>
      </c>
      <c r="D152" s="17">
        <v>183.5</v>
      </c>
      <c r="E152" s="7">
        <v>1468</v>
      </c>
      <c r="F152" s="7">
        <f t="shared" si="10"/>
        <v>957.75</v>
      </c>
      <c r="G152" s="7">
        <f t="shared" si="11"/>
        <v>239.4375</v>
      </c>
      <c r="H152" s="8">
        <f t="shared" si="12"/>
        <v>0.24954320020882276</v>
      </c>
      <c r="I152" s="18">
        <f t="shared" si="13"/>
        <v>0</v>
      </c>
      <c r="J152" s="7">
        <f t="shared" si="14"/>
        <v>0.4375</v>
      </c>
      <c r="K152" s="5">
        <v>2026</v>
      </c>
      <c r="L152" s="5">
        <v>24</v>
      </c>
      <c r="M152" s="5" t="s">
        <v>639</v>
      </c>
      <c r="N152" s="5" t="b">
        <v>0</v>
      </c>
      <c r="O152" s="5" t="b">
        <v>0</v>
      </c>
      <c r="P152" s="5" t="b">
        <v>0</v>
      </c>
      <c r="Q152" s="5"/>
      <c r="R152" s="5" t="b">
        <v>0</v>
      </c>
    </row>
    <row r="153" spans="1:18" x14ac:dyDescent="0.2">
      <c r="A153" s="6">
        <v>46183</v>
      </c>
      <c r="B153" s="7">
        <v>239</v>
      </c>
      <c r="C153" s="17">
        <v>182</v>
      </c>
      <c r="D153" s="17">
        <v>180</v>
      </c>
      <c r="E153" s="7">
        <v>431</v>
      </c>
      <c r="F153" s="7">
        <f t="shared" si="10"/>
        <v>958.7</v>
      </c>
      <c r="G153" s="7">
        <f t="shared" si="11"/>
        <v>239.67500000000001</v>
      </c>
      <c r="H153" s="8">
        <f t="shared" si="12"/>
        <v>0.24929592156044642</v>
      </c>
      <c r="I153" s="18">
        <f t="shared" si="13"/>
        <v>0</v>
      </c>
      <c r="J153" s="7">
        <f t="shared" si="14"/>
        <v>0.67500000000001137</v>
      </c>
      <c r="K153" s="5">
        <v>2026</v>
      </c>
      <c r="L153" s="5">
        <v>24</v>
      </c>
      <c r="M153" s="5" t="s">
        <v>639</v>
      </c>
      <c r="N153" s="5" t="b">
        <v>0</v>
      </c>
      <c r="O153" s="5" t="b">
        <v>0</v>
      </c>
      <c r="P153" s="5" t="b">
        <v>0</v>
      </c>
      <c r="Q153" s="5"/>
      <c r="R153" s="5" t="b">
        <v>0</v>
      </c>
    </row>
    <row r="154" spans="1:18" x14ac:dyDescent="0.2">
      <c r="A154" s="6">
        <v>46184</v>
      </c>
      <c r="B154" s="7">
        <v>220</v>
      </c>
      <c r="C154" s="17">
        <v>180</v>
      </c>
      <c r="D154" s="17">
        <v>176.34</v>
      </c>
      <c r="E154" s="7">
        <v>396</v>
      </c>
      <c r="F154" s="7">
        <f t="shared" si="10"/>
        <v>880.45</v>
      </c>
      <c r="G154" s="7">
        <f t="shared" si="11"/>
        <v>220.11250000000001</v>
      </c>
      <c r="H154" s="8">
        <f t="shared" si="12"/>
        <v>0.24987222443068885</v>
      </c>
      <c r="I154" s="18">
        <f t="shared" si="13"/>
        <v>0</v>
      </c>
      <c r="J154" s="7">
        <f t="shared" si="14"/>
        <v>0.11250000000001137</v>
      </c>
      <c r="K154" s="5">
        <v>2026</v>
      </c>
      <c r="L154" s="5">
        <v>24</v>
      </c>
      <c r="M154" s="5" t="s">
        <v>639</v>
      </c>
      <c r="N154" s="5" t="b">
        <v>0</v>
      </c>
      <c r="O154" s="5" t="b">
        <v>0</v>
      </c>
      <c r="P154" s="5" t="b">
        <v>0</v>
      </c>
      <c r="Q154" s="5"/>
      <c r="R154" s="5" t="b">
        <v>0</v>
      </c>
    </row>
    <row r="155" spans="1:18" x14ac:dyDescent="0.2">
      <c r="A155" s="6">
        <v>46185</v>
      </c>
      <c r="B155" s="7">
        <v>212</v>
      </c>
      <c r="C155" s="17">
        <v>179</v>
      </c>
      <c r="D155" s="17">
        <v>179</v>
      </c>
      <c r="E155" s="7">
        <v>593</v>
      </c>
      <c r="F155" s="7">
        <f t="shared" si="10"/>
        <v>851.3</v>
      </c>
      <c r="G155" s="7">
        <f t="shared" si="11"/>
        <v>212.82499999999999</v>
      </c>
      <c r="H155" s="8">
        <f t="shared" si="12"/>
        <v>0.24903089392693528</v>
      </c>
      <c r="I155" s="18">
        <f t="shared" si="13"/>
        <v>0</v>
      </c>
      <c r="J155" s="7">
        <f t="shared" si="14"/>
        <v>0.82499999999998863</v>
      </c>
      <c r="K155" s="5">
        <v>2026</v>
      </c>
      <c r="L155" s="5">
        <v>24</v>
      </c>
      <c r="M155" s="5" t="s">
        <v>639</v>
      </c>
      <c r="N155" s="5" t="b">
        <v>0</v>
      </c>
      <c r="O155" s="5" t="b">
        <v>0</v>
      </c>
      <c r="P155" s="5" t="b">
        <v>0</v>
      </c>
      <c r="Q155" s="5"/>
      <c r="R155" s="5" t="b">
        <v>0</v>
      </c>
    </row>
    <row r="156" spans="1:18" x14ac:dyDescent="0.2">
      <c r="A156" s="6">
        <v>46188</v>
      </c>
      <c r="B156" s="7">
        <v>218</v>
      </c>
      <c r="C156" s="17">
        <v>178.98</v>
      </c>
      <c r="D156" s="17">
        <v>177.66</v>
      </c>
      <c r="E156" s="7">
        <v>328</v>
      </c>
      <c r="F156" s="7">
        <f t="shared" si="10"/>
        <v>873.5</v>
      </c>
      <c r="G156" s="7">
        <f t="shared" si="11"/>
        <v>218.375</v>
      </c>
      <c r="H156" s="8">
        <f t="shared" si="12"/>
        <v>0.249570692615913</v>
      </c>
      <c r="I156" s="18">
        <f t="shared" si="13"/>
        <v>0</v>
      </c>
      <c r="J156" s="7">
        <f t="shared" si="14"/>
        <v>0.375</v>
      </c>
      <c r="K156" s="5">
        <v>2026</v>
      </c>
      <c r="L156" s="5">
        <v>25</v>
      </c>
      <c r="M156" s="5" t="s">
        <v>640</v>
      </c>
      <c r="N156" s="5" t="b">
        <v>0</v>
      </c>
      <c r="O156" s="5" t="b">
        <v>0</v>
      </c>
      <c r="P156" s="5" t="b">
        <v>0</v>
      </c>
      <c r="Q156" s="5" t="s">
        <v>171</v>
      </c>
      <c r="R156" s="5" t="b">
        <v>0</v>
      </c>
    </row>
    <row r="157" spans="1:18" x14ac:dyDescent="0.2">
      <c r="A157" s="6">
        <v>46189</v>
      </c>
      <c r="B157" s="7">
        <v>207</v>
      </c>
      <c r="C157" s="17">
        <v>177.6</v>
      </c>
      <c r="D157" s="17">
        <v>177.48</v>
      </c>
      <c r="E157" s="7">
        <v>536</v>
      </c>
      <c r="F157" s="7">
        <f t="shared" si="10"/>
        <v>829.5</v>
      </c>
      <c r="G157" s="7">
        <f t="shared" si="11"/>
        <v>207.375</v>
      </c>
      <c r="H157" s="8">
        <f t="shared" si="12"/>
        <v>0.24954792043399637</v>
      </c>
      <c r="I157" s="18">
        <f t="shared" si="13"/>
        <v>0</v>
      </c>
      <c r="J157" s="7">
        <f t="shared" si="14"/>
        <v>0.375</v>
      </c>
      <c r="K157" s="5">
        <v>2026</v>
      </c>
      <c r="L157" s="5">
        <v>25</v>
      </c>
      <c r="M157" s="5" t="s">
        <v>640</v>
      </c>
      <c r="N157" s="5" t="b">
        <v>0</v>
      </c>
      <c r="O157" s="5" t="b">
        <v>0</v>
      </c>
      <c r="P157" s="5" t="b">
        <v>0</v>
      </c>
      <c r="Q157" s="5" t="s">
        <v>171</v>
      </c>
      <c r="R157" s="5" t="b">
        <v>0</v>
      </c>
    </row>
    <row r="158" spans="1:18" x14ac:dyDescent="0.2">
      <c r="A158" s="6">
        <v>46190</v>
      </c>
      <c r="B158" s="7">
        <v>206</v>
      </c>
      <c r="C158" s="17">
        <v>177.48</v>
      </c>
      <c r="D158" s="17">
        <v>176.02</v>
      </c>
      <c r="E158" s="7">
        <v>284</v>
      </c>
      <c r="F158" s="7">
        <f t="shared" si="10"/>
        <v>825.6</v>
      </c>
      <c r="G158" s="7">
        <f t="shared" si="11"/>
        <v>206.4</v>
      </c>
      <c r="H158" s="8">
        <f t="shared" si="12"/>
        <v>0.24951550387596899</v>
      </c>
      <c r="I158" s="18">
        <f t="shared" si="13"/>
        <v>0</v>
      </c>
      <c r="J158" s="7">
        <f t="shared" si="14"/>
        <v>0.40000000000000568</v>
      </c>
      <c r="K158" s="5">
        <v>2026</v>
      </c>
      <c r="L158" s="5">
        <v>25</v>
      </c>
      <c r="M158" s="5" t="s">
        <v>640</v>
      </c>
      <c r="N158" s="5" t="b">
        <v>0</v>
      </c>
      <c r="O158" s="5" t="b">
        <v>0</v>
      </c>
      <c r="P158" s="5" t="b">
        <v>0</v>
      </c>
      <c r="Q158" s="5" t="s">
        <v>171</v>
      </c>
      <c r="R158" s="5" t="b">
        <v>0</v>
      </c>
    </row>
    <row r="159" spans="1:18" x14ac:dyDescent="0.2">
      <c r="A159" s="6">
        <v>46191</v>
      </c>
      <c r="B159" s="7">
        <v>179</v>
      </c>
      <c r="C159" s="17">
        <v>176.02</v>
      </c>
      <c r="D159" s="17">
        <v>173</v>
      </c>
      <c r="E159" s="7">
        <v>329</v>
      </c>
      <c r="F159" s="7">
        <f t="shared" si="10"/>
        <v>717</v>
      </c>
      <c r="G159" s="7">
        <f t="shared" si="11"/>
        <v>179.25</v>
      </c>
      <c r="H159" s="8">
        <f t="shared" si="12"/>
        <v>0.24965132496513251</v>
      </c>
      <c r="I159" s="18">
        <f t="shared" si="13"/>
        <v>0</v>
      </c>
      <c r="J159" s="7">
        <f t="shared" si="14"/>
        <v>0.25</v>
      </c>
      <c r="K159" s="5">
        <v>2026</v>
      </c>
      <c r="L159" s="5">
        <v>25</v>
      </c>
      <c r="M159" s="5" t="s">
        <v>640</v>
      </c>
      <c r="N159" s="5" t="b">
        <v>0</v>
      </c>
      <c r="O159" s="5" t="b">
        <v>0</v>
      </c>
      <c r="P159" s="5" t="b">
        <v>0</v>
      </c>
      <c r="Q159" s="5" t="s">
        <v>171</v>
      </c>
      <c r="R159" s="5" t="b">
        <v>0</v>
      </c>
    </row>
    <row r="160" spans="1:18" x14ac:dyDescent="0.2">
      <c r="A160" s="6">
        <v>46192</v>
      </c>
      <c r="B160" s="7">
        <v>169</v>
      </c>
      <c r="C160" s="17">
        <v>172.98</v>
      </c>
      <c r="D160" s="17">
        <v>172</v>
      </c>
      <c r="E160" s="7">
        <v>272</v>
      </c>
      <c r="F160" s="7">
        <f t="shared" si="10"/>
        <v>678.35</v>
      </c>
      <c r="G160" s="7">
        <f t="shared" si="11"/>
        <v>169.58750000000001</v>
      </c>
      <c r="H160" s="8">
        <f t="shared" si="12"/>
        <v>0.24913392791331906</v>
      </c>
      <c r="I160" s="18">
        <f t="shared" si="13"/>
        <v>0</v>
      </c>
      <c r="J160" s="7">
        <f t="shared" si="14"/>
        <v>0.58750000000000568</v>
      </c>
      <c r="K160" s="5">
        <v>2026</v>
      </c>
      <c r="L160" s="5">
        <v>25</v>
      </c>
      <c r="M160" s="5" t="s">
        <v>640</v>
      </c>
      <c r="N160" s="5" t="b">
        <v>0</v>
      </c>
      <c r="O160" s="5" t="b">
        <v>0</v>
      </c>
      <c r="P160" s="5" t="b">
        <v>0</v>
      </c>
      <c r="Q160" s="5" t="s">
        <v>171</v>
      </c>
      <c r="R160" s="5" t="b">
        <v>0</v>
      </c>
    </row>
    <row r="161" spans="1:18" x14ac:dyDescent="0.2">
      <c r="A161" s="6">
        <v>46195</v>
      </c>
      <c r="B161" s="7">
        <v>0</v>
      </c>
      <c r="C161" s="17">
        <v>0</v>
      </c>
      <c r="D161" s="17">
        <v>171.56</v>
      </c>
      <c r="E161" s="7">
        <v>323</v>
      </c>
      <c r="F161" s="7">
        <f t="shared" si="10"/>
        <v>656.55</v>
      </c>
      <c r="G161" s="7">
        <f t="shared" si="11"/>
        <v>164.13749999999999</v>
      </c>
      <c r="H161" s="8">
        <f t="shared" si="12"/>
        <v>0</v>
      </c>
      <c r="I161" s="18">
        <f t="shared" si="13"/>
        <v>0</v>
      </c>
      <c r="J161" s="7">
        <f t="shared" si="14"/>
        <v>164.13749999999999</v>
      </c>
      <c r="K161" s="5">
        <v>2026</v>
      </c>
      <c r="L161" s="5">
        <v>26</v>
      </c>
      <c r="M161" s="5"/>
      <c r="N161" s="5"/>
      <c r="O161" s="5" t="b">
        <v>0</v>
      </c>
      <c r="P161" s="5"/>
      <c r="Q161" s="5" t="s">
        <v>106</v>
      </c>
      <c r="R161" s="5"/>
    </row>
    <row r="162" spans="1:18" x14ac:dyDescent="0.2">
      <c r="A162" s="6">
        <v>46196</v>
      </c>
      <c r="B162" s="7">
        <v>0</v>
      </c>
      <c r="C162" s="17">
        <v>0</v>
      </c>
      <c r="D162" s="17">
        <v>171.98</v>
      </c>
      <c r="E162" s="7">
        <v>535</v>
      </c>
      <c r="F162" s="7">
        <f t="shared" si="10"/>
        <v>637.70000000000005</v>
      </c>
      <c r="G162" s="7">
        <f t="shared" si="11"/>
        <v>159.42500000000001</v>
      </c>
      <c r="H162" s="8">
        <f t="shared" si="12"/>
        <v>0</v>
      </c>
      <c r="I162" s="18">
        <f t="shared" si="13"/>
        <v>0</v>
      </c>
      <c r="J162" s="7">
        <f t="shared" si="14"/>
        <v>159.42500000000001</v>
      </c>
      <c r="K162" s="5">
        <v>2026</v>
      </c>
      <c r="L162" s="5">
        <v>26</v>
      </c>
      <c r="M162" s="5"/>
      <c r="N162" s="5"/>
      <c r="O162" s="5" t="b">
        <v>0</v>
      </c>
      <c r="P162" s="5"/>
      <c r="Q162" s="5" t="s">
        <v>106</v>
      </c>
      <c r="R162" s="5"/>
    </row>
    <row r="163" spans="1:18" x14ac:dyDescent="0.2">
      <c r="A163" s="6">
        <v>46197</v>
      </c>
      <c r="B163" s="7">
        <v>0</v>
      </c>
      <c r="C163" s="17">
        <v>0</v>
      </c>
      <c r="D163" s="17">
        <v>167</v>
      </c>
      <c r="E163" s="7">
        <v>282</v>
      </c>
      <c r="F163" s="7">
        <f t="shared" si="10"/>
        <v>635.5</v>
      </c>
      <c r="G163" s="7">
        <f t="shared" si="11"/>
        <v>158.875</v>
      </c>
      <c r="H163" s="8">
        <f t="shared" si="12"/>
        <v>0</v>
      </c>
      <c r="I163" s="18">
        <f t="shared" si="13"/>
        <v>0</v>
      </c>
      <c r="J163" s="7">
        <f t="shared" si="14"/>
        <v>158.875</v>
      </c>
      <c r="K163" s="5">
        <v>2026</v>
      </c>
      <c r="L163" s="5">
        <v>26</v>
      </c>
      <c r="M163" s="5"/>
      <c r="N163" s="5"/>
      <c r="O163" s="5" t="b">
        <v>0</v>
      </c>
      <c r="P163" s="5"/>
      <c r="Q163" s="5" t="s">
        <v>106</v>
      </c>
      <c r="R163" s="5"/>
    </row>
    <row r="164" spans="1:18" x14ac:dyDescent="0.2">
      <c r="A164" s="6">
        <v>46198</v>
      </c>
      <c r="B164" s="7">
        <v>0</v>
      </c>
      <c r="C164" s="17">
        <v>0</v>
      </c>
      <c r="D164" s="17">
        <v>167.44</v>
      </c>
      <c r="E164" s="7">
        <v>986</v>
      </c>
      <c r="F164" s="7">
        <f t="shared" si="10"/>
        <v>634.79999999999995</v>
      </c>
      <c r="G164" s="7">
        <f t="shared" si="11"/>
        <v>158.69999999999999</v>
      </c>
      <c r="H164" s="8">
        <f t="shared" si="12"/>
        <v>0</v>
      </c>
      <c r="I164" s="18">
        <f t="shared" si="13"/>
        <v>0</v>
      </c>
      <c r="J164" s="7">
        <f t="shared" si="14"/>
        <v>158.69999999999999</v>
      </c>
      <c r="K164" s="5">
        <v>2026</v>
      </c>
      <c r="L164" s="5">
        <v>26</v>
      </c>
      <c r="M164" s="5"/>
      <c r="N164" s="5"/>
      <c r="O164" s="5" t="b">
        <v>0</v>
      </c>
      <c r="P164" s="5"/>
      <c r="Q164" s="5" t="s">
        <v>106</v>
      </c>
      <c r="R164" s="5"/>
    </row>
    <row r="165" spans="1:18" x14ac:dyDescent="0.2">
      <c r="A165" s="6">
        <v>46199</v>
      </c>
      <c r="B165" s="7">
        <v>0</v>
      </c>
      <c r="C165" s="17">
        <v>0</v>
      </c>
      <c r="D165" s="17">
        <v>165.5</v>
      </c>
      <c r="E165" s="7">
        <v>253</v>
      </c>
      <c r="F165" s="7">
        <f t="shared" si="10"/>
        <v>662.65</v>
      </c>
      <c r="G165" s="7">
        <f t="shared" si="11"/>
        <v>165.66249999999999</v>
      </c>
      <c r="H165" s="8">
        <f t="shared" si="12"/>
        <v>0</v>
      </c>
      <c r="I165" s="18">
        <f t="shared" si="13"/>
        <v>0</v>
      </c>
      <c r="J165" s="7">
        <f t="shared" si="14"/>
        <v>165.66249999999999</v>
      </c>
      <c r="K165" s="5">
        <v>2026</v>
      </c>
      <c r="L165" s="5">
        <v>26</v>
      </c>
      <c r="M165" s="5"/>
      <c r="N165" s="5"/>
      <c r="O165" s="5" t="b">
        <v>0</v>
      </c>
      <c r="P165" s="5"/>
      <c r="Q165" s="5" t="s">
        <v>106</v>
      </c>
      <c r="R165" s="5"/>
    </row>
    <row r="166" spans="1:18" x14ac:dyDescent="0.2">
      <c r="A166" s="6">
        <v>46202</v>
      </c>
      <c r="B166" s="7">
        <v>159</v>
      </c>
      <c r="C166" s="17">
        <v>164.43300300000001</v>
      </c>
      <c r="D166" s="17">
        <v>164</v>
      </c>
      <c r="E166" s="7">
        <v>429</v>
      </c>
      <c r="F166" s="7">
        <f t="shared" si="10"/>
        <v>639.5</v>
      </c>
      <c r="G166" s="7">
        <f t="shared" si="11"/>
        <v>159.875</v>
      </c>
      <c r="H166" s="8">
        <f t="shared" si="12"/>
        <v>0.24863174354964818</v>
      </c>
      <c r="I166" s="18">
        <f t="shared" si="13"/>
        <v>0</v>
      </c>
      <c r="J166" s="7">
        <f t="shared" si="14"/>
        <v>0.875</v>
      </c>
      <c r="K166" s="5">
        <v>2026</v>
      </c>
      <c r="L166" s="5">
        <v>27</v>
      </c>
      <c r="M166" s="5" t="s">
        <v>641</v>
      </c>
      <c r="N166" s="5" t="b">
        <v>0</v>
      </c>
      <c r="O166" s="5" t="b">
        <v>0</v>
      </c>
      <c r="P166" s="5" t="b">
        <v>0</v>
      </c>
      <c r="Q166" s="5" t="s">
        <v>171</v>
      </c>
      <c r="R166" s="5" t="b">
        <v>0</v>
      </c>
    </row>
    <row r="167" spans="1:18" x14ac:dyDescent="0.2">
      <c r="A167" s="6">
        <v>46203</v>
      </c>
      <c r="B167" s="7">
        <v>153</v>
      </c>
      <c r="C167" s="17">
        <v>164.96</v>
      </c>
      <c r="D167" s="17">
        <v>169.48</v>
      </c>
      <c r="E167" s="7">
        <v>644</v>
      </c>
      <c r="F167" s="7">
        <f t="shared" si="10"/>
        <v>615.4</v>
      </c>
      <c r="G167" s="7">
        <f t="shared" si="11"/>
        <v>153.85</v>
      </c>
      <c r="H167" s="8">
        <f t="shared" si="12"/>
        <v>0.24861878453038674</v>
      </c>
      <c r="I167" s="18">
        <f t="shared" si="13"/>
        <v>0</v>
      </c>
      <c r="J167" s="7">
        <f t="shared" si="14"/>
        <v>0.84999999999999432</v>
      </c>
      <c r="K167" s="5">
        <v>2026</v>
      </c>
      <c r="L167" s="5">
        <v>27</v>
      </c>
      <c r="M167" s="5" t="s">
        <v>641</v>
      </c>
      <c r="N167" s="5" t="b">
        <v>0</v>
      </c>
      <c r="O167" s="5" t="b">
        <v>0</v>
      </c>
      <c r="P167" s="5" t="b">
        <v>0</v>
      </c>
      <c r="Q167" s="5" t="s">
        <v>171</v>
      </c>
      <c r="R167" s="5" t="b">
        <v>0</v>
      </c>
    </row>
    <row r="168" spans="1:18" x14ac:dyDescent="0.2">
      <c r="A168" s="6">
        <v>46204</v>
      </c>
      <c r="B168" s="7">
        <v>139</v>
      </c>
      <c r="C168" s="17">
        <v>170.27769799999999</v>
      </c>
      <c r="D168" s="17">
        <v>169.5</v>
      </c>
      <c r="E168" s="7">
        <v>383</v>
      </c>
      <c r="F168" s="7">
        <f t="shared" si="10"/>
        <v>559.15</v>
      </c>
      <c r="G168" s="7">
        <f t="shared" si="11"/>
        <v>139.78749999999999</v>
      </c>
      <c r="H168" s="8">
        <f t="shared" si="12"/>
        <v>0.24859161226862203</v>
      </c>
      <c r="I168" s="18">
        <f t="shared" si="13"/>
        <v>0</v>
      </c>
      <c r="J168" s="7">
        <f t="shared" si="14"/>
        <v>0.78749999999999432</v>
      </c>
      <c r="K168" s="5">
        <v>2026</v>
      </c>
      <c r="L168" s="5">
        <v>27</v>
      </c>
      <c r="M168" s="5" t="s">
        <v>641</v>
      </c>
      <c r="N168" s="5" t="b">
        <v>0</v>
      </c>
      <c r="O168" s="5" t="b">
        <v>0</v>
      </c>
      <c r="P168" s="5" t="b">
        <v>0</v>
      </c>
      <c r="Q168" s="5" t="s">
        <v>171</v>
      </c>
      <c r="R168" s="5" t="b">
        <v>0</v>
      </c>
    </row>
    <row r="169" spans="1:18" x14ac:dyDescent="0.2">
      <c r="A169" s="6">
        <v>46205</v>
      </c>
      <c r="B169" s="7">
        <v>137</v>
      </c>
      <c r="C169" s="17">
        <v>170.5</v>
      </c>
      <c r="D169" s="17">
        <v>169.5</v>
      </c>
      <c r="E169" s="7">
        <v>313</v>
      </c>
      <c r="F169" s="7">
        <f t="shared" si="10"/>
        <v>550.65</v>
      </c>
      <c r="G169" s="7">
        <f t="shared" si="11"/>
        <v>137.66249999999999</v>
      </c>
      <c r="H169" s="8">
        <f t="shared" si="12"/>
        <v>0.24879687641877782</v>
      </c>
      <c r="I169" s="18">
        <f t="shared" si="13"/>
        <v>0</v>
      </c>
      <c r="J169" s="7">
        <f t="shared" si="14"/>
        <v>0.66249999999999432</v>
      </c>
      <c r="K169" s="5">
        <v>2026</v>
      </c>
      <c r="L169" s="5">
        <v>27</v>
      </c>
      <c r="M169" s="5" t="s">
        <v>641</v>
      </c>
      <c r="N169" s="5" t="b">
        <v>0</v>
      </c>
      <c r="O169" s="5" t="b">
        <v>0</v>
      </c>
      <c r="P169" s="5" t="b">
        <v>0</v>
      </c>
      <c r="Q169" s="5" t="s">
        <v>171</v>
      </c>
      <c r="R169" s="5" t="b">
        <v>0</v>
      </c>
    </row>
    <row r="170" spans="1:18" x14ac:dyDescent="0.2">
      <c r="A170" s="6">
        <v>46206</v>
      </c>
      <c r="B170" s="7">
        <v>136</v>
      </c>
      <c r="C170" s="17">
        <v>169.52</v>
      </c>
      <c r="D170" s="17">
        <v>168.98</v>
      </c>
      <c r="E170" s="7">
        <v>806</v>
      </c>
      <c r="F170" s="7">
        <f t="shared" si="10"/>
        <v>546.70000000000005</v>
      </c>
      <c r="G170" s="7">
        <f t="shared" si="11"/>
        <v>136.67500000000001</v>
      </c>
      <c r="H170" s="8">
        <f t="shared" si="12"/>
        <v>0.24876531918785438</v>
      </c>
      <c r="I170" s="18">
        <f t="shared" si="13"/>
        <v>0</v>
      </c>
      <c r="J170" s="7">
        <f t="shared" si="14"/>
        <v>0.67500000000001137</v>
      </c>
      <c r="K170" s="5">
        <v>2026</v>
      </c>
      <c r="L170" s="5">
        <v>27</v>
      </c>
      <c r="M170" s="5" t="s">
        <v>641</v>
      </c>
      <c r="N170" s="5" t="b">
        <v>0</v>
      </c>
      <c r="O170" s="5" t="b">
        <v>0</v>
      </c>
      <c r="P170" s="5" t="b">
        <v>0</v>
      </c>
      <c r="Q170" s="5" t="s">
        <v>171</v>
      </c>
      <c r="R170" s="5" t="b">
        <v>0</v>
      </c>
    </row>
    <row r="171" spans="1:18" x14ac:dyDescent="0.2">
      <c r="A171" s="6">
        <v>46209</v>
      </c>
      <c r="B171" s="7">
        <v>136</v>
      </c>
      <c r="C171" s="17">
        <v>165</v>
      </c>
      <c r="D171" s="17">
        <v>165</v>
      </c>
      <c r="E171" s="7">
        <v>489</v>
      </c>
      <c r="F171" s="7">
        <f t="shared" si="10"/>
        <v>545.54999999999995</v>
      </c>
      <c r="G171" s="7">
        <f t="shared" si="11"/>
        <v>136.38749999999999</v>
      </c>
      <c r="H171" s="8">
        <f t="shared" si="12"/>
        <v>0.24928970763449732</v>
      </c>
      <c r="I171" s="18">
        <f t="shared" si="13"/>
        <v>0</v>
      </c>
      <c r="J171" s="7">
        <f t="shared" si="14"/>
        <v>0.38749999999998863</v>
      </c>
      <c r="K171" s="5">
        <v>2026</v>
      </c>
      <c r="L171" s="5">
        <v>28</v>
      </c>
      <c r="M171" s="5" t="s">
        <v>642</v>
      </c>
      <c r="N171" s="5" t="b">
        <v>0</v>
      </c>
      <c r="O171" s="5" t="b">
        <v>0</v>
      </c>
      <c r="P171" s="5" t="b">
        <v>0</v>
      </c>
      <c r="Q171" s="5"/>
      <c r="R171" s="5" t="b">
        <v>0</v>
      </c>
    </row>
    <row r="172" spans="1:18" x14ac:dyDescent="0.2">
      <c r="A172" s="6">
        <v>46210</v>
      </c>
      <c r="B172" s="7">
        <v>126</v>
      </c>
      <c r="C172" s="17">
        <v>164.98</v>
      </c>
      <c r="D172" s="17">
        <v>164</v>
      </c>
      <c r="E172" s="7">
        <v>436</v>
      </c>
      <c r="F172" s="7">
        <f t="shared" si="10"/>
        <v>504</v>
      </c>
      <c r="G172" s="7">
        <f t="shared" si="11"/>
        <v>126</v>
      </c>
      <c r="H172" s="8">
        <f t="shared" si="12"/>
        <v>0.25</v>
      </c>
      <c r="I172" s="18">
        <f t="shared" si="13"/>
        <v>0</v>
      </c>
      <c r="J172" s="7">
        <f t="shared" si="14"/>
        <v>0</v>
      </c>
      <c r="K172" s="5">
        <v>2026</v>
      </c>
      <c r="L172" s="5">
        <v>28</v>
      </c>
      <c r="M172" s="5" t="s">
        <v>642</v>
      </c>
      <c r="N172" s="5" t="b">
        <v>0</v>
      </c>
      <c r="O172" s="5" t="b">
        <v>0</v>
      </c>
      <c r="P172" s="5" t="b">
        <v>0</v>
      </c>
      <c r="Q172" s="5"/>
      <c r="R172" s="5" t="b">
        <v>0</v>
      </c>
    </row>
    <row r="173" spans="1:18" x14ac:dyDescent="0.2">
      <c r="A173" s="6">
        <v>46211</v>
      </c>
      <c r="B173" s="7">
        <v>76</v>
      </c>
      <c r="C173" s="17">
        <v>164.11894699999999</v>
      </c>
      <c r="D173" s="17">
        <v>164.5</v>
      </c>
      <c r="E173" s="7">
        <v>129</v>
      </c>
      <c r="F173" s="7">
        <f t="shared" si="10"/>
        <v>452.4</v>
      </c>
      <c r="G173" s="7">
        <f t="shared" si="11"/>
        <v>113.1</v>
      </c>
      <c r="H173" s="8">
        <f t="shared" si="12"/>
        <v>0.16799292661361628</v>
      </c>
      <c r="I173" s="18">
        <f t="shared" si="13"/>
        <v>0</v>
      </c>
      <c r="J173" s="7">
        <f t="shared" si="14"/>
        <v>37.099999999999994</v>
      </c>
      <c r="K173" s="5">
        <v>2026</v>
      </c>
      <c r="L173" s="5">
        <v>28</v>
      </c>
      <c r="M173" s="5" t="s">
        <v>642</v>
      </c>
      <c r="N173" s="5" t="b">
        <v>0</v>
      </c>
      <c r="O173" s="5" t="b">
        <v>0</v>
      </c>
      <c r="P173" s="5" t="b">
        <v>0</v>
      </c>
      <c r="Q173" s="5"/>
      <c r="R173" s="5" t="b">
        <v>0</v>
      </c>
    </row>
    <row r="174" spans="1:18" x14ac:dyDescent="0.2">
      <c r="A174" s="6">
        <v>46212</v>
      </c>
      <c r="B174" s="7">
        <v>109</v>
      </c>
      <c r="C174" s="17">
        <v>164.5</v>
      </c>
      <c r="D174" s="17">
        <v>163.5</v>
      </c>
      <c r="E174" s="7">
        <v>268</v>
      </c>
      <c r="F174" s="7">
        <f t="shared" si="10"/>
        <v>437.3</v>
      </c>
      <c r="G174" s="7">
        <f t="shared" si="11"/>
        <v>109.325</v>
      </c>
      <c r="H174" s="8">
        <f t="shared" si="12"/>
        <v>0.24925680310999312</v>
      </c>
      <c r="I174" s="18">
        <f t="shared" si="13"/>
        <v>0</v>
      </c>
      <c r="J174" s="7">
        <f t="shared" si="14"/>
        <v>0.32500000000000284</v>
      </c>
      <c r="K174" s="5">
        <v>2026</v>
      </c>
      <c r="L174" s="5">
        <v>28</v>
      </c>
      <c r="M174" s="5" t="s">
        <v>642</v>
      </c>
      <c r="N174" s="5" t="b">
        <v>0</v>
      </c>
      <c r="O174" s="5" t="b">
        <v>0</v>
      </c>
      <c r="P174" s="5" t="b">
        <v>0</v>
      </c>
      <c r="Q174" s="5"/>
      <c r="R174" s="5" t="b">
        <v>0</v>
      </c>
    </row>
    <row r="175" spans="1:18" x14ac:dyDescent="0.2">
      <c r="A175" s="6">
        <v>46213</v>
      </c>
      <c r="B175" s="7">
        <v>107</v>
      </c>
      <c r="C175" s="17">
        <v>163.06317799999999</v>
      </c>
      <c r="D175" s="17">
        <v>162.5</v>
      </c>
      <c r="E175" s="7">
        <v>223</v>
      </c>
      <c r="F175" s="7">
        <f t="shared" si="10"/>
        <v>430.9</v>
      </c>
      <c r="G175" s="7">
        <f t="shared" si="11"/>
        <v>107.72499999999999</v>
      </c>
      <c r="H175" s="8">
        <f t="shared" si="12"/>
        <v>0.2483174750522163</v>
      </c>
      <c r="I175" s="18">
        <f t="shared" si="13"/>
        <v>0</v>
      </c>
      <c r="J175" s="7">
        <f t="shared" si="14"/>
        <v>0.72499999999999432</v>
      </c>
      <c r="K175" s="5">
        <v>2026</v>
      </c>
      <c r="L175" s="5">
        <v>28</v>
      </c>
      <c r="M175" s="5" t="s">
        <v>642</v>
      </c>
      <c r="N175" s="5" t="b">
        <v>0</v>
      </c>
      <c r="O175" s="5" t="b">
        <v>0</v>
      </c>
      <c r="P175" s="5" t="b">
        <v>0</v>
      </c>
      <c r="Q175" s="5"/>
      <c r="R175" s="5" t="b">
        <v>0</v>
      </c>
    </row>
    <row r="176" spans="1:18" x14ac:dyDescent="0.2">
      <c r="A176" s="6">
        <v>46216</v>
      </c>
      <c r="B176" s="7">
        <v>103</v>
      </c>
      <c r="C176" s="17">
        <v>163.52000000000001</v>
      </c>
      <c r="D176" s="17">
        <v>162</v>
      </c>
      <c r="E176" s="7">
        <v>153</v>
      </c>
      <c r="F176" s="7">
        <f t="shared" si="10"/>
        <v>412.4</v>
      </c>
      <c r="G176" s="7">
        <f t="shared" si="11"/>
        <v>103.1</v>
      </c>
      <c r="H176" s="8">
        <f t="shared" si="12"/>
        <v>0.24975751697381185</v>
      </c>
      <c r="I176" s="18">
        <f t="shared" si="13"/>
        <v>0</v>
      </c>
      <c r="J176" s="7">
        <f t="shared" si="14"/>
        <v>9.9999999999994316E-2</v>
      </c>
      <c r="K176" s="5">
        <v>2026</v>
      </c>
      <c r="L176" s="5">
        <v>29</v>
      </c>
      <c r="M176" s="5" t="s">
        <v>643</v>
      </c>
      <c r="N176" s="5" t="b">
        <v>0</v>
      </c>
      <c r="O176" s="5" t="b">
        <v>0</v>
      </c>
      <c r="P176" s="5" t="b">
        <v>0</v>
      </c>
      <c r="Q176" s="5" t="s">
        <v>171</v>
      </c>
      <c r="R176" s="5" t="b">
        <v>0</v>
      </c>
    </row>
    <row r="177" spans="1:18" x14ac:dyDescent="0.2">
      <c r="A177" s="6">
        <v>46217</v>
      </c>
      <c r="B177" s="7">
        <v>110</v>
      </c>
      <c r="C177" s="17">
        <v>162.03960000000001</v>
      </c>
      <c r="D177" s="17">
        <v>162.19999999999999</v>
      </c>
      <c r="E177" s="7">
        <v>198</v>
      </c>
      <c r="F177" s="7">
        <f t="shared" si="10"/>
        <v>403.65</v>
      </c>
      <c r="G177" s="7">
        <f t="shared" si="11"/>
        <v>100.91249999999999</v>
      </c>
      <c r="H177" s="8">
        <f t="shared" si="12"/>
        <v>0.27251331599157685</v>
      </c>
      <c r="I177" s="18">
        <f t="shared" si="13"/>
        <v>1</v>
      </c>
      <c r="J177" s="7">
        <f t="shared" si="14"/>
        <v>0</v>
      </c>
      <c r="K177" s="5">
        <v>2026</v>
      </c>
      <c r="L177" s="5">
        <v>29</v>
      </c>
      <c r="M177" s="5" t="s">
        <v>643</v>
      </c>
      <c r="N177" s="5" t="b">
        <v>0</v>
      </c>
      <c r="O177" s="5" t="b">
        <v>0</v>
      </c>
      <c r="P177" s="5" t="b">
        <v>0</v>
      </c>
      <c r="Q177" s="5" t="s">
        <v>171</v>
      </c>
      <c r="R177" s="5" t="b">
        <v>0</v>
      </c>
    </row>
    <row r="178" spans="1:18" x14ac:dyDescent="0.2">
      <c r="A178" s="6">
        <v>46218</v>
      </c>
      <c r="B178" s="7">
        <v>96</v>
      </c>
      <c r="C178" s="17">
        <v>163</v>
      </c>
      <c r="D178" s="17">
        <v>161.5</v>
      </c>
      <c r="E178" s="7">
        <v>571</v>
      </c>
      <c r="F178" s="7">
        <f t="shared" si="10"/>
        <v>386.75</v>
      </c>
      <c r="G178" s="7">
        <f t="shared" si="11"/>
        <v>96.6875</v>
      </c>
      <c r="H178" s="8">
        <f t="shared" si="12"/>
        <v>0.2482223658694247</v>
      </c>
      <c r="I178" s="18">
        <f t="shared" si="13"/>
        <v>0</v>
      </c>
      <c r="J178" s="7">
        <f t="shared" si="14"/>
        <v>0.6875</v>
      </c>
      <c r="K178" s="5">
        <v>2026</v>
      </c>
      <c r="L178" s="5">
        <v>29</v>
      </c>
      <c r="M178" s="5" t="s">
        <v>643</v>
      </c>
      <c r="N178" s="5" t="b">
        <v>0</v>
      </c>
      <c r="O178" s="5" t="b">
        <v>0</v>
      </c>
      <c r="P178" s="5" t="b">
        <v>0</v>
      </c>
      <c r="Q178" s="5" t="s">
        <v>171</v>
      </c>
      <c r="R178" s="5" t="b">
        <v>0</v>
      </c>
    </row>
    <row r="179" spans="1:18" x14ac:dyDescent="0.2">
      <c r="A179" s="6">
        <v>46219</v>
      </c>
      <c r="B179" s="7">
        <v>100</v>
      </c>
      <c r="C179" s="17">
        <v>161.5</v>
      </c>
      <c r="D179" s="17">
        <v>160.82</v>
      </c>
      <c r="E179" s="7">
        <v>464</v>
      </c>
      <c r="F179" s="7">
        <f t="shared" si="10"/>
        <v>401.1</v>
      </c>
      <c r="G179" s="7">
        <f t="shared" si="11"/>
        <v>100.27500000000001</v>
      </c>
      <c r="H179" s="8">
        <f t="shared" si="12"/>
        <v>0.24931438544003987</v>
      </c>
      <c r="I179" s="18">
        <f t="shared" si="13"/>
        <v>0</v>
      </c>
      <c r="J179" s="7">
        <f t="shared" si="14"/>
        <v>0.27500000000000568</v>
      </c>
      <c r="K179" s="5">
        <v>2026</v>
      </c>
      <c r="L179" s="5">
        <v>29</v>
      </c>
      <c r="M179" s="5" t="s">
        <v>643</v>
      </c>
      <c r="N179" s="5" t="b">
        <v>0</v>
      </c>
      <c r="O179" s="5" t="b">
        <v>0</v>
      </c>
      <c r="P179" s="5" t="b">
        <v>0</v>
      </c>
      <c r="Q179" s="5" t="s">
        <v>171</v>
      </c>
      <c r="R179" s="5" t="b">
        <v>0</v>
      </c>
    </row>
    <row r="180" spans="1:18" x14ac:dyDescent="0.2">
      <c r="A180" s="6">
        <v>46220</v>
      </c>
      <c r="B180" s="7">
        <v>101</v>
      </c>
      <c r="C180" s="17">
        <v>161</v>
      </c>
      <c r="D180" s="17">
        <v>161</v>
      </c>
      <c r="E180" s="7">
        <v>247</v>
      </c>
      <c r="F180" s="7">
        <f t="shared" si="10"/>
        <v>407.85</v>
      </c>
      <c r="G180" s="7">
        <f t="shared" si="11"/>
        <v>101.96250000000001</v>
      </c>
      <c r="H180" s="8">
        <f t="shared" si="12"/>
        <v>0.24764006374892727</v>
      </c>
      <c r="I180" s="18">
        <f t="shared" si="13"/>
        <v>0</v>
      </c>
      <c r="J180" s="7">
        <f t="shared" si="14"/>
        <v>0.96250000000000568</v>
      </c>
      <c r="K180" s="5">
        <v>2026</v>
      </c>
      <c r="L180" s="5">
        <v>29</v>
      </c>
      <c r="M180" s="5" t="s">
        <v>643</v>
      </c>
      <c r="N180" s="5" t="b">
        <v>0</v>
      </c>
      <c r="O180" s="5" t="b">
        <v>0</v>
      </c>
      <c r="P180" s="5" t="b">
        <v>0</v>
      </c>
      <c r="Q180" s="5" t="s">
        <v>171</v>
      </c>
      <c r="R180" s="5" t="b">
        <v>0</v>
      </c>
    </row>
    <row r="181" spans="1:18" x14ac:dyDescent="0.2">
      <c r="A181" s="6">
        <v>46223</v>
      </c>
      <c r="B181" s="7">
        <v>24</v>
      </c>
      <c r="C181" s="17">
        <v>161.52000000000001</v>
      </c>
      <c r="D181" s="17">
        <v>161.52000000000001</v>
      </c>
      <c r="E181" s="7">
        <v>69</v>
      </c>
      <c r="F181" s="7">
        <f t="shared" si="10"/>
        <v>406.6</v>
      </c>
      <c r="G181" s="7">
        <f t="shared" si="11"/>
        <v>101.65</v>
      </c>
      <c r="H181" s="8">
        <f t="shared" si="12"/>
        <v>5.9026069847515981E-2</v>
      </c>
      <c r="I181" s="18">
        <f t="shared" si="13"/>
        <v>0</v>
      </c>
      <c r="J181" s="7">
        <f t="shared" si="14"/>
        <v>77.650000000000006</v>
      </c>
      <c r="K181" s="5">
        <v>2026</v>
      </c>
      <c r="L181" s="5">
        <v>30</v>
      </c>
      <c r="M181" s="5" t="s">
        <v>644</v>
      </c>
      <c r="N181" s="5" t="b">
        <v>0</v>
      </c>
      <c r="O181" s="5" t="b">
        <v>0</v>
      </c>
      <c r="P181" s="5" t="b">
        <v>0</v>
      </c>
      <c r="Q181" s="5" t="s">
        <v>171</v>
      </c>
      <c r="R181" s="5" t="b">
        <v>0</v>
      </c>
    </row>
    <row r="182" spans="1:18" x14ac:dyDescent="0.2">
      <c r="A182" s="6">
        <v>46224</v>
      </c>
      <c r="B182" s="7">
        <v>67</v>
      </c>
      <c r="C182" s="17">
        <v>163.27611899999999</v>
      </c>
      <c r="D182" s="17">
        <v>165</v>
      </c>
      <c r="E182" s="7">
        <v>217</v>
      </c>
      <c r="F182" s="7">
        <f t="shared" si="10"/>
        <v>393.9</v>
      </c>
      <c r="G182" s="7">
        <f t="shared" si="11"/>
        <v>98.474999999999994</v>
      </c>
      <c r="H182" s="8">
        <f t="shared" si="12"/>
        <v>0.1700939324701701</v>
      </c>
      <c r="I182" s="18">
        <f t="shared" si="13"/>
        <v>0</v>
      </c>
      <c r="J182" s="7">
        <f t="shared" si="14"/>
        <v>31.474999999999994</v>
      </c>
      <c r="K182" s="5">
        <v>2026</v>
      </c>
      <c r="L182" s="5">
        <v>30</v>
      </c>
      <c r="M182" s="5" t="s">
        <v>644</v>
      </c>
      <c r="N182" s="5" t="b">
        <v>0</v>
      </c>
      <c r="O182" s="5" t="b">
        <v>0</v>
      </c>
      <c r="P182" s="5" t="b">
        <v>0</v>
      </c>
      <c r="Q182" s="5" t="s">
        <v>171</v>
      </c>
      <c r="R182" s="5" t="b">
        <v>0</v>
      </c>
    </row>
    <row r="183" spans="1:18" x14ac:dyDescent="0.2">
      <c r="A183" s="6">
        <v>46225</v>
      </c>
      <c r="B183" s="7">
        <v>94</v>
      </c>
      <c r="C183" s="17">
        <v>165</v>
      </c>
      <c r="D183" s="17">
        <v>164</v>
      </c>
      <c r="E183" s="7">
        <v>208</v>
      </c>
      <c r="F183" s="7">
        <f t="shared" si="10"/>
        <v>378</v>
      </c>
      <c r="G183" s="7">
        <f t="shared" si="11"/>
        <v>94.5</v>
      </c>
      <c r="H183" s="8">
        <f t="shared" si="12"/>
        <v>0.24867724867724866</v>
      </c>
      <c r="I183" s="18">
        <f t="shared" si="13"/>
        <v>0</v>
      </c>
      <c r="J183" s="7">
        <f t="shared" si="14"/>
        <v>0.5</v>
      </c>
      <c r="K183" s="5">
        <v>2026</v>
      </c>
      <c r="L183" s="5">
        <v>30</v>
      </c>
      <c r="M183" s="5" t="s">
        <v>644</v>
      </c>
      <c r="N183" s="5" t="b">
        <v>0</v>
      </c>
      <c r="O183" s="5" t="b">
        <v>0</v>
      </c>
      <c r="P183" s="5" t="b">
        <v>0</v>
      </c>
      <c r="Q183" s="5" t="s">
        <v>171</v>
      </c>
      <c r="R183" s="5" t="b">
        <v>0</v>
      </c>
    </row>
    <row r="184" spans="1:18" x14ac:dyDescent="0.2">
      <c r="A184" s="6">
        <v>46226</v>
      </c>
      <c r="B184" s="7">
        <v>93</v>
      </c>
      <c r="C184" s="17">
        <v>164</v>
      </c>
      <c r="D184" s="17">
        <v>164</v>
      </c>
      <c r="E184" s="7">
        <v>528</v>
      </c>
      <c r="F184" s="7">
        <f t="shared" si="10"/>
        <v>374.3</v>
      </c>
      <c r="G184" s="7">
        <f t="shared" si="11"/>
        <v>93.575000000000003</v>
      </c>
      <c r="H184" s="8">
        <f t="shared" si="12"/>
        <v>0.24846379909163771</v>
      </c>
      <c r="I184" s="18">
        <f t="shared" si="13"/>
        <v>0</v>
      </c>
      <c r="J184" s="7">
        <f t="shared" si="14"/>
        <v>0.57500000000000284</v>
      </c>
      <c r="K184" s="5">
        <v>2026</v>
      </c>
      <c r="L184" s="5">
        <v>30</v>
      </c>
      <c r="M184" s="5" t="s">
        <v>644</v>
      </c>
      <c r="N184" s="5" t="b">
        <v>0</v>
      </c>
      <c r="O184" s="5" t="b">
        <v>0</v>
      </c>
      <c r="P184" s="5" t="b">
        <v>0</v>
      </c>
      <c r="Q184" s="5" t="s">
        <v>171</v>
      </c>
      <c r="R184" s="5" t="b">
        <v>0</v>
      </c>
    </row>
    <row r="185" spans="1:18" x14ac:dyDescent="0.2">
      <c r="A185" s="6">
        <v>46227</v>
      </c>
      <c r="B185" s="7">
        <v>87</v>
      </c>
      <c r="C185" s="17">
        <v>164</v>
      </c>
      <c r="D185" s="17">
        <v>162.5</v>
      </c>
      <c r="E185" s="7">
        <v>327</v>
      </c>
      <c r="F185" s="7">
        <f t="shared" si="10"/>
        <v>351.4</v>
      </c>
      <c r="G185" s="7">
        <f t="shared" si="11"/>
        <v>87.85</v>
      </c>
      <c r="H185" s="8">
        <f t="shared" si="12"/>
        <v>0.24758110415480936</v>
      </c>
      <c r="I185" s="18">
        <f t="shared" si="13"/>
        <v>0</v>
      </c>
      <c r="J185" s="7">
        <f t="shared" si="14"/>
        <v>0.84999999999999432</v>
      </c>
      <c r="K185" s="5">
        <v>2026</v>
      </c>
      <c r="L185" s="5">
        <v>30</v>
      </c>
      <c r="M185" s="5" t="s">
        <v>644</v>
      </c>
      <c r="N185" s="5" t="b">
        <v>0</v>
      </c>
      <c r="O185" s="5" t="b">
        <v>0</v>
      </c>
      <c r="P185" s="5" t="b">
        <v>0</v>
      </c>
      <c r="Q185" s="5" t="s">
        <v>171</v>
      </c>
      <c r="R185" s="5" t="b">
        <v>0</v>
      </c>
    </row>
    <row r="186" spans="1:18" x14ac:dyDescent="0.2">
      <c r="A186" s="6">
        <v>46230</v>
      </c>
      <c r="B186" s="7">
        <v>0</v>
      </c>
      <c r="C186" s="17">
        <v>0</v>
      </c>
      <c r="D186" s="17">
        <v>163</v>
      </c>
      <c r="E186" s="7">
        <v>386</v>
      </c>
      <c r="F186" s="7">
        <f t="shared" si="10"/>
        <v>355.1</v>
      </c>
      <c r="G186" s="7">
        <f t="shared" si="11"/>
        <v>88.775000000000006</v>
      </c>
      <c r="H186" s="8">
        <f t="shared" si="12"/>
        <v>0</v>
      </c>
      <c r="I186" s="18">
        <f t="shared" si="13"/>
        <v>0</v>
      </c>
      <c r="J186" s="7">
        <f t="shared" si="14"/>
        <v>88.775000000000006</v>
      </c>
      <c r="K186" s="5">
        <v>2026</v>
      </c>
      <c r="L186" s="5">
        <v>31</v>
      </c>
      <c r="M186" s="5"/>
      <c r="N186" s="5"/>
      <c r="O186" s="5" t="b">
        <v>0</v>
      </c>
      <c r="P186" s="5"/>
      <c r="Q186" s="5" t="s">
        <v>106</v>
      </c>
      <c r="R186" s="5"/>
    </row>
    <row r="187" spans="1:18" x14ac:dyDescent="0.2">
      <c r="A187" s="6">
        <v>46231</v>
      </c>
      <c r="B187" s="7">
        <v>0</v>
      </c>
      <c r="C187" s="17">
        <v>0</v>
      </c>
      <c r="D187" s="17">
        <v>163</v>
      </c>
      <c r="E187" s="7">
        <v>343</v>
      </c>
      <c r="F187" s="7">
        <f t="shared" si="10"/>
        <v>352.95</v>
      </c>
      <c r="G187" s="7">
        <f t="shared" si="11"/>
        <v>88.237499999999997</v>
      </c>
      <c r="H187" s="8">
        <f t="shared" si="12"/>
        <v>0</v>
      </c>
      <c r="I187" s="18">
        <f t="shared" si="13"/>
        <v>0</v>
      </c>
      <c r="J187" s="7">
        <f t="shared" si="14"/>
        <v>88.237499999999997</v>
      </c>
      <c r="K187" s="5">
        <v>2026</v>
      </c>
      <c r="L187" s="5">
        <v>31</v>
      </c>
      <c r="M187" s="5"/>
      <c r="N187" s="5"/>
      <c r="O187" s="5" t="b">
        <v>0</v>
      </c>
      <c r="P187" s="5"/>
      <c r="Q187" s="5" t="s">
        <v>106</v>
      </c>
      <c r="R187" s="5"/>
    </row>
    <row r="188" spans="1:18" x14ac:dyDescent="0.2">
      <c r="A188" s="6">
        <v>46232</v>
      </c>
      <c r="B188" s="7">
        <v>0</v>
      </c>
      <c r="C188" s="17">
        <v>0</v>
      </c>
      <c r="D188" s="17">
        <v>162.97999999999999</v>
      </c>
      <c r="E188" s="7">
        <v>119</v>
      </c>
      <c r="F188" s="7">
        <f t="shared" si="10"/>
        <v>337.9</v>
      </c>
      <c r="G188" s="7">
        <f t="shared" si="11"/>
        <v>84.474999999999994</v>
      </c>
      <c r="H188" s="8">
        <f t="shared" si="12"/>
        <v>0</v>
      </c>
      <c r="I188" s="18">
        <f t="shared" si="13"/>
        <v>0</v>
      </c>
      <c r="J188" s="7">
        <f t="shared" si="14"/>
        <v>84.474999999999994</v>
      </c>
      <c r="K188" s="5">
        <v>2026</v>
      </c>
      <c r="L188" s="5">
        <v>31</v>
      </c>
      <c r="M188" s="5"/>
      <c r="N188" s="5"/>
      <c r="O188" s="5" t="b">
        <v>0</v>
      </c>
      <c r="P188" s="5"/>
      <c r="Q188" s="5" t="s">
        <v>106</v>
      </c>
      <c r="R188" s="5"/>
    </row>
    <row r="189" spans="1:18" x14ac:dyDescent="0.2">
      <c r="A189" s="6">
        <v>46233</v>
      </c>
      <c r="B189" s="7">
        <v>0</v>
      </c>
      <c r="C189" s="17">
        <v>0</v>
      </c>
      <c r="D189" s="17">
        <v>163.46</v>
      </c>
      <c r="E189" s="7">
        <v>579</v>
      </c>
      <c r="F189" s="7">
        <f t="shared" si="10"/>
        <v>324.7</v>
      </c>
      <c r="G189" s="7">
        <f t="shared" si="11"/>
        <v>81.174999999999997</v>
      </c>
      <c r="H189" s="8">
        <f t="shared" si="12"/>
        <v>0</v>
      </c>
      <c r="I189" s="18">
        <f t="shared" si="13"/>
        <v>0</v>
      </c>
      <c r="J189" s="7">
        <f t="shared" si="14"/>
        <v>81.174999999999997</v>
      </c>
      <c r="K189" s="5">
        <v>2026</v>
      </c>
      <c r="L189" s="5">
        <v>31</v>
      </c>
      <c r="M189" s="5"/>
      <c r="N189" s="5"/>
      <c r="O189" s="5" t="b">
        <v>0</v>
      </c>
      <c r="P189" s="5"/>
      <c r="Q189" s="5" t="s">
        <v>106</v>
      </c>
      <c r="R189" s="5"/>
    </row>
    <row r="190" spans="1:18" x14ac:dyDescent="0.2">
      <c r="A190" s="6">
        <v>46234</v>
      </c>
      <c r="B190" s="7">
        <v>0</v>
      </c>
      <c r="C190" s="17">
        <v>0</v>
      </c>
      <c r="D190" s="17">
        <v>162</v>
      </c>
      <c r="E190" s="7">
        <v>189</v>
      </c>
      <c r="F190" s="7">
        <f t="shared" si="10"/>
        <v>338</v>
      </c>
      <c r="G190" s="7">
        <f t="shared" si="11"/>
        <v>84.5</v>
      </c>
      <c r="H190" s="8">
        <f t="shared" si="12"/>
        <v>0</v>
      </c>
      <c r="I190" s="18">
        <f t="shared" si="13"/>
        <v>0</v>
      </c>
      <c r="J190" s="7">
        <f t="shared" si="14"/>
        <v>84.5</v>
      </c>
      <c r="K190" s="5">
        <v>2026</v>
      </c>
      <c r="L190" s="5">
        <v>31</v>
      </c>
      <c r="M190" s="5"/>
      <c r="N190" s="5"/>
      <c r="O190" s="5" t="b">
        <v>0</v>
      </c>
      <c r="P190" s="5"/>
      <c r="Q190" s="5" t="s">
        <v>106</v>
      </c>
      <c r="R190" s="5"/>
    </row>
    <row r="191" spans="1:18" x14ac:dyDescent="0.2">
      <c r="A191" s="6">
        <v>46237</v>
      </c>
      <c r="B191" s="7">
        <v>76</v>
      </c>
      <c r="C191" s="17">
        <v>163</v>
      </c>
      <c r="D191" s="17">
        <v>163.98</v>
      </c>
      <c r="E191" s="7">
        <v>366</v>
      </c>
      <c r="F191" s="7">
        <f t="shared" si="10"/>
        <v>307.14999999999998</v>
      </c>
      <c r="G191" s="7">
        <f t="shared" si="11"/>
        <v>76.787499999999994</v>
      </c>
      <c r="H191" s="8">
        <f t="shared" si="12"/>
        <v>0.2474361061370666</v>
      </c>
      <c r="I191" s="18">
        <f t="shared" si="13"/>
        <v>0</v>
      </c>
      <c r="J191" s="7">
        <f t="shared" si="14"/>
        <v>0.78749999999999432</v>
      </c>
      <c r="K191" s="5">
        <v>2026</v>
      </c>
      <c r="L191" s="5">
        <v>32</v>
      </c>
      <c r="M191" s="5" t="s">
        <v>645</v>
      </c>
      <c r="N191" s="5" t="b">
        <v>0</v>
      </c>
      <c r="O191" s="5" t="b">
        <v>0</v>
      </c>
      <c r="P191" s="5" t="b">
        <v>0</v>
      </c>
      <c r="Q191" s="5" t="s">
        <v>171</v>
      </c>
      <c r="R191" s="5" t="b">
        <v>0</v>
      </c>
    </row>
    <row r="192" spans="1:18" x14ac:dyDescent="0.2">
      <c r="A192" s="6">
        <v>46238</v>
      </c>
      <c r="B192" s="7">
        <v>75</v>
      </c>
      <c r="C192" s="17">
        <v>163.98</v>
      </c>
      <c r="D192" s="17">
        <v>162</v>
      </c>
      <c r="E192" s="7">
        <v>2361</v>
      </c>
      <c r="F192" s="7">
        <f t="shared" si="10"/>
        <v>301</v>
      </c>
      <c r="G192" s="7">
        <f t="shared" si="11"/>
        <v>75.25</v>
      </c>
      <c r="H192" s="8">
        <f t="shared" si="12"/>
        <v>0.24916943521594684</v>
      </c>
      <c r="I192" s="18">
        <f t="shared" si="13"/>
        <v>0</v>
      </c>
      <c r="J192" s="7">
        <f t="shared" si="14"/>
        <v>0.25</v>
      </c>
      <c r="K192" s="5">
        <v>2026</v>
      </c>
      <c r="L192" s="5">
        <v>32</v>
      </c>
      <c r="M192" s="5" t="s">
        <v>645</v>
      </c>
      <c r="N192" s="5" t="b">
        <v>0</v>
      </c>
      <c r="O192" s="5" t="b">
        <v>0</v>
      </c>
      <c r="P192" s="5" t="b">
        <v>0</v>
      </c>
      <c r="Q192" s="5" t="s">
        <v>171</v>
      </c>
      <c r="R192" s="5" t="b">
        <v>0</v>
      </c>
    </row>
    <row r="193" spans="1:18" x14ac:dyDescent="0.2">
      <c r="A193" s="6">
        <v>46239</v>
      </c>
      <c r="B193" s="7">
        <v>99</v>
      </c>
      <c r="C193" s="17">
        <v>162.95559600000001</v>
      </c>
      <c r="D193" s="17">
        <v>163</v>
      </c>
      <c r="E193" s="7">
        <v>494</v>
      </c>
      <c r="F193" s="7">
        <f t="shared" si="10"/>
        <v>397.25</v>
      </c>
      <c r="G193" s="7">
        <f t="shared" si="11"/>
        <v>99.3125</v>
      </c>
      <c r="H193" s="8">
        <f t="shared" si="12"/>
        <v>0.24921334172435494</v>
      </c>
      <c r="I193" s="18">
        <f t="shared" si="13"/>
        <v>0</v>
      </c>
      <c r="J193" s="7">
        <f t="shared" si="14"/>
        <v>0.3125</v>
      </c>
      <c r="K193" s="5">
        <v>2026</v>
      </c>
      <c r="L193" s="5">
        <v>32</v>
      </c>
      <c r="M193" s="5" t="s">
        <v>645</v>
      </c>
      <c r="N193" s="5" t="b">
        <v>0</v>
      </c>
      <c r="O193" s="5" t="b">
        <v>0</v>
      </c>
      <c r="P193" s="5" t="b">
        <v>0</v>
      </c>
      <c r="Q193" s="5" t="s">
        <v>171</v>
      </c>
      <c r="R193" s="5" t="b">
        <v>0</v>
      </c>
    </row>
    <row r="194" spans="1:18" x14ac:dyDescent="0.2">
      <c r="A194" s="6">
        <v>46240</v>
      </c>
      <c r="B194" s="7">
        <v>103</v>
      </c>
      <c r="C194" s="17">
        <v>163.5</v>
      </c>
      <c r="D194" s="17">
        <v>163.02000000000001</v>
      </c>
      <c r="E194" s="7">
        <v>158</v>
      </c>
      <c r="F194" s="7">
        <f t="shared" si="10"/>
        <v>415.5</v>
      </c>
      <c r="G194" s="7">
        <f t="shared" si="11"/>
        <v>103.875</v>
      </c>
      <c r="H194" s="8">
        <f t="shared" si="12"/>
        <v>0.24789410348977137</v>
      </c>
      <c r="I194" s="18">
        <f t="shared" si="13"/>
        <v>0</v>
      </c>
      <c r="J194" s="7">
        <f t="shared" si="14"/>
        <v>0.875</v>
      </c>
      <c r="K194" s="5">
        <v>2026</v>
      </c>
      <c r="L194" s="5">
        <v>32</v>
      </c>
      <c r="M194" s="5" t="s">
        <v>645</v>
      </c>
      <c r="N194" s="5" t="b">
        <v>0</v>
      </c>
      <c r="O194" s="5" t="b">
        <v>0</v>
      </c>
      <c r="P194" s="5" t="b">
        <v>0</v>
      </c>
      <c r="Q194" s="5" t="s">
        <v>171</v>
      </c>
      <c r="R194" s="5" t="b">
        <v>0</v>
      </c>
    </row>
    <row r="195" spans="1:18" x14ac:dyDescent="0.2">
      <c r="A195" s="6">
        <v>46241</v>
      </c>
      <c r="B195" s="7">
        <v>102</v>
      </c>
      <c r="C195" s="17">
        <v>163.02000000000001</v>
      </c>
      <c r="D195" s="17">
        <v>162.94</v>
      </c>
      <c r="E195" s="7">
        <v>128</v>
      </c>
      <c r="F195" s="7">
        <f t="shared" si="10"/>
        <v>410</v>
      </c>
      <c r="G195" s="7">
        <f t="shared" si="11"/>
        <v>102.5</v>
      </c>
      <c r="H195" s="8">
        <f t="shared" si="12"/>
        <v>0.24878048780487805</v>
      </c>
      <c r="I195" s="18">
        <f t="shared" si="13"/>
        <v>0</v>
      </c>
      <c r="J195" s="7">
        <f t="shared" si="14"/>
        <v>0.5</v>
      </c>
      <c r="K195" s="5">
        <v>2026</v>
      </c>
      <c r="L195" s="5">
        <v>32</v>
      </c>
      <c r="M195" s="5" t="s">
        <v>645</v>
      </c>
      <c r="N195" s="5" t="b">
        <v>0</v>
      </c>
      <c r="O195" s="5" t="b">
        <v>0</v>
      </c>
      <c r="P195" s="5" t="b">
        <v>0</v>
      </c>
      <c r="Q195" s="5" t="s">
        <v>171</v>
      </c>
      <c r="R195" s="5" t="b">
        <v>0</v>
      </c>
    </row>
    <row r="196" spans="1:18" x14ac:dyDescent="0.2">
      <c r="A196" s="6">
        <v>46244</v>
      </c>
      <c r="B196" s="7">
        <v>100</v>
      </c>
      <c r="C196" s="17">
        <v>163</v>
      </c>
      <c r="D196" s="17">
        <v>163</v>
      </c>
      <c r="E196" s="7">
        <v>125</v>
      </c>
      <c r="F196" s="7">
        <f t="shared" si="10"/>
        <v>405.25</v>
      </c>
      <c r="G196" s="7">
        <f t="shared" si="11"/>
        <v>101.3125</v>
      </c>
      <c r="H196" s="8">
        <f t="shared" si="12"/>
        <v>0.24676125848241826</v>
      </c>
      <c r="I196" s="18">
        <f t="shared" si="13"/>
        <v>0</v>
      </c>
      <c r="J196" s="7">
        <f t="shared" si="14"/>
        <v>1.3125</v>
      </c>
      <c r="K196" s="5">
        <v>2026</v>
      </c>
      <c r="L196" s="5">
        <v>33</v>
      </c>
      <c r="M196" s="5" t="s">
        <v>646</v>
      </c>
      <c r="N196" s="5" t="b">
        <v>0</v>
      </c>
      <c r="O196" s="5" t="b">
        <v>0</v>
      </c>
      <c r="P196" s="5" t="b">
        <v>0</v>
      </c>
      <c r="Q196" s="5"/>
      <c r="R196" s="5" t="b">
        <v>0</v>
      </c>
    </row>
    <row r="197" spans="1:18" x14ac:dyDescent="0.2">
      <c r="A197" s="6">
        <v>46245</v>
      </c>
      <c r="B197" s="7">
        <v>100</v>
      </c>
      <c r="C197" s="17">
        <v>163</v>
      </c>
      <c r="D197" s="17">
        <v>163.13999999999999</v>
      </c>
      <c r="E197" s="7">
        <v>345</v>
      </c>
      <c r="F197" s="7">
        <f t="shared" si="10"/>
        <v>403.85</v>
      </c>
      <c r="G197" s="7">
        <f t="shared" si="11"/>
        <v>100.96250000000001</v>
      </c>
      <c r="H197" s="8">
        <f t="shared" si="12"/>
        <v>0.24761668936486317</v>
      </c>
      <c r="I197" s="18">
        <f t="shared" si="13"/>
        <v>0</v>
      </c>
      <c r="J197" s="7">
        <f t="shared" si="14"/>
        <v>0.96250000000000568</v>
      </c>
      <c r="K197" s="5">
        <v>2026</v>
      </c>
      <c r="L197" s="5">
        <v>33</v>
      </c>
      <c r="M197" s="5" t="s">
        <v>646</v>
      </c>
      <c r="N197" s="5" t="b">
        <v>0</v>
      </c>
      <c r="O197" s="5" t="b">
        <v>0</v>
      </c>
      <c r="P197" s="5" t="b">
        <v>0</v>
      </c>
      <c r="Q197" s="5"/>
      <c r="R197" s="5" t="b">
        <v>0</v>
      </c>
    </row>
    <row r="198" spans="1:18" x14ac:dyDescent="0.2">
      <c r="A198" s="6">
        <v>46246</v>
      </c>
      <c r="B198" s="7">
        <v>102</v>
      </c>
      <c r="C198" s="17">
        <v>163.901961</v>
      </c>
      <c r="D198" s="17">
        <v>161</v>
      </c>
      <c r="E198" s="7">
        <v>247</v>
      </c>
      <c r="F198" s="7">
        <f t="shared" si="10"/>
        <v>411.2</v>
      </c>
      <c r="G198" s="7">
        <f t="shared" si="11"/>
        <v>102.8</v>
      </c>
      <c r="H198" s="8">
        <f t="shared" si="12"/>
        <v>0.24805447470817121</v>
      </c>
      <c r="I198" s="18">
        <f t="shared" si="13"/>
        <v>0</v>
      </c>
      <c r="J198" s="7">
        <f t="shared" si="14"/>
        <v>0.79999999999999716</v>
      </c>
      <c r="K198" s="5">
        <v>2026</v>
      </c>
      <c r="L198" s="5">
        <v>33</v>
      </c>
      <c r="M198" s="5" t="s">
        <v>646</v>
      </c>
      <c r="N198" s="5" t="b">
        <v>0</v>
      </c>
      <c r="O198" s="5" t="b">
        <v>0</v>
      </c>
      <c r="P198" s="5" t="b">
        <v>0</v>
      </c>
      <c r="Q198" s="5"/>
      <c r="R198" s="5" t="b">
        <v>0</v>
      </c>
    </row>
    <row r="199" spans="1:18" x14ac:dyDescent="0.2">
      <c r="A199" s="6">
        <v>46247</v>
      </c>
      <c r="B199" s="7">
        <v>98</v>
      </c>
      <c r="C199" s="17">
        <v>161.04</v>
      </c>
      <c r="D199" s="17">
        <v>160.97999999999999</v>
      </c>
      <c r="E199" s="7">
        <v>442</v>
      </c>
      <c r="F199" s="7">
        <f t="shared" si="10"/>
        <v>395</v>
      </c>
      <c r="G199" s="7">
        <f t="shared" si="11"/>
        <v>98.75</v>
      </c>
      <c r="H199" s="8">
        <f t="shared" si="12"/>
        <v>0.2481012658227848</v>
      </c>
      <c r="I199" s="18">
        <f t="shared" si="13"/>
        <v>0</v>
      </c>
      <c r="J199" s="7">
        <f t="shared" si="14"/>
        <v>0.75</v>
      </c>
      <c r="K199" s="5">
        <v>2026</v>
      </c>
      <c r="L199" s="5">
        <v>33</v>
      </c>
      <c r="M199" s="5" t="s">
        <v>646</v>
      </c>
      <c r="N199" s="5" t="b">
        <v>0</v>
      </c>
      <c r="O199" s="5" t="b">
        <v>0</v>
      </c>
      <c r="P199" s="5" t="b">
        <v>0</v>
      </c>
      <c r="Q199" s="5"/>
      <c r="R199" s="5" t="b">
        <v>0</v>
      </c>
    </row>
    <row r="200" spans="1:18" x14ac:dyDescent="0.2">
      <c r="A200" s="6">
        <v>46248</v>
      </c>
      <c r="B200" s="7">
        <v>7</v>
      </c>
      <c r="C200" s="17">
        <v>160.97999999999999</v>
      </c>
      <c r="D200" s="17">
        <v>160.97999999999999</v>
      </c>
      <c r="E200" s="7">
        <v>8</v>
      </c>
      <c r="F200" s="7">
        <f t="shared" si="10"/>
        <v>393.9</v>
      </c>
      <c r="G200" s="7">
        <f t="shared" si="11"/>
        <v>98.474999999999994</v>
      </c>
      <c r="H200" s="8">
        <f t="shared" si="12"/>
        <v>1.7771007870017771E-2</v>
      </c>
      <c r="I200" s="18">
        <f t="shared" si="13"/>
        <v>0</v>
      </c>
      <c r="J200" s="7">
        <f t="shared" si="14"/>
        <v>91.474999999999994</v>
      </c>
      <c r="K200" s="5">
        <v>2026</v>
      </c>
      <c r="L200" s="5">
        <v>33</v>
      </c>
      <c r="M200" s="5" t="s">
        <v>646</v>
      </c>
      <c r="N200" s="5" t="b">
        <v>0</v>
      </c>
      <c r="O200" s="5" t="b">
        <v>0</v>
      </c>
      <c r="P200" s="5" t="b">
        <v>0</v>
      </c>
      <c r="Q200" s="5"/>
      <c r="R200" s="5" t="b">
        <v>0</v>
      </c>
    </row>
    <row r="201" spans="1:18" x14ac:dyDescent="0.2">
      <c r="A201" s="6">
        <v>46251</v>
      </c>
      <c r="B201" s="7">
        <v>66</v>
      </c>
      <c r="C201" s="17">
        <v>161.40151499999999</v>
      </c>
      <c r="D201" s="17">
        <v>161.5</v>
      </c>
      <c r="E201" s="7">
        <v>143</v>
      </c>
      <c r="F201" s="7">
        <f t="shared" si="10"/>
        <v>381.95</v>
      </c>
      <c r="G201" s="7">
        <f t="shared" si="11"/>
        <v>95.487499999999997</v>
      </c>
      <c r="H201" s="8">
        <f t="shared" si="12"/>
        <v>0.17279748658201335</v>
      </c>
      <c r="I201" s="18">
        <f t="shared" si="13"/>
        <v>0</v>
      </c>
      <c r="J201" s="7">
        <f t="shared" si="14"/>
        <v>29.487499999999997</v>
      </c>
      <c r="K201" s="5">
        <v>2026</v>
      </c>
      <c r="L201" s="5">
        <v>34</v>
      </c>
      <c r="M201" s="5" t="s">
        <v>647</v>
      </c>
      <c r="N201" s="5" t="b">
        <v>0</v>
      </c>
      <c r="O201" s="5" t="b">
        <v>0</v>
      </c>
      <c r="P201" s="5" t="b">
        <v>0</v>
      </c>
      <c r="Q201" s="5"/>
      <c r="R201" s="5" t="b">
        <v>0</v>
      </c>
    </row>
    <row r="202" spans="1:18" x14ac:dyDescent="0.2">
      <c r="A202" s="6">
        <v>46252</v>
      </c>
      <c r="B202" s="7">
        <v>96</v>
      </c>
      <c r="C202" s="17">
        <v>162</v>
      </c>
      <c r="D202" s="17">
        <v>162.5</v>
      </c>
      <c r="E202" s="7">
        <v>340</v>
      </c>
      <c r="F202" s="7">
        <f t="shared" si="10"/>
        <v>385.65</v>
      </c>
      <c r="G202" s="7">
        <f t="shared" si="11"/>
        <v>96.412499999999994</v>
      </c>
      <c r="H202" s="8">
        <f t="shared" si="12"/>
        <v>0.24893037728510309</v>
      </c>
      <c r="I202" s="18">
        <f t="shared" si="13"/>
        <v>0</v>
      </c>
      <c r="J202" s="7">
        <f t="shared" si="14"/>
        <v>0.41249999999999432</v>
      </c>
      <c r="K202" s="5">
        <v>2026</v>
      </c>
      <c r="L202" s="5">
        <v>34</v>
      </c>
      <c r="M202" s="5" t="s">
        <v>647</v>
      </c>
      <c r="N202" s="5" t="b">
        <v>0</v>
      </c>
      <c r="O202" s="5" t="b">
        <v>0</v>
      </c>
      <c r="P202" s="5" t="b">
        <v>0</v>
      </c>
      <c r="Q202" s="5"/>
      <c r="R202" s="5" t="b">
        <v>0</v>
      </c>
    </row>
    <row r="203" spans="1:18" x14ac:dyDescent="0.2">
      <c r="A203" s="6">
        <v>46253</v>
      </c>
      <c r="B203" s="7">
        <v>97</v>
      </c>
      <c r="C203" s="17">
        <v>162.956907</v>
      </c>
      <c r="D203" s="17">
        <v>162.96</v>
      </c>
      <c r="E203" s="7">
        <v>106</v>
      </c>
      <c r="F203" s="7">
        <f t="shared" si="10"/>
        <v>391.8</v>
      </c>
      <c r="G203" s="7">
        <f t="shared" si="11"/>
        <v>97.95</v>
      </c>
      <c r="H203" s="8">
        <f t="shared" si="12"/>
        <v>0.24757529351710056</v>
      </c>
      <c r="I203" s="18">
        <f t="shared" si="13"/>
        <v>0</v>
      </c>
      <c r="J203" s="7">
        <f t="shared" si="14"/>
        <v>0.95000000000000284</v>
      </c>
      <c r="K203" s="5">
        <v>2026</v>
      </c>
      <c r="L203" s="5">
        <v>34</v>
      </c>
      <c r="M203" s="5" t="s">
        <v>647</v>
      </c>
      <c r="N203" s="5" t="b">
        <v>0</v>
      </c>
      <c r="O203" s="5" t="b">
        <v>0</v>
      </c>
      <c r="P203" s="5" t="b">
        <v>0</v>
      </c>
      <c r="Q203" s="5"/>
      <c r="R203" s="5" t="b">
        <v>0</v>
      </c>
    </row>
    <row r="204" spans="1:18" x14ac:dyDescent="0.2">
      <c r="A204" s="6">
        <v>46254</v>
      </c>
      <c r="B204" s="7">
        <v>96</v>
      </c>
      <c r="C204" s="17">
        <v>163</v>
      </c>
      <c r="D204" s="17">
        <v>162.5</v>
      </c>
      <c r="E204" s="7">
        <v>381</v>
      </c>
      <c r="F204" s="7">
        <f t="shared" si="10"/>
        <v>386.7</v>
      </c>
      <c r="G204" s="7">
        <f t="shared" si="11"/>
        <v>96.674999999999997</v>
      </c>
      <c r="H204" s="8">
        <f t="shared" si="12"/>
        <v>0.2482544608223429</v>
      </c>
      <c r="I204" s="18">
        <f t="shared" si="13"/>
        <v>0</v>
      </c>
      <c r="J204" s="7">
        <f t="shared" si="14"/>
        <v>0.67499999999999716</v>
      </c>
      <c r="K204" s="5">
        <v>2026</v>
      </c>
      <c r="L204" s="5">
        <v>34</v>
      </c>
      <c r="M204" s="5" t="s">
        <v>647</v>
      </c>
      <c r="N204" s="5" t="b">
        <v>0</v>
      </c>
      <c r="O204" s="5" t="b">
        <v>0</v>
      </c>
      <c r="P204" s="5" t="b">
        <v>0</v>
      </c>
      <c r="Q204" s="5"/>
      <c r="R204" s="5" t="b">
        <v>0</v>
      </c>
    </row>
    <row r="205" spans="1:18" x14ac:dyDescent="0.2">
      <c r="A205" s="6">
        <v>46255</v>
      </c>
      <c r="B205" s="7">
        <v>94</v>
      </c>
      <c r="C205" s="17">
        <v>162.5</v>
      </c>
      <c r="D205" s="17">
        <v>161</v>
      </c>
      <c r="E205" s="7">
        <v>147</v>
      </c>
      <c r="F205" s="7">
        <f t="shared" si="10"/>
        <v>379.35</v>
      </c>
      <c r="G205" s="7">
        <f t="shared" si="11"/>
        <v>94.837500000000006</v>
      </c>
      <c r="H205" s="8">
        <f t="shared" si="12"/>
        <v>0.24779227626202713</v>
      </c>
      <c r="I205" s="18">
        <f t="shared" si="13"/>
        <v>0</v>
      </c>
      <c r="J205" s="7">
        <f t="shared" si="14"/>
        <v>0.83750000000000568</v>
      </c>
      <c r="K205" s="5">
        <v>2026</v>
      </c>
      <c r="L205" s="5">
        <v>34</v>
      </c>
      <c r="M205" s="5" t="s">
        <v>647</v>
      </c>
      <c r="N205" s="5" t="b">
        <v>0</v>
      </c>
      <c r="O205" s="5" t="b">
        <v>0</v>
      </c>
      <c r="P205" s="5" t="b">
        <v>0</v>
      </c>
      <c r="Q205" s="5"/>
      <c r="R205" s="5" t="b">
        <v>0</v>
      </c>
    </row>
    <row r="206" spans="1:18" x14ac:dyDescent="0.2">
      <c r="A206" s="6">
        <v>46258</v>
      </c>
      <c r="B206" s="7">
        <v>0</v>
      </c>
      <c r="C206" s="17">
        <v>0</v>
      </c>
      <c r="D206" s="17">
        <v>161.5</v>
      </c>
      <c r="E206" s="7">
        <v>411</v>
      </c>
      <c r="F206" s="7">
        <f t="shared" si="10"/>
        <v>370.35</v>
      </c>
      <c r="G206" s="7">
        <f t="shared" si="11"/>
        <v>92.587500000000006</v>
      </c>
      <c r="H206" s="8">
        <f t="shared" si="12"/>
        <v>0</v>
      </c>
      <c r="I206" s="18">
        <f t="shared" si="13"/>
        <v>0</v>
      </c>
      <c r="J206" s="7">
        <f t="shared" si="14"/>
        <v>92.587500000000006</v>
      </c>
      <c r="K206" s="5">
        <v>2026</v>
      </c>
      <c r="L206" s="5">
        <v>35</v>
      </c>
      <c r="M206" s="5"/>
      <c r="N206" s="5"/>
      <c r="O206" s="5" t="b">
        <v>0</v>
      </c>
      <c r="P206" s="5"/>
      <c r="Q206" s="5" t="s">
        <v>106</v>
      </c>
      <c r="R206" s="5"/>
    </row>
    <row r="207" spans="1:18" x14ac:dyDescent="0.2">
      <c r="A207" s="6">
        <v>46259</v>
      </c>
      <c r="B207" s="7">
        <v>0</v>
      </c>
      <c r="C207" s="17">
        <v>0</v>
      </c>
      <c r="D207" s="17">
        <v>162.47999999999999</v>
      </c>
      <c r="E207" s="7">
        <v>223</v>
      </c>
      <c r="F207" s="7">
        <f t="shared" si="10"/>
        <v>371.6</v>
      </c>
      <c r="G207" s="7">
        <f t="shared" si="11"/>
        <v>92.9</v>
      </c>
      <c r="H207" s="8">
        <f t="shared" si="12"/>
        <v>0</v>
      </c>
      <c r="I207" s="18">
        <f t="shared" si="13"/>
        <v>0</v>
      </c>
      <c r="J207" s="7">
        <f t="shared" si="14"/>
        <v>92.9</v>
      </c>
      <c r="K207" s="5">
        <v>2026</v>
      </c>
      <c r="L207" s="5">
        <v>35</v>
      </c>
      <c r="M207" s="5"/>
      <c r="N207" s="5"/>
      <c r="O207" s="5" t="b">
        <v>0</v>
      </c>
      <c r="P207" s="5"/>
      <c r="Q207" s="5" t="s">
        <v>106</v>
      </c>
      <c r="R207" s="5"/>
    </row>
    <row r="208" spans="1:18" x14ac:dyDescent="0.2">
      <c r="A208" s="6">
        <v>46260</v>
      </c>
      <c r="B208" s="7">
        <v>0</v>
      </c>
      <c r="C208" s="17">
        <v>0</v>
      </c>
      <c r="D208" s="17">
        <v>160.5</v>
      </c>
      <c r="E208" s="7">
        <v>502</v>
      </c>
      <c r="F208" s="7">
        <f t="shared" si="10"/>
        <v>365.6</v>
      </c>
      <c r="G208" s="7">
        <f t="shared" si="11"/>
        <v>91.4</v>
      </c>
      <c r="H208" s="8">
        <f t="shared" si="12"/>
        <v>0</v>
      </c>
      <c r="I208" s="18">
        <f t="shared" si="13"/>
        <v>0</v>
      </c>
      <c r="J208" s="7">
        <f t="shared" si="14"/>
        <v>91.4</v>
      </c>
      <c r="K208" s="5">
        <v>2026</v>
      </c>
      <c r="L208" s="5">
        <v>35</v>
      </c>
      <c r="M208" s="5"/>
      <c r="N208" s="5"/>
      <c r="O208" s="5" t="b">
        <v>0</v>
      </c>
      <c r="P208" s="5"/>
      <c r="Q208" s="5" t="s">
        <v>106</v>
      </c>
      <c r="R208" s="5"/>
    </row>
    <row r="209" spans="1:18" x14ac:dyDescent="0.2">
      <c r="A209" s="6">
        <v>46261</v>
      </c>
      <c r="B209" s="7">
        <v>0</v>
      </c>
      <c r="C209" s="17">
        <v>0</v>
      </c>
      <c r="D209" s="17">
        <v>159.5</v>
      </c>
      <c r="E209" s="7">
        <v>212</v>
      </c>
      <c r="F209" s="7">
        <f t="shared" si="10"/>
        <v>384.75</v>
      </c>
      <c r="G209" s="7">
        <f t="shared" si="11"/>
        <v>96.1875</v>
      </c>
      <c r="H209" s="8">
        <f t="shared" si="12"/>
        <v>0</v>
      </c>
      <c r="I209" s="18">
        <f t="shared" si="13"/>
        <v>0</v>
      </c>
      <c r="J209" s="7">
        <f t="shared" si="14"/>
        <v>96.1875</v>
      </c>
      <c r="K209" s="5">
        <v>2026</v>
      </c>
      <c r="L209" s="5">
        <v>35</v>
      </c>
      <c r="M209" s="5"/>
      <c r="N209" s="5"/>
      <c r="O209" s="5" t="b">
        <v>0</v>
      </c>
      <c r="P209" s="5"/>
      <c r="Q209" s="5" t="s">
        <v>106</v>
      </c>
      <c r="R209" s="5"/>
    </row>
    <row r="210" spans="1:18" x14ac:dyDescent="0.2">
      <c r="A210" s="6">
        <v>46262</v>
      </c>
      <c r="B210" s="7">
        <v>0</v>
      </c>
      <c r="C210" s="17">
        <v>0</v>
      </c>
      <c r="D210" s="17">
        <v>161</v>
      </c>
      <c r="E210" s="7">
        <v>172</v>
      </c>
      <c r="F210" s="7">
        <f t="shared" si="10"/>
        <v>366.4</v>
      </c>
      <c r="G210" s="7">
        <f t="shared" si="11"/>
        <v>91.6</v>
      </c>
      <c r="H210" s="8">
        <f t="shared" si="12"/>
        <v>0</v>
      </c>
      <c r="I210" s="18">
        <f t="shared" si="13"/>
        <v>0</v>
      </c>
      <c r="J210" s="7">
        <f t="shared" si="14"/>
        <v>91.6</v>
      </c>
      <c r="K210" s="5">
        <v>2026</v>
      </c>
      <c r="L210" s="5">
        <v>35</v>
      </c>
      <c r="M210" s="5"/>
      <c r="N210" s="5"/>
      <c r="O210" s="5" t="b">
        <v>0</v>
      </c>
      <c r="P210" s="5"/>
      <c r="Q210" s="5" t="s">
        <v>106</v>
      </c>
      <c r="R210" s="5"/>
    </row>
    <row r="211" spans="1:18" x14ac:dyDescent="0.2">
      <c r="A211" s="6">
        <v>46265</v>
      </c>
      <c r="B211" s="7">
        <v>91</v>
      </c>
      <c r="C211" s="17">
        <v>160.691429</v>
      </c>
      <c r="D211" s="17">
        <v>160.5</v>
      </c>
      <c r="E211" s="7">
        <v>320</v>
      </c>
      <c r="F211" s="7">
        <f t="shared" si="10"/>
        <v>365.55</v>
      </c>
      <c r="G211" s="7">
        <f t="shared" si="11"/>
        <v>91.387500000000003</v>
      </c>
      <c r="H211" s="8">
        <f t="shared" si="12"/>
        <v>0.24893995349473397</v>
      </c>
      <c r="I211" s="18">
        <f t="shared" si="13"/>
        <v>0</v>
      </c>
      <c r="J211" s="7">
        <f t="shared" si="14"/>
        <v>0.38750000000000284</v>
      </c>
      <c r="K211" s="5">
        <v>2026</v>
      </c>
      <c r="L211" s="5">
        <v>36</v>
      </c>
      <c r="M211" s="5" t="s">
        <v>648</v>
      </c>
      <c r="N211" s="5" t="b">
        <v>0</v>
      </c>
      <c r="O211" s="5" t="b">
        <v>0</v>
      </c>
      <c r="P211" s="5" t="b">
        <v>0</v>
      </c>
      <c r="Q211" s="5"/>
      <c r="R211" s="5" t="b">
        <v>0</v>
      </c>
    </row>
    <row r="212" spans="1:18" x14ac:dyDescent="0.2">
      <c r="A212" s="6">
        <v>46266</v>
      </c>
      <c r="B212" s="7">
        <v>90</v>
      </c>
      <c r="C212" s="17">
        <v>161.46</v>
      </c>
      <c r="D212" s="17">
        <v>161</v>
      </c>
      <c r="E212" s="7">
        <v>214</v>
      </c>
      <c r="F212" s="7">
        <f t="shared" si="10"/>
        <v>363.25</v>
      </c>
      <c r="G212" s="7">
        <f t="shared" si="11"/>
        <v>90.8125</v>
      </c>
      <c r="H212" s="8">
        <f t="shared" si="12"/>
        <v>0.24776324845147971</v>
      </c>
      <c r="I212" s="18">
        <f t="shared" si="13"/>
        <v>0</v>
      </c>
      <c r="J212" s="7">
        <f t="shared" si="14"/>
        <v>0.8125</v>
      </c>
      <c r="K212" s="5">
        <v>2026</v>
      </c>
      <c r="L212" s="5">
        <v>36</v>
      </c>
      <c r="M212" s="5" t="s">
        <v>648</v>
      </c>
      <c r="N212" s="5" t="b">
        <v>0</v>
      </c>
      <c r="O212" s="5" t="b">
        <v>0</v>
      </c>
      <c r="P212" s="5" t="b">
        <v>0</v>
      </c>
      <c r="Q212" s="5"/>
      <c r="R212" s="5" t="b">
        <v>0</v>
      </c>
    </row>
    <row r="213" spans="1:18" x14ac:dyDescent="0.2">
      <c r="A213" s="6">
        <v>46267</v>
      </c>
      <c r="B213" s="7">
        <v>63</v>
      </c>
      <c r="C213" s="17">
        <v>160.998413</v>
      </c>
      <c r="D213" s="17">
        <v>161</v>
      </c>
      <c r="E213" s="7">
        <v>87</v>
      </c>
      <c r="F213" s="7">
        <f t="shared" si="10"/>
        <v>255.9</v>
      </c>
      <c r="G213" s="7">
        <f t="shared" si="11"/>
        <v>63.975000000000001</v>
      </c>
      <c r="H213" s="8">
        <f t="shared" si="12"/>
        <v>0.24618991793669401</v>
      </c>
      <c r="I213" s="18">
        <f t="shared" si="13"/>
        <v>0</v>
      </c>
      <c r="J213" s="7">
        <f t="shared" si="14"/>
        <v>0.97500000000000142</v>
      </c>
      <c r="K213" s="5">
        <v>2026</v>
      </c>
      <c r="L213" s="5">
        <v>36</v>
      </c>
      <c r="M213" s="5" t="s">
        <v>648</v>
      </c>
      <c r="N213" s="5" t="b">
        <v>0</v>
      </c>
      <c r="O213" s="5" t="b">
        <v>0</v>
      </c>
      <c r="P213" s="5" t="b">
        <v>0</v>
      </c>
      <c r="Q213" s="5"/>
      <c r="R213" s="5" t="b">
        <v>0</v>
      </c>
    </row>
    <row r="214" spans="1:18" x14ac:dyDescent="0.2">
      <c r="A214" s="6">
        <v>46268</v>
      </c>
      <c r="B214" s="7">
        <v>58</v>
      </c>
      <c r="C214" s="17">
        <v>161</v>
      </c>
      <c r="D214" s="17">
        <v>160</v>
      </c>
      <c r="E214" s="7">
        <v>233</v>
      </c>
      <c r="F214" s="7">
        <f t="shared" ref="F214:F277" si="15">IFERROR(AVERAGE(E194:E213),"")</f>
        <v>235.55</v>
      </c>
      <c r="G214" s="7">
        <f t="shared" ref="G214:G277" si="16">IF(N(F214)=0,"",0.25*F214)</f>
        <v>58.887500000000003</v>
      </c>
      <c r="H214" s="8">
        <f t="shared" ref="H214:H230" si="17">IF(OR(N(F214)=0,NOT(ISNUMBER(B214))),"",B214/F214)</f>
        <v>0.24623222245807683</v>
      </c>
      <c r="I214" s="18">
        <f t="shared" ref="I214:I230" si="18">IF(OR(N(F214)=0,NOT(ISNUMBER(B214))),"",IF(B214/F214&gt;0.25,1,0))</f>
        <v>0</v>
      </c>
      <c r="J214" s="7">
        <f t="shared" ref="J214:J230" si="19">IF(OR(N(F214)=0,NOT(ISNUMBER(B214))),"",MAX(0,0.25*F214-B214))</f>
        <v>0.88750000000000284</v>
      </c>
      <c r="K214" s="5">
        <v>2026</v>
      </c>
      <c r="L214" s="5">
        <v>36</v>
      </c>
      <c r="M214" s="5" t="s">
        <v>648</v>
      </c>
      <c r="N214" s="5" t="b">
        <v>0</v>
      </c>
      <c r="O214" s="5" t="b">
        <v>0</v>
      </c>
      <c r="P214" s="5" t="b">
        <v>0</v>
      </c>
      <c r="Q214" s="5"/>
      <c r="R214" s="5" t="b">
        <v>0</v>
      </c>
    </row>
    <row r="215" spans="1:18" x14ac:dyDescent="0.2">
      <c r="A215" s="6">
        <v>46269</v>
      </c>
      <c r="B215" s="7">
        <v>59</v>
      </c>
      <c r="C215" s="17">
        <v>160</v>
      </c>
      <c r="D215" s="17">
        <v>161.5</v>
      </c>
      <c r="E215" s="7">
        <v>310</v>
      </c>
      <c r="F215" s="7">
        <f t="shared" si="15"/>
        <v>239.3</v>
      </c>
      <c r="G215" s="7">
        <f t="shared" si="16"/>
        <v>59.825000000000003</v>
      </c>
      <c r="H215" s="8">
        <f t="shared" si="17"/>
        <v>0.24655244463017131</v>
      </c>
      <c r="I215" s="18">
        <f t="shared" si="18"/>
        <v>0</v>
      </c>
      <c r="J215" s="7">
        <f t="shared" si="19"/>
        <v>0.82500000000000284</v>
      </c>
      <c r="K215" s="5">
        <v>2026</v>
      </c>
      <c r="L215" s="5">
        <v>36</v>
      </c>
      <c r="M215" s="5" t="s">
        <v>648</v>
      </c>
      <c r="N215" s="5" t="b">
        <v>0</v>
      </c>
      <c r="O215" s="5" t="b">
        <v>0</v>
      </c>
      <c r="P215" s="5" t="b">
        <v>0</v>
      </c>
      <c r="Q215" s="5"/>
      <c r="R215" s="5" t="b">
        <v>0</v>
      </c>
    </row>
    <row r="216" spans="1:18" x14ac:dyDescent="0.2">
      <c r="A216" s="6">
        <v>46272</v>
      </c>
      <c r="B216" s="7">
        <v>62</v>
      </c>
      <c r="C216" s="17">
        <v>161.47999999999999</v>
      </c>
      <c r="D216" s="17">
        <v>159.5</v>
      </c>
      <c r="E216" s="7">
        <v>220</v>
      </c>
      <c r="F216" s="7">
        <f t="shared" si="15"/>
        <v>248.4</v>
      </c>
      <c r="G216" s="7">
        <f t="shared" si="16"/>
        <v>62.1</v>
      </c>
      <c r="H216" s="8">
        <f t="shared" si="17"/>
        <v>0.24959742351046699</v>
      </c>
      <c r="I216" s="18">
        <f t="shared" si="18"/>
        <v>0</v>
      </c>
      <c r="J216" s="7">
        <f t="shared" si="19"/>
        <v>0.10000000000000142</v>
      </c>
      <c r="K216" s="5">
        <v>2026</v>
      </c>
      <c r="L216" s="5">
        <v>37</v>
      </c>
      <c r="M216" s="5" t="s">
        <v>649</v>
      </c>
      <c r="N216" s="5" t="b">
        <v>0</v>
      </c>
      <c r="O216" s="5" t="b">
        <v>0</v>
      </c>
      <c r="P216" s="5" t="b">
        <v>0</v>
      </c>
      <c r="Q216" s="5" t="s">
        <v>171</v>
      </c>
      <c r="R216" s="5" t="b">
        <v>0</v>
      </c>
    </row>
    <row r="217" spans="1:18" x14ac:dyDescent="0.2">
      <c r="A217" s="6">
        <v>46273</v>
      </c>
      <c r="B217" s="7">
        <v>63</v>
      </c>
      <c r="C217" s="17">
        <v>161.99872999999999</v>
      </c>
      <c r="D217" s="17">
        <v>162</v>
      </c>
      <c r="E217" s="7">
        <v>262</v>
      </c>
      <c r="F217" s="7">
        <f t="shared" si="15"/>
        <v>253.15</v>
      </c>
      <c r="G217" s="7">
        <f t="shared" si="16"/>
        <v>63.287500000000001</v>
      </c>
      <c r="H217" s="8">
        <f t="shared" si="17"/>
        <v>0.24886430969780762</v>
      </c>
      <c r="I217" s="18">
        <f t="shared" si="18"/>
        <v>0</v>
      </c>
      <c r="J217" s="7">
        <f t="shared" si="19"/>
        <v>0.28750000000000142</v>
      </c>
      <c r="K217" s="5">
        <v>2026</v>
      </c>
      <c r="L217" s="5">
        <v>37</v>
      </c>
      <c r="M217" s="5" t="s">
        <v>649</v>
      </c>
      <c r="N217" s="5" t="b">
        <v>0</v>
      </c>
      <c r="O217" s="5" t="b">
        <v>0</v>
      </c>
      <c r="P217" s="5" t="b">
        <v>0</v>
      </c>
      <c r="Q217" s="5" t="s">
        <v>171</v>
      </c>
      <c r="R217" s="5" t="b">
        <v>0</v>
      </c>
    </row>
    <row r="218" spans="1:18" x14ac:dyDescent="0.2">
      <c r="A218" s="6">
        <v>46274</v>
      </c>
      <c r="B218" s="7">
        <v>62</v>
      </c>
      <c r="C218" s="17">
        <v>162</v>
      </c>
      <c r="D218" s="17">
        <v>159.47999999999999</v>
      </c>
      <c r="E218" s="7">
        <v>71</v>
      </c>
      <c r="F218" s="7">
        <f t="shared" si="15"/>
        <v>249</v>
      </c>
      <c r="G218" s="7">
        <f t="shared" si="16"/>
        <v>62.25</v>
      </c>
      <c r="H218" s="8">
        <f t="shared" si="17"/>
        <v>0.24899598393574296</v>
      </c>
      <c r="I218" s="18">
        <f t="shared" si="18"/>
        <v>0</v>
      </c>
      <c r="J218" s="7">
        <f t="shared" si="19"/>
        <v>0.25</v>
      </c>
      <c r="K218" s="5">
        <v>2026</v>
      </c>
      <c r="L218" s="5">
        <v>37</v>
      </c>
      <c r="M218" s="5" t="s">
        <v>649</v>
      </c>
      <c r="N218" s="5" t="b">
        <v>0</v>
      </c>
      <c r="O218" s="5" t="b">
        <v>0</v>
      </c>
      <c r="P218" s="5" t="b">
        <v>0</v>
      </c>
      <c r="Q218" s="5" t="s">
        <v>171</v>
      </c>
      <c r="R218" s="5" t="b">
        <v>0</v>
      </c>
    </row>
    <row r="219" spans="1:18" x14ac:dyDescent="0.2">
      <c r="A219" s="6">
        <v>46275</v>
      </c>
      <c r="B219" s="7">
        <v>60</v>
      </c>
      <c r="C219" s="17">
        <v>159.47999999999999</v>
      </c>
      <c r="D219" s="17">
        <v>159</v>
      </c>
      <c r="E219" s="7">
        <v>111</v>
      </c>
      <c r="F219" s="7">
        <f t="shared" si="15"/>
        <v>240.2</v>
      </c>
      <c r="G219" s="7">
        <f t="shared" si="16"/>
        <v>60.05</v>
      </c>
      <c r="H219" s="8">
        <f t="shared" si="17"/>
        <v>0.24979184013322234</v>
      </c>
      <c r="I219" s="18">
        <f t="shared" si="18"/>
        <v>0</v>
      </c>
      <c r="J219" s="7">
        <f t="shared" si="19"/>
        <v>4.9999999999997158E-2</v>
      </c>
      <c r="K219" s="5">
        <v>2026</v>
      </c>
      <c r="L219" s="5">
        <v>37</v>
      </c>
      <c r="M219" s="5" t="s">
        <v>649</v>
      </c>
      <c r="N219" s="5" t="b">
        <v>0</v>
      </c>
      <c r="O219" s="5" t="b">
        <v>0</v>
      </c>
      <c r="P219" s="5" t="b">
        <v>0</v>
      </c>
      <c r="Q219" s="5" t="s">
        <v>171</v>
      </c>
      <c r="R219" s="5" t="b">
        <v>0</v>
      </c>
    </row>
    <row r="220" spans="1:18" x14ac:dyDescent="0.2">
      <c r="A220" s="6">
        <v>46276</v>
      </c>
      <c r="B220" s="7">
        <v>55</v>
      </c>
      <c r="C220" s="17">
        <v>159.96</v>
      </c>
      <c r="D220" s="17">
        <v>156.52000000000001</v>
      </c>
      <c r="E220" s="7">
        <v>137</v>
      </c>
      <c r="F220" s="7">
        <f t="shared" si="15"/>
        <v>223.65</v>
      </c>
      <c r="G220" s="7">
        <f t="shared" si="16"/>
        <v>55.912500000000001</v>
      </c>
      <c r="H220" s="8">
        <f t="shared" si="17"/>
        <v>0.24591996422982337</v>
      </c>
      <c r="I220" s="18">
        <f t="shared" si="18"/>
        <v>0</v>
      </c>
      <c r="J220" s="7">
        <f t="shared" si="19"/>
        <v>0.91250000000000142</v>
      </c>
      <c r="K220" s="5">
        <v>2026</v>
      </c>
      <c r="L220" s="5">
        <v>37</v>
      </c>
      <c r="M220" s="5" t="s">
        <v>649</v>
      </c>
      <c r="N220" s="5" t="b">
        <v>0</v>
      </c>
      <c r="O220" s="5" t="b">
        <v>0</v>
      </c>
      <c r="P220" s="5" t="b">
        <v>0</v>
      </c>
      <c r="Q220" s="5" t="s">
        <v>171</v>
      </c>
      <c r="R220" s="5" t="b">
        <v>0</v>
      </c>
    </row>
    <row r="221" spans="1:18" x14ac:dyDescent="0.2">
      <c r="A221" s="6">
        <v>46279</v>
      </c>
      <c r="B221" s="7">
        <v>57</v>
      </c>
      <c r="C221" s="17">
        <v>156.52000000000001</v>
      </c>
      <c r="D221" s="17">
        <v>154.5</v>
      </c>
      <c r="E221" s="7">
        <v>411</v>
      </c>
      <c r="F221" s="7">
        <f t="shared" si="15"/>
        <v>230.1</v>
      </c>
      <c r="G221" s="7">
        <f t="shared" si="16"/>
        <v>57.524999999999999</v>
      </c>
      <c r="H221" s="8">
        <f t="shared" si="17"/>
        <v>0.24771838331160365</v>
      </c>
      <c r="I221" s="18">
        <f t="shared" si="18"/>
        <v>0</v>
      </c>
      <c r="J221" s="7">
        <f t="shared" si="19"/>
        <v>0.52499999999999858</v>
      </c>
      <c r="K221" s="5">
        <v>2026</v>
      </c>
      <c r="L221" s="5">
        <v>38</v>
      </c>
      <c r="M221" s="5" t="s">
        <v>650</v>
      </c>
      <c r="N221" s="5" t="b">
        <v>0</v>
      </c>
      <c r="O221" s="5" t="b">
        <v>0</v>
      </c>
      <c r="P221" s="5" t="b">
        <v>0</v>
      </c>
      <c r="Q221" s="5"/>
      <c r="R221" s="5" t="b">
        <v>0</v>
      </c>
    </row>
    <row r="222" spans="1:18" x14ac:dyDescent="0.2">
      <c r="A222" s="6">
        <v>46280</v>
      </c>
      <c r="B222" s="7">
        <v>60</v>
      </c>
      <c r="C222" s="17">
        <v>154.52000000000001</v>
      </c>
      <c r="D222" s="17">
        <v>155.97999999999999</v>
      </c>
      <c r="E222" s="7">
        <v>207</v>
      </c>
      <c r="F222" s="7">
        <f t="shared" si="15"/>
        <v>243.5</v>
      </c>
      <c r="G222" s="7">
        <f t="shared" si="16"/>
        <v>60.875</v>
      </c>
      <c r="H222" s="8">
        <f t="shared" si="17"/>
        <v>0.24640657084188911</v>
      </c>
      <c r="I222" s="18">
        <f t="shared" si="18"/>
        <v>0</v>
      </c>
      <c r="J222" s="7">
        <f t="shared" si="19"/>
        <v>0.875</v>
      </c>
      <c r="K222" s="5">
        <v>2026</v>
      </c>
      <c r="L222" s="5">
        <v>38</v>
      </c>
      <c r="M222" s="5" t="s">
        <v>650</v>
      </c>
      <c r="N222" s="5" t="b">
        <v>0</v>
      </c>
      <c r="O222" s="5" t="b">
        <v>0</v>
      </c>
      <c r="P222" s="5" t="b">
        <v>0</v>
      </c>
      <c r="Q222" s="5"/>
      <c r="R222" s="5" t="b">
        <v>0</v>
      </c>
    </row>
    <row r="223" spans="1:18" x14ac:dyDescent="0.2">
      <c r="A223" s="6">
        <v>46281</v>
      </c>
      <c r="B223" s="7">
        <v>59</v>
      </c>
      <c r="C223" s="17">
        <v>154.97999999999999</v>
      </c>
      <c r="D223" s="17">
        <v>154</v>
      </c>
      <c r="E223" s="7">
        <v>107</v>
      </c>
      <c r="F223" s="7">
        <f t="shared" si="15"/>
        <v>236.85</v>
      </c>
      <c r="G223" s="7">
        <f t="shared" si="16"/>
        <v>59.212499999999999</v>
      </c>
      <c r="H223" s="8">
        <f t="shared" si="17"/>
        <v>0.2491028076841883</v>
      </c>
      <c r="I223" s="18">
        <f t="shared" si="18"/>
        <v>0</v>
      </c>
      <c r="J223" s="7">
        <f t="shared" si="19"/>
        <v>0.21249999999999858</v>
      </c>
      <c r="K223" s="5">
        <v>2026</v>
      </c>
      <c r="L223" s="5">
        <v>38</v>
      </c>
      <c r="M223" s="5" t="s">
        <v>650</v>
      </c>
      <c r="N223" s="5" t="b">
        <v>0</v>
      </c>
      <c r="O223" s="5" t="b">
        <v>0</v>
      </c>
      <c r="P223" s="5" t="b">
        <v>0</v>
      </c>
      <c r="Q223" s="5"/>
      <c r="R223" s="5" t="b">
        <v>0</v>
      </c>
    </row>
    <row r="224" spans="1:18" x14ac:dyDescent="0.2">
      <c r="A224" s="6">
        <v>46282</v>
      </c>
      <c r="B224" s="7">
        <v>59</v>
      </c>
      <c r="C224" s="17">
        <v>154</v>
      </c>
      <c r="D224" s="17">
        <v>153.38</v>
      </c>
      <c r="E224" s="7">
        <v>140</v>
      </c>
      <c r="F224" s="7">
        <f t="shared" si="15"/>
        <v>236.9</v>
      </c>
      <c r="G224" s="7">
        <f t="shared" si="16"/>
        <v>59.225000000000001</v>
      </c>
      <c r="H224" s="8">
        <f t="shared" si="17"/>
        <v>0.24905023216547065</v>
      </c>
      <c r="I224" s="18">
        <f t="shared" si="18"/>
        <v>0</v>
      </c>
      <c r="J224" s="7">
        <f t="shared" si="19"/>
        <v>0.22500000000000142</v>
      </c>
      <c r="K224" s="5">
        <v>2026</v>
      </c>
      <c r="L224" s="5">
        <v>38</v>
      </c>
      <c r="M224" s="5" t="s">
        <v>650</v>
      </c>
      <c r="N224" s="5" t="b">
        <v>0</v>
      </c>
      <c r="O224" s="5" t="b">
        <v>0</v>
      </c>
      <c r="P224" s="5" t="b">
        <v>0</v>
      </c>
      <c r="Q224" s="5"/>
      <c r="R224" s="5" t="b">
        <v>0</v>
      </c>
    </row>
    <row r="225" spans="1:18" x14ac:dyDescent="0.2">
      <c r="A225" s="6">
        <v>46283</v>
      </c>
      <c r="B225" s="7">
        <v>56</v>
      </c>
      <c r="C225" s="17">
        <v>153.38</v>
      </c>
      <c r="D225" s="17">
        <v>153</v>
      </c>
      <c r="E225" s="7">
        <v>96</v>
      </c>
      <c r="F225" s="7">
        <f t="shared" si="15"/>
        <v>224.85</v>
      </c>
      <c r="G225" s="7">
        <f t="shared" si="16"/>
        <v>56.212499999999999</v>
      </c>
      <c r="H225" s="8">
        <f t="shared" si="17"/>
        <v>0.24905492550589281</v>
      </c>
      <c r="I225" s="18">
        <f t="shared" si="18"/>
        <v>0</v>
      </c>
      <c r="J225" s="7">
        <f t="shared" si="19"/>
        <v>0.21249999999999858</v>
      </c>
      <c r="K225" s="5">
        <v>2026</v>
      </c>
      <c r="L225" s="5">
        <v>38</v>
      </c>
      <c r="M225" s="5" t="s">
        <v>650</v>
      </c>
      <c r="N225" s="5" t="b">
        <v>0</v>
      </c>
      <c r="O225" s="5" t="b">
        <v>0</v>
      </c>
      <c r="P225" s="5" t="b">
        <v>0</v>
      </c>
      <c r="Q225" s="5"/>
      <c r="R225" s="5" t="b">
        <v>0</v>
      </c>
    </row>
    <row r="226" spans="1:18" x14ac:dyDescent="0.2">
      <c r="A226" s="6">
        <v>46286</v>
      </c>
      <c r="B226" s="7">
        <v>55</v>
      </c>
      <c r="C226" s="17">
        <v>153.289818</v>
      </c>
      <c r="D226" s="17">
        <v>153.30000000000001</v>
      </c>
      <c r="E226" s="7">
        <v>128</v>
      </c>
      <c r="F226" s="7">
        <f t="shared" si="15"/>
        <v>222.3</v>
      </c>
      <c r="G226" s="7">
        <f t="shared" si="16"/>
        <v>55.575000000000003</v>
      </c>
      <c r="H226" s="8">
        <f t="shared" si="17"/>
        <v>0.24741340530814213</v>
      </c>
      <c r="I226" s="18">
        <f t="shared" si="18"/>
        <v>0</v>
      </c>
      <c r="J226" s="7">
        <f t="shared" si="19"/>
        <v>0.57500000000000284</v>
      </c>
      <c r="K226" s="5">
        <v>2026</v>
      </c>
      <c r="L226" s="5">
        <v>39</v>
      </c>
      <c r="M226" s="5" t="s">
        <v>651</v>
      </c>
      <c r="N226" s="5" t="b">
        <v>0</v>
      </c>
      <c r="O226" s="5" t="b">
        <v>0</v>
      </c>
      <c r="P226" s="5" t="b">
        <v>0</v>
      </c>
      <c r="Q226" s="5" t="s">
        <v>171</v>
      </c>
      <c r="R226" s="5" t="b">
        <v>0</v>
      </c>
    </row>
    <row r="227" spans="1:18" x14ac:dyDescent="0.2">
      <c r="A227" s="6">
        <v>46287</v>
      </c>
      <c r="B227" s="7">
        <v>52</v>
      </c>
      <c r="C227" s="17">
        <v>153.30000000000001</v>
      </c>
      <c r="D227" s="17">
        <v>152.46</v>
      </c>
      <c r="E227" s="7">
        <v>427</v>
      </c>
      <c r="F227" s="7">
        <f t="shared" si="15"/>
        <v>208.15</v>
      </c>
      <c r="G227" s="7">
        <f t="shared" si="16"/>
        <v>52.037500000000001</v>
      </c>
      <c r="H227" s="8">
        <f t="shared" si="17"/>
        <v>0.24981984146048522</v>
      </c>
      <c r="I227" s="18">
        <f t="shared" si="18"/>
        <v>0</v>
      </c>
      <c r="J227" s="7">
        <f t="shared" si="19"/>
        <v>3.7500000000001421E-2</v>
      </c>
      <c r="K227" s="5">
        <v>2026</v>
      </c>
      <c r="L227" s="5">
        <v>39</v>
      </c>
      <c r="M227" s="5" t="s">
        <v>651</v>
      </c>
      <c r="N227" s="5" t="b">
        <v>0</v>
      </c>
      <c r="O227" s="5" t="b">
        <v>0</v>
      </c>
      <c r="P227" s="5" t="b">
        <v>0</v>
      </c>
      <c r="Q227" s="5" t="s">
        <v>171</v>
      </c>
      <c r="R227" s="5" t="b">
        <v>0</v>
      </c>
    </row>
    <row r="228" spans="1:18" x14ac:dyDescent="0.2">
      <c r="A228" s="6">
        <v>46288</v>
      </c>
      <c r="B228" s="7">
        <v>54</v>
      </c>
      <c r="C228" s="17">
        <v>152.46</v>
      </c>
      <c r="D228" s="17">
        <v>152</v>
      </c>
      <c r="E228" s="7">
        <v>329</v>
      </c>
      <c r="F228" s="7">
        <f t="shared" si="15"/>
        <v>218.35</v>
      </c>
      <c r="G228" s="7">
        <f t="shared" si="16"/>
        <v>54.587499999999999</v>
      </c>
      <c r="H228" s="8">
        <f t="shared" si="17"/>
        <v>0.24730936569727502</v>
      </c>
      <c r="I228" s="18">
        <f t="shared" si="18"/>
        <v>0</v>
      </c>
      <c r="J228" s="7">
        <f t="shared" si="19"/>
        <v>0.58749999999999858</v>
      </c>
      <c r="K228" s="5">
        <v>2026</v>
      </c>
      <c r="L228" s="5">
        <v>39</v>
      </c>
      <c r="M228" s="5" t="s">
        <v>651</v>
      </c>
      <c r="N228" s="5" t="b">
        <v>0</v>
      </c>
      <c r="O228" s="5" t="b">
        <v>0</v>
      </c>
      <c r="P228" s="5" t="b">
        <v>0</v>
      </c>
      <c r="Q228" s="5" t="s">
        <v>171</v>
      </c>
      <c r="R228" s="5" t="b">
        <v>0</v>
      </c>
    </row>
    <row r="229" spans="1:18" x14ac:dyDescent="0.2">
      <c r="A229" s="6">
        <v>46289</v>
      </c>
      <c r="B229" s="7">
        <v>52</v>
      </c>
      <c r="C229" s="17">
        <v>152</v>
      </c>
      <c r="D229" s="17">
        <v>150</v>
      </c>
      <c r="E229" s="7">
        <v>117</v>
      </c>
      <c r="F229" s="7">
        <f t="shared" si="15"/>
        <v>209.7</v>
      </c>
      <c r="G229" s="7">
        <f t="shared" si="16"/>
        <v>52.424999999999997</v>
      </c>
      <c r="H229" s="8">
        <f t="shared" si="17"/>
        <v>0.24797329518359562</v>
      </c>
      <c r="I229" s="18">
        <f t="shared" si="18"/>
        <v>0</v>
      </c>
      <c r="J229" s="7">
        <f t="shared" si="19"/>
        <v>0.42499999999999716</v>
      </c>
      <c r="K229" s="5">
        <v>2026</v>
      </c>
      <c r="L229" s="5">
        <v>39</v>
      </c>
      <c r="M229" s="5" t="s">
        <v>651</v>
      </c>
      <c r="N229" s="5" t="b">
        <v>0</v>
      </c>
      <c r="O229" s="5" t="b">
        <v>0</v>
      </c>
      <c r="P229" s="5" t="b">
        <v>0</v>
      </c>
      <c r="Q229" s="5" t="s">
        <v>171</v>
      </c>
      <c r="R229" s="5" t="b">
        <v>0</v>
      </c>
    </row>
    <row r="230" spans="1:18" x14ac:dyDescent="0.2">
      <c r="A230" s="6">
        <v>46290</v>
      </c>
      <c r="B230" s="7">
        <v>51</v>
      </c>
      <c r="C230" s="17">
        <v>150</v>
      </c>
      <c r="D230" s="17">
        <v>149</v>
      </c>
      <c r="E230" s="7">
        <v>66</v>
      </c>
      <c r="F230" s="7">
        <f t="shared" si="15"/>
        <v>204.95</v>
      </c>
      <c r="G230" s="7">
        <f t="shared" si="16"/>
        <v>51.237499999999997</v>
      </c>
      <c r="H230" s="8">
        <f t="shared" si="17"/>
        <v>0.24884118077579898</v>
      </c>
      <c r="I230" s="18">
        <f t="shared" si="18"/>
        <v>0</v>
      </c>
      <c r="J230" s="7">
        <f t="shared" si="19"/>
        <v>0.23749999999999716</v>
      </c>
      <c r="K230" s="5">
        <v>2026</v>
      </c>
      <c r="L230" s="5">
        <v>39</v>
      </c>
      <c r="M230" s="5" t="s">
        <v>651</v>
      </c>
      <c r="N230" s="5" t="b">
        <v>0</v>
      </c>
      <c r="O230" s="5" t="b">
        <v>0</v>
      </c>
      <c r="P230" s="5" t="b">
        <v>0</v>
      </c>
      <c r="Q230" s="5" t="s">
        <v>171</v>
      </c>
      <c r="R230" s="5" t="b">
        <v>0</v>
      </c>
    </row>
  </sheetData>
  <autoFilter ref="A1:R230" xr:uid="{00000000-0009-0000-0000-000009000000}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422"/>
  <sheetViews>
    <sheetView workbookViewId="0">
      <pane xSplit="1" ySplit="1" topLeftCell="B404" activePane="bottomRight" state="frozen"/>
      <selection pane="topRight"/>
      <selection pane="bottomLeft"/>
      <selection pane="bottomRight" activeCell="B422" sqref="B381:B422"/>
    </sheetView>
  </sheetViews>
  <sheetFormatPr baseColWidth="10" defaultColWidth="8.83203125" defaultRowHeight="15" x14ac:dyDescent="0.2"/>
  <cols>
    <col min="1" max="1" width="11" customWidth="1"/>
    <col min="2" max="3" width="13" customWidth="1"/>
    <col min="4" max="4" width="12" customWidth="1"/>
    <col min="5" max="5" width="13" customWidth="1"/>
    <col min="6" max="6" width="15" customWidth="1"/>
    <col min="7" max="7" width="13" customWidth="1"/>
    <col min="8" max="8" width="12" customWidth="1"/>
    <col min="9" max="9" width="10" customWidth="1"/>
    <col min="10" max="10" width="15" customWidth="1"/>
    <col min="11" max="12" width="10" customWidth="1"/>
    <col min="13" max="13" width="46" customWidth="1"/>
    <col min="14" max="14" width="12" customWidth="1"/>
    <col min="15" max="15" width="16" customWidth="1"/>
    <col min="16" max="16" width="15" customWidth="1"/>
    <col min="17" max="17" width="22" customWidth="1"/>
    <col min="18" max="18" width="14" customWidth="1"/>
  </cols>
  <sheetData>
    <row r="1" spans="1:18" ht="29" x14ac:dyDescent="0.2">
      <c r="A1" s="4" t="s">
        <v>81</v>
      </c>
      <c r="B1" s="4" t="s">
        <v>82</v>
      </c>
      <c r="C1" s="4" t="s">
        <v>83</v>
      </c>
      <c r="D1" s="4" t="s">
        <v>84</v>
      </c>
      <c r="E1" s="4" t="s">
        <v>85</v>
      </c>
      <c r="F1" s="14" t="s">
        <v>86</v>
      </c>
      <c r="G1" s="14" t="s">
        <v>87</v>
      </c>
      <c r="H1" s="14" t="s">
        <v>88</v>
      </c>
      <c r="I1" s="14" t="s">
        <v>89</v>
      </c>
      <c r="J1" s="14" t="s">
        <v>90</v>
      </c>
      <c r="K1" s="15" t="s">
        <v>91</v>
      </c>
      <c r="L1" s="15" t="s">
        <v>92</v>
      </c>
      <c r="M1" s="15" t="s">
        <v>93</v>
      </c>
      <c r="N1" s="16" t="s">
        <v>94</v>
      </c>
      <c r="O1" s="16" t="s">
        <v>95</v>
      </c>
      <c r="P1" s="16" t="s">
        <v>96</v>
      </c>
      <c r="Q1" s="16" t="s">
        <v>97</v>
      </c>
      <c r="R1" s="16" t="s">
        <v>98</v>
      </c>
    </row>
    <row r="2" spans="1:18" x14ac:dyDescent="0.2">
      <c r="A2" s="6">
        <v>45660</v>
      </c>
      <c r="B2" s="7">
        <v>16</v>
      </c>
      <c r="C2" s="17">
        <v>61.98</v>
      </c>
      <c r="D2" s="17">
        <v>61.98</v>
      </c>
      <c r="E2" s="7">
        <v>19</v>
      </c>
      <c r="F2" s="7"/>
      <c r="G2" s="7"/>
      <c r="H2" s="8"/>
      <c r="I2" s="18"/>
      <c r="J2" s="7"/>
      <c r="K2" s="5">
        <v>2025</v>
      </c>
      <c r="L2" s="5">
        <v>1</v>
      </c>
      <c r="M2" s="5" t="s">
        <v>652</v>
      </c>
      <c r="N2" s="5" t="b">
        <v>0</v>
      </c>
      <c r="O2" s="5" t="b">
        <v>0</v>
      </c>
      <c r="P2" s="5" t="b">
        <v>0</v>
      </c>
      <c r="Q2" s="5"/>
      <c r="R2" s="5" t="b">
        <v>0</v>
      </c>
    </row>
    <row r="3" spans="1:18" x14ac:dyDescent="0.2">
      <c r="A3" s="6">
        <v>45663</v>
      </c>
      <c r="B3" s="7">
        <v>0</v>
      </c>
      <c r="C3" s="17">
        <v>0</v>
      </c>
      <c r="D3" s="17">
        <v>62</v>
      </c>
      <c r="E3" s="7">
        <v>54</v>
      </c>
      <c r="F3" s="7"/>
      <c r="G3" s="7"/>
      <c r="H3" s="8"/>
      <c r="I3" s="18"/>
      <c r="J3" s="7"/>
      <c r="K3" s="5">
        <v>2025</v>
      </c>
      <c r="L3" s="5">
        <v>2</v>
      </c>
      <c r="M3" s="5"/>
      <c r="N3" s="5"/>
      <c r="O3" s="5" t="b">
        <v>0</v>
      </c>
      <c r="P3" s="5"/>
      <c r="Q3" s="5" t="s">
        <v>106</v>
      </c>
      <c r="R3" s="5"/>
    </row>
    <row r="4" spans="1:18" x14ac:dyDescent="0.2">
      <c r="A4" s="6">
        <v>45664</v>
      </c>
      <c r="B4" s="7">
        <v>28</v>
      </c>
      <c r="C4" s="17">
        <v>61.7</v>
      </c>
      <c r="D4" s="17">
        <v>61.7</v>
      </c>
      <c r="E4" s="7">
        <v>31</v>
      </c>
      <c r="F4" s="7"/>
      <c r="G4" s="7"/>
      <c r="H4" s="8"/>
      <c r="I4" s="18"/>
      <c r="J4" s="7"/>
      <c r="K4" s="5">
        <v>2025</v>
      </c>
      <c r="L4" s="5">
        <v>2</v>
      </c>
      <c r="M4" s="5" t="s">
        <v>653</v>
      </c>
      <c r="N4" s="5" t="b">
        <v>0</v>
      </c>
      <c r="O4" s="5" t="b">
        <v>0</v>
      </c>
      <c r="P4" s="5" t="b">
        <v>0</v>
      </c>
      <c r="Q4" s="5"/>
      <c r="R4" s="5" t="b">
        <v>0</v>
      </c>
    </row>
    <row r="5" spans="1:18" x14ac:dyDescent="0.2">
      <c r="A5" s="6">
        <v>45665</v>
      </c>
      <c r="B5" s="7">
        <v>27</v>
      </c>
      <c r="C5" s="17">
        <v>61.7</v>
      </c>
      <c r="D5" s="17">
        <v>61.15</v>
      </c>
      <c r="E5" s="7">
        <v>515</v>
      </c>
      <c r="F5" s="7"/>
      <c r="G5" s="7"/>
      <c r="H5" s="8"/>
      <c r="I5" s="18"/>
      <c r="J5" s="7"/>
      <c r="K5" s="5">
        <v>2025</v>
      </c>
      <c r="L5" s="5">
        <v>2</v>
      </c>
      <c r="M5" s="5" t="s">
        <v>653</v>
      </c>
      <c r="N5" s="5" t="b">
        <v>0</v>
      </c>
      <c r="O5" s="5" t="b">
        <v>0</v>
      </c>
      <c r="P5" s="5" t="b">
        <v>0</v>
      </c>
      <c r="Q5" s="5"/>
      <c r="R5" s="5" t="b">
        <v>0</v>
      </c>
    </row>
    <row r="6" spans="1:18" x14ac:dyDescent="0.2">
      <c r="A6" s="6">
        <v>45666</v>
      </c>
      <c r="B6" s="7">
        <v>33</v>
      </c>
      <c r="C6" s="17">
        <v>60.05</v>
      </c>
      <c r="D6" s="17">
        <v>60.05</v>
      </c>
      <c r="E6" s="7">
        <v>262</v>
      </c>
      <c r="F6" s="7"/>
      <c r="G6" s="7"/>
      <c r="H6" s="8"/>
      <c r="I6" s="18"/>
      <c r="J6" s="7"/>
      <c r="K6" s="5">
        <v>2025</v>
      </c>
      <c r="L6" s="5">
        <v>2</v>
      </c>
      <c r="M6" s="5" t="s">
        <v>653</v>
      </c>
      <c r="N6" s="5" t="b">
        <v>0</v>
      </c>
      <c r="O6" s="5" t="b">
        <v>0</v>
      </c>
      <c r="P6" s="5" t="b">
        <v>0</v>
      </c>
      <c r="Q6" s="5"/>
      <c r="R6" s="5" t="b">
        <v>0</v>
      </c>
    </row>
    <row r="7" spans="1:18" x14ac:dyDescent="0.2">
      <c r="A7" s="6">
        <v>45667</v>
      </c>
      <c r="B7" s="7">
        <v>0</v>
      </c>
      <c r="C7" s="17">
        <v>0</v>
      </c>
      <c r="D7" s="17">
        <v>60.04</v>
      </c>
      <c r="E7" s="7">
        <v>3</v>
      </c>
      <c r="F7" s="7"/>
      <c r="G7" s="7"/>
      <c r="H7" s="8"/>
      <c r="I7" s="18"/>
      <c r="J7" s="7"/>
      <c r="K7" s="5">
        <v>2025</v>
      </c>
      <c r="L7" s="5">
        <v>2</v>
      </c>
      <c r="M7" s="5"/>
      <c r="N7" s="5"/>
      <c r="O7" s="5" t="b">
        <v>0</v>
      </c>
      <c r="P7" s="5"/>
      <c r="Q7" s="5" t="s">
        <v>106</v>
      </c>
      <c r="R7" s="5"/>
    </row>
    <row r="8" spans="1:18" x14ac:dyDescent="0.2">
      <c r="A8" s="6">
        <v>45670</v>
      </c>
      <c r="B8" s="7">
        <v>0</v>
      </c>
      <c r="C8" s="17">
        <v>0</v>
      </c>
      <c r="D8" s="17">
        <v>59.91</v>
      </c>
      <c r="E8" s="7">
        <v>2</v>
      </c>
      <c r="F8" s="7"/>
      <c r="G8" s="7"/>
      <c r="H8" s="8"/>
      <c r="I8" s="18"/>
      <c r="J8" s="7"/>
      <c r="K8" s="5">
        <v>2025</v>
      </c>
      <c r="L8" s="5">
        <v>3</v>
      </c>
      <c r="M8" s="5"/>
      <c r="N8" s="5"/>
      <c r="O8" s="5" t="b">
        <v>0</v>
      </c>
      <c r="P8" s="5"/>
      <c r="Q8" s="5" t="s">
        <v>106</v>
      </c>
      <c r="R8" s="5"/>
    </row>
    <row r="9" spans="1:18" x14ac:dyDescent="0.2">
      <c r="A9" s="6">
        <v>45671</v>
      </c>
      <c r="B9" s="7">
        <v>11</v>
      </c>
      <c r="C9" s="17">
        <v>60.04</v>
      </c>
      <c r="D9" s="17">
        <v>59.86</v>
      </c>
      <c r="E9" s="7">
        <v>27</v>
      </c>
      <c r="F9" s="7"/>
      <c r="G9" s="7"/>
      <c r="H9" s="8"/>
      <c r="I9" s="18"/>
      <c r="J9" s="7"/>
      <c r="K9" s="5">
        <v>2025</v>
      </c>
      <c r="L9" s="5">
        <v>3</v>
      </c>
      <c r="M9" s="5" t="s">
        <v>654</v>
      </c>
      <c r="N9" s="5" t="b">
        <v>0</v>
      </c>
      <c r="O9" s="5" t="b">
        <v>0</v>
      </c>
      <c r="P9" s="5" t="b">
        <v>0</v>
      </c>
      <c r="Q9" s="5"/>
      <c r="R9" s="5" t="b">
        <v>0</v>
      </c>
    </row>
    <row r="10" spans="1:18" x14ac:dyDescent="0.2">
      <c r="A10" s="6">
        <v>45672</v>
      </c>
      <c r="B10" s="7">
        <v>0</v>
      </c>
      <c r="C10" s="17">
        <v>0</v>
      </c>
      <c r="D10" s="17">
        <v>59.86</v>
      </c>
      <c r="E10" s="7">
        <v>1</v>
      </c>
      <c r="F10" s="7"/>
      <c r="G10" s="7"/>
      <c r="H10" s="8"/>
      <c r="I10" s="18"/>
      <c r="J10" s="7"/>
      <c r="K10" s="5">
        <v>2025</v>
      </c>
      <c r="L10" s="5">
        <v>3</v>
      </c>
      <c r="M10" s="5"/>
      <c r="N10" s="5"/>
      <c r="O10" s="5" t="b">
        <v>0</v>
      </c>
      <c r="P10" s="5"/>
      <c r="Q10" s="5" t="s">
        <v>106</v>
      </c>
      <c r="R10" s="5"/>
    </row>
    <row r="11" spans="1:18" x14ac:dyDescent="0.2">
      <c r="A11" s="6">
        <v>45673</v>
      </c>
      <c r="B11" s="7">
        <v>32</v>
      </c>
      <c r="C11" s="17">
        <v>59.82</v>
      </c>
      <c r="D11" s="17">
        <v>59.82</v>
      </c>
      <c r="E11" s="7">
        <v>157</v>
      </c>
      <c r="F11" s="7"/>
      <c r="G11" s="7"/>
      <c r="H11" s="8"/>
      <c r="I11" s="18"/>
      <c r="J11" s="7"/>
      <c r="K11" s="5">
        <v>2025</v>
      </c>
      <c r="L11" s="5">
        <v>3</v>
      </c>
      <c r="M11" s="5" t="s">
        <v>654</v>
      </c>
      <c r="N11" s="5" t="b">
        <v>0</v>
      </c>
      <c r="O11" s="5" t="b">
        <v>0</v>
      </c>
      <c r="P11" s="5" t="b">
        <v>0</v>
      </c>
      <c r="Q11" s="5"/>
      <c r="R11" s="5" t="b">
        <v>0</v>
      </c>
    </row>
    <row r="12" spans="1:18" x14ac:dyDescent="0.2">
      <c r="A12" s="6">
        <v>45674</v>
      </c>
      <c r="B12" s="7">
        <v>31</v>
      </c>
      <c r="C12" s="17">
        <v>60.5</v>
      </c>
      <c r="D12" s="17">
        <v>60.9</v>
      </c>
      <c r="E12" s="7">
        <v>1569</v>
      </c>
      <c r="F12" s="7"/>
      <c r="G12" s="7"/>
      <c r="H12" s="8"/>
      <c r="I12" s="18"/>
      <c r="J12" s="7"/>
      <c r="K12" s="5">
        <v>2025</v>
      </c>
      <c r="L12" s="5">
        <v>3</v>
      </c>
      <c r="M12" s="5" t="s">
        <v>654</v>
      </c>
      <c r="N12" s="5" t="b">
        <v>0</v>
      </c>
      <c r="O12" s="5" t="b">
        <v>0</v>
      </c>
      <c r="P12" s="5" t="b">
        <v>0</v>
      </c>
      <c r="Q12" s="5"/>
      <c r="R12" s="5" t="b">
        <v>0</v>
      </c>
    </row>
    <row r="13" spans="1:18" x14ac:dyDescent="0.2">
      <c r="A13" s="6">
        <v>45677</v>
      </c>
      <c r="B13" s="7">
        <v>47</v>
      </c>
      <c r="C13" s="17">
        <v>60.1</v>
      </c>
      <c r="D13" s="17">
        <v>60.96</v>
      </c>
      <c r="E13" s="7">
        <v>298</v>
      </c>
      <c r="F13" s="7"/>
      <c r="G13" s="7"/>
      <c r="H13" s="8"/>
      <c r="I13" s="18"/>
      <c r="J13" s="7"/>
      <c r="K13" s="5">
        <v>2025</v>
      </c>
      <c r="L13" s="5">
        <v>4</v>
      </c>
      <c r="M13" s="5" t="s">
        <v>655</v>
      </c>
      <c r="N13" s="5" t="b">
        <v>0</v>
      </c>
      <c r="O13" s="5" t="b">
        <v>0</v>
      </c>
      <c r="P13" s="5" t="b">
        <v>0</v>
      </c>
      <c r="Q13" s="5"/>
      <c r="R13" s="5" t="b">
        <v>0</v>
      </c>
    </row>
    <row r="14" spans="1:18" x14ac:dyDescent="0.2">
      <c r="A14" s="6">
        <v>45678</v>
      </c>
      <c r="B14" s="7">
        <v>48</v>
      </c>
      <c r="C14" s="17">
        <v>61.240833000000002</v>
      </c>
      <c r="D14" s="17">
        <v>61.49</v>
      </c>
      <c r="E14" s="7">
        <v>306</v>
      </c>
      <c r="F14" s="7"/>
      <c r="G14" s="7"/>
      <c r="H14" s="8"/>
      <c r="I14" s="18"/>
      <c r="J14" s="7"/>
      <c r="K14" s="5">
        <v>2025</v>
      </c>
      <c r="L14" s="5">
        <v>4</v>
      </c>
      <c r="M14" s="5" t="s">
        <v>655</v>
      </c>
      <c r="N14" s="5" t="b">
        <v>0</v>
      </c>
      <c r="O14" s="5" t="b">
        <v>0</v>
      </c>
      <c r="P14" s="5" t="b">
        <v>0</v>
      </c>
      <c r="Q14" s="5"/>
      <c r="R14" s="5" t="b">
        <v>0</v>
      </c>
    </row>
    <row r="15" spans="1:18" x14ac:dyDescent="0.2">
      <c r="A15" s="6">
        <v>45679</v>
      </c>
      <c r="B15" s="7">
        <v>48</v>
      </c>
      <c r="C15" s="17">
        <v>61.35</v>
      </c>
      <c r="D15" s="17">
        <v>61.5</v>
      </c>
      <c r="E15" s="7">
        <v>126</v>
      </c>
      <c r="F15" s="7"/>
      <c r="G15" s="7"/>
      <c r="H15" s="8"/>
      <c r="I15" s="18"/>
      <c r="J15" s="7"/>
      <c r="K15" s="5">
        <v>2025</v>
      </c>
      <c r="L15" s="5">
        <v>4</v>
      </c>
      <c r="M15" s="5" t="s">
        <v>655</v>
      </c>
      <c r="N15" s="5" t="b">
        <v>0</v>
      </c>
      <c r="O15" s="5" t="b">
        <v>0</v>
      </c>
      <c r="P15" s="5" t="b">
        <v>0</v>
      </c>
      <c r="Q15" s="5"/>
      <c r="R15" s="5" t="b">
        <v>0</v>
      </c>
    </row>
    <row r="16" spans="1:18" x14ac:dyDescent="0.2">
      <c r="A16" s="6">
        <v>45680</v>
      </c>
      <c r="B16" s="7">
        <v>4</v>
      </c>
      <c r="C16" s="17">
        <v>61.31</v>
      </c>
      <c r="D16" s="17">
        <v>61.5</v>
      </c>
      <c r="E16" s="7">
        <v>42</v>
      </c>
      <c r="F16" s="7"/>
      <c r="G16" s="7"/>
      <c r="H16" s="8"/>
      <c r="I16" s="18"/>
      <c r="J16" s="7"/>
      <c r="K16" s="5">
        <v>2025</v>
      </c>
      <c r="L16" s="5">
        <v>4</v>
      </c>
      <c r="M16" s="5" t="s">
        <v>655</v>
      </c>
      <c r="N16" s="5" t="b">
        <v>0</v>
      </c>
      <c r="O16" s="5" t="b">
        <v>0</v>
      </c>
      <c r="P16" s="5" t="b">
        <v>0</v>
      </c>
      <c r="Q16" s="5"/>
      <c r="R16" s="5" t="b">
        <v>0</v>
      </c>
    </row>
    <row r="17" spans="1:18" x14ac:dyDescent="0.2">
      <c r="A17" s="6">
        <v>45681</v>
      </c>
      <c r="B17" s="7">
        <v>44</v>
      </c>
      <c r="C17" s="17">
        <v>61.5</v>
      </c>
      <c r="D17" s="17">
        <v>62</v>
      </c>
      <c r="E17" s="7">
        <v>152</v>
      </c>
      <c r="F17" s="7"/>
      <c r="G17" s="7"/>
      <c r="H17" s="8"/>
      <c r="I17" s="18"/>
      <c r="J17" s="7"/>
      <c r="K17" s="5">
        <v>2025</v>
      </c>
      <c r="L17" s="5">
        <v>4</v>
      </c>
      <c r="M17" s="5" t="s">
        <v>655</v>
      </c>
      <c r="N17" s="5" t="b">
        <v>0</v>
      </c>
      <c r="O17" s="5" t="b">
        <v>0</v>
      </c>
      <c r="P17" s="5" t="b">
        <v>0</v>
      </c>
      <c r="Q17" s="5"/>
      <c r="R17" s="5" t="b">
        <v>0</v>
      </c>
    </row>
    <row r="18" spans="1:18" x14ac:dyDescent="0.2">
      <c r="A18" s="6">
        <v>45684</v>
      </c>
      <c r="B18" s="7">
        <v>32</v>
      </c>
      <c r="C18" s="17">
        <v>61.826875000000001</v>
      </c>
      <c r="D18" s="17">
        <v>61.6</v>
      </c>
      <c r="E18" s="7">
        <v>153</v>
      </c>
      <c r="F18" s="7"/>
      <c r="G18" s="7"/>
      <c r="H18" s="8"/>
      <c r="I18" s="18"/>
      <c r="J18" s="7"/>
      <c r="K18" s="5">
        <v>2025</v>
      </c>
      <c r="L18" s="5">
        <v>5</v>
      </c>
      <c r="M18" s="5" t="s">
        <v>656</v>
      </c>
      <c r="N18" s="5" t="b">
        <v>0</v>
      </c>
      <c r="O18" s="5" t="b">
        <v>0</v>
      </c>
      <c r="P18" s="5" t="b">
        <v>0</v>
      </c>
      <c r="Q18" s="5"/>
      <c r="R18" s="5" t="b">
        <v>0</v>
      </c>
    </row>
    <row r="19" spans="1:18" x14ac:dyDescent="0.2">
      <c r="A19" s="6">
        <v>45685</v>
      </c>
      <c r="B19" s="7">
        <v>47</v>
      </c>
      <c r="C19" s="17">
        <v>62</v>
      </c>
      <c r="D19" s="17">
        <v>61.79</v>
      </c>
      <c r="E19" s="7">
        <v>406</v>
      </c>
      <c r="F19" s="7"/>
      <c r="G19" s="7"/>
      <c r="H19" s="8"/>
      <c r="I19" s="18"/>
      <c r="J19" s="7"/>
      <c r="K19" s="5">
        <v>2025</v>
      </c>
      <c r="L19" s="5">
        <v>5</v>
      </c>
      <c r="M19" s="5" t="s">
        <v>656</v>
      </c>
      <c r="N19" s="5" t="b">
        <v>0</v>
      </c>
      <c r="O19" s="5" t="b">
        <v>0</v>
      </c>
      <c r="P19" s="5" t="b">
        <v>0</v>
      </c>
      <c r="Q19" s="5"/>
      <c r="R19" s="5" t="b">
        <v>0</v>
      </c>
    </row>
    <row r="20" spans="1:18" x14ac:dyDescent="0.2">
      <c r="A20" s="6">
        <v>45686</v>
      </c>
      <c r="B20" s="7">
        <v>26</v>
      </c>
      <c r="C20" s="17">
        <v>61.7</v>
      </c>
      <c r="D20" s="17">
        <v>61.7</v>
      </c>
      <c r="E20" s="7">
        <v>471</v>
      </c>
      <c r="F20" s="7"/>
      <c r="G20" s="7"/>
      <c r="H20" s="8"/>
      <c r="I20" s="18"/>
      <c r="J20" s="7"/>
      <c r="K20" s="5">
        <v>2025</v>
      </c>
      <c r="L20" s="5">
        <v>5</v>
      </c>
      <c r="M20" s="5" t="s">
        <v>656</v>
      </c>
      <c r="N20" s="5" t="b">
        <v>0</v>
      </c>
      <c r="O20" s="5" t="b">
        <v>0</v>
      </c>
      <c r="P20" s="5" t="b">
        <v>0</v>
      </c>
      <c r="Q20" s="5"/>
      <c r="R20" s="5" t="b">
        <v>0</v>
      </c>
    </row>
    <row r="21" spans="1:18" x14ac:dyDescent="0.2">
      <c r="A21" s="6">
        <v>45687</v>
      </c>
      <c r="B21" s="7">
        <v>57</v>
      </c>
      <c r="C21" s="17">
        <v>62.023158000000002</v>
      </c>
      <c r="D21" s="17">
        <v>62.8</v>
      </c>
      <c r="E21" s="7">
        <v>587</v>
      </c>
      <c r="F21" s="7"/>
      <c r="G21" s="7"/>
      <c r="H21" s="8"/>
      <c r="I21" s="18"/>
      <c r="J21" s="7"/>
      <c r="K21" s="5">
        <v>2025</v>
      </c>
      <c r="L21" s="5">
        <v>5</v>
      </c>
      <c r="M21" s="5" t="s">
        <v>656</v>
      </c>
      <c r="N21" s="5" t="b">
        <v>0</v>
      </c>
      <c r="O21" s="5" t="b">
        <v>0</v>
      </c>
      <c r="P21" s="5" t="b">
        <v>0</v>
      </c>
      <c r="Q21" s="5"/>
      <c r="R21" s="5" t="b">
        <v>0</v>
      </c>
    </row>
    <row r="22" spans="1:18" x14ac:dyDescent="0.2">
      <c r="A22" s="6">
        <v>45688</v>
      </c>
      <c r="B22" s="7">
        <v>64</v>
      </c>
      <c r="C22" s="17">
        <v>63.668750000000003</v>
      </c>
      <c r="D22" s="17">
        <v>64</v>
      </c>
      <c r="E22" s="7">
        <v>1598</v>
      </c>
      <c r="F22" s="7">
        <f t="shared" ref="F22:F85" si="0">IFERROR(AVERAGE(E2:E21),"")</f>
        <v>259.05</v>
      </c>
      <c r="G22" s="7">
        <f t="shared" ref="G22:G85" si="1">IF(N(F22)=0,"",0.25*F22)</f>
        <v>64.762500000000003</v>
      </c>
      <c r="H22" s="8">
        <f t="shared" ref="H22:H85" si="2">IF(OR(N(F22)=0,NOT(ISNUMBER(B22))),"",B22/F22)</f>
        <v>0.24705655278903685</v>
      </c>
      <c r="I22" s="18">
        <f t="shared" ref="I22:I85" si="3">IF(OR(N(F22)=0,NOT(ISNUMBER(B22))),"",IF(B22/F22&gt;0.25,1,0))</f>
        <v>0</v>
      </c>
      <c r="J22" s="7">
        <f t="shared" ref="J22:J85" si="4">IF(OR(N(F22)=0,NOT(ISNUMBER(B22))),"",MAX(0,0.25*F22-B22))</f>
        <v>0.76250000000000284</v>
      </c>
      <c r="K22" s="5">
        <v>2025</v>
      </c>
      <c r="L22" s="5">
        <v>5</v>
      </c>
      <c r="M22" s="5" t="s">
        <v>656</v>
      </c>
      <c r="N22" s="5" t="b">
        <v>0</v>
      </c>
      <c r="O22" s="5" t="b">
        <v>0</v>
      </c>
      <c r="P22" s="5" t="b">
        <v>0</v>
      </c>
      <c r="Q22" s="5"/>
      <c r="R22" s="5" t="b">
        <v>0</v>
      </c>
    </row>
    <row r="23" spans="1:18" x14ac:dyDescent="0.2">
      <c r="A23" s="6">
        <v>45691</v>
      </c>
      <c r="B23" s="7">
        <v>84</v>
      </c>
      <c r="C23" s="17">
        <v>63.922618999999997</v>
      </c>
      <c r="D23" s="17">
        <v>64</v>
      </c>
      <c r="E23" s="7">
        <v>209</v>
      </c>
      <c r="F23" s="7">
        <f t="shared" si="0"/>
        <v>338</v>
      </c>
      <c r="G23" s="7">
        <f t="shared" si="1"/>
        <v>84.5</v>
      </c>
      <c r="H23" s="8">
        <f t="shared" si="2"/>
        <v>0.24852071005917159</v>
      </c>
      <c r="I23" s="18">
        <f t="shared" si="3"/>
        <v>0</v>
      </c>
      <c r="J23" s="7">
        <f t="shared" si="4"/>
        <v>0.5</v>
      </c>
      <c r="K23" s="5">
        <v>2025</v>
      </c>
      <c r="L23" s="5">
        <v>6</v>
      </c>
      <c r="M23" s="5" t="s">
        <v>657</v>
      </c>
      <c r="N23" s="5" t="b">
        <v>0</v>
      </c>
      <c r="O23" s="5" t="b">
        <v>0</v>
      </c>
      <c r="P23" s="5" t="b">
        <v>0</v>
      </c>
      <c r="Q23" s="5"/>
      <c r="R23" s="5" t="b">
        <v>0</v>
      </c>
    </row>
    <row r="24" spans="1:18" x14ac:dyDescent="0.2">
      <c r="A24" s="6">
        <v>45692</v>
      </c>
      <c r="B24" s="7">
        <v>86</v>
      </c>
      <c r="C24" s="17">
        <v>63.647208999999997</v>
      </c>
      <c r="D24" s="17">
        <v>63.8</v>
      </c>
      <c r="E24" s="7">
        <v>169</v>
      </c>
      <c r="F24" s="7">
        <f t="shared" si="0"/>
        <v>345.75</v>
      </c>
      <c r="G24" s="7">
        <f t="shared" si="1"/>
        <v>86.4375</v>
      </c>
      <c r="H24" s="8">
        <f t="shared" si="2"/>
        <v>0.24873463485177152</v>
      </c>
      <c r="I24" s="18">
        <f t="shared" si="3"/>
        <v>0</v>
      </c>
      <c r="J24" s="7">
        <f t="shared" si="4"/>
        <v>0.4375</v>
      </c>
      <c r="K24" s="5">
        <v>2025</v>
      </c>
      <c r="L24" s="5">
        <v>6</v>
      </c>
      <c r="M24" s="5" t="s">
        <v>657</v>
      </c>
      <c r="N24" s="5" t="b">
        <v>0</v>
      </c>
      <c r="O24" s="5" t="b">
        <v>0</v>
      </c>
      <c r="P24" s="5" t="b">
        <v>0</v>
      </c>
      <c r="Q24" s="5"/>
      <c r="R24" s="5" t="b">
        <v>0</v>
      </c>
    </row>
    <row r="25" spans="1:18" x14ac:dyDescent="0.2">
      <c r="A25" s="6">
        <v>45693</v>
      </c>
      <c r="B25" s="7">
        <v>88</v>
      </c>
      <c r="C25" s="17">
        <v>63.32</v>
      </c>
      <c r="D25" s="17">
        <v>63.5</v>
      </c>
      <c r="E25" s="7">
        <v>227</v>
      </c>
      <c r="F25" s="7">
        <f t="shared" si="0"/>
        <v>352.65</v>
      </c>
      <c r="G25" s="7">
        <f t="shared" si="1"/>
        <v>88.162499999999994</v>
      </c>
      <c r="H25" s="8">
        <f t="shared" si="2"/>
        <v>0.24953920317595352</v>
      </c>
      <c r="I25" s="18">
        <f t="shared" si="3"/>
        <v>0</v>
      </c>
      <c r="J25" s="7">
        <f t="shared" si="4"/>
        <v>0.16249999999999432</v>
      </c>
      <c r="K25" s="5">
        <v>2025</v>
      </c>
      <c r="L25" s="5">
        <v>6</v>
      </c>
      <c r="M25" s="5" t="s">
        <v>657</v>
      </c>
      <c r="N25" s="5" t="b">
        <v>0</v>
      </c>
      <c r="O25" s="5" t="b">
        <v>0</v>
      </c>
      <c r="P25" s="5" t="b">
        <v>0</v>
      </c>
      <c r="Q25" s="5"/>
      <c r="R25" s="5" t="b">
        <v>0</v>
      </c>
    </row>
    <row r="26" spans="1:18" x14ac:dyDescent="0.2">
      <c r="A26" s="6">
        <v>45694</v>
      </c>
      <c r="B26" s="7">
        <v>5</v>
      </c>
      <c r="C26" s="17">
        <v>63.11</v>
      </c>
      <c r="D26" s="17">
        <v>63.5</v>
      </c>
      <c r="E26" s="7">
        <v>76</v>
      </c>
      <c r="F26" s="7">
        <f t="shared" si="0"/>
        <v>338.25</v>
      </c>
      <c r="G26" s="7">
        <f t="shared" si="1"/>
        <v>84.5625</v>
      </c>
      <c r="H26" s="8">
        <f t="shared" si="2"/>
        <v>1.4781966001478197E-2</v>
      </c>
      <c r="I26" s="18">
        <f t="shared" si="3"/>
        <v>0</v>
      </c>
      <c r="J26" s="7">
        <f t="shared" si="4"/>
        <v>79.5625</v>
      </c>
      <c r="K26" s="5">
        <v>2025</v>
      </c>
      <c r="L26" s="5">
        <v>6</v>
      </c>
      <c r="M26" s="5" t="s">
        <v>657</v>
      </c>
      <c r="N26" s="5" t="b">
        <v>0</v>
      </c>
      <c r="O26" s="5" t="b">
        <v>0</v>
      </c>
      <c r="P26" s="5" t="b">
        <v>0</v>
      </c>
      <c r="Q26" s="5"/>
      <c r="R26" s="5" t="b">
        <v>0</v>
      </c>
    </row>
    <row r="27" spans="1:18" x14ac:dyDescent="0.2">
      <c r="A27" s="6">
        <v>45695</v>
      </c>
      <c r="B27" s="7">
        <v>47</v>
      </c>
      <c r="C27" s="17">
        <v>63.419148999999997</v>
      </c>
      <c r="D27" s="17">
        <v>64.8</v>
      </c>
      <c r="E27" s="7">
        <v>486</v>
      </c>
      <c r="F27" s="7">
        <f t="shared" si="0"/>
        <v>328.95</v>
      </c>
      <c r="G27" s="7">
        <f t="shared" si="1"/>
        <v>82.237499999999997</v>
      </c>
      <c r="H27" s="8">
        <f t="shared" si="2"/>
        <v>0.14287885696914426</v>
      </c>
      <c r="I27" s="18">
        <f t="shared" si="3"/>
        <v>0</v>
      </c>
      <c r="J27" s="7">
        <f t="shared" si="4"/>
        <v>35.237499999999997</v>
      </c>
      <c r="K27" s="5">
        <v>2025</v>
      </c>
      <c r="L27" s="5">
        <v>6</v>
      </c>
      <c r="M27" s="5" t="s">
        <v>657</v>
      </c>
      <c r="N27" s="5" t="b">
        <v>0</v>
      </c>
      <c r="O27" s="5" t="b">
        <v>0</v>
      </c>
      <c r="P27" s="5" t="b">
        <v>0</v>
      </c>
      <c r="Q27" s="5"/>
      <c r="R27" s="5" t="b">
        <v>0</v>
      </c>
    </row>
    <row r="28" spans="1:18" x14ac:dyDescent="0.2">
      <c r="A28" s="6">
        <v>45698</v>
      </c>
      <c r="B28" s="7">
        <v>17</v>
      </c>
      <c r="C28" s="17">
        <v>64.637647000000001</v>
      </c>
      <c r="D28" s="17">
        <v>64.64</v>
      </c>
      <c r="E28" s="7">
        <v>1075</v>
      </c>
      <c r="F28" s="7">
        <f t="shared" si="0"/>
        <v>353.1</v>
      </c>
      <c r="G28" s="7">
        <f t="shared" si="1"/>
        <v>88.275000000000006</v>
      </c>
      <c r="H28" s="8">
        <f t="shared" si="2"/>
        <v>4.8145001416029454E-2</v>
      </c>
      <c r="I28" s="18">
        <f t="shared" si="3"/>
        <v>0</v>
      </c>
      <c r="J28" s="7">
        <f t="shared" si="4"/>
        <v>71.275000000000006</v>
      </c>
      <c r="K28" s="5">
        <v>2025</v>
      </c>
      <c r="L28" s="5">
        <v>7</v>
      </c>
      <c r="M28" s="5" t="s">
        <v>658</v>
      </c>
      <c r="N28" s="5" t="b">
        <v>0</v>
      </c>
      <c r="O28" s="5" t="b">
        <v>0</v>
      </c>
      <c r="P28" s="5" t="b">
        <v>0</v>
      </c>
      <c r="Q28" s="5"/>
      <c r="R28" s="5" t="b">
        <v>0</v>
      </c>
    </row>
    <row r="29" spans="1:18" x14ac:dyDescent="0.2">
      <c r="A29" s="6">
        <v>45699</v>
      </c>
      <c r="B29" s="7">
        <v>101</v>
      </c>
      <c r="C29" s="17">
        <v>65</v>
      </c>
      <c r="D29" s="17">
        <v>65.5</v>
      </c>
      <c r="E29" s="7">
        <v>344</v>
      </c>
      <c r="F29" s="7">
        <f t="shared" si="0"/>
        <v>406.75</v>
      </c>
      <c r="G29" s="7">
        <f t="shared" si="1"/>
        <v>101.6875</v>
      </c>
      <c r="H29" s="8">
        <f t="shared" si="2"/>
        <v>0.24830977258758452</v>
      </c>
      <c r="I29" s="18">
        <f t="shared" si="3"/>
        <v>0</v>
      </c>
      <c r="J29" s="7">
        <f t="shared" si="4"/>
        <v>0.6875</v>
      </c>
      <c r="K29" s="5">
        <v>2025</v>
      </c>
      <c r="L29" s="5">
        <v>7</v>
      </c>
      <c r="M29" s="5" t="s">
        <v>658</v>
      </c>
      <c r="N29" s="5" t="b">
        <v>0</v>
      </c>
      <c r="O29" s="5" t="b">
        <v>0</v>
      </c>
      <c r="P29" s="5" t="b">
        <v>0</v>
      </c>
      <c r="Q29" s="5"/>
      <c r="R29" s="5" t="b">
        <v>0</v>
      </c>
    </row>
    <row r="30" spans="1:18" x14ac:dyDescent="0.2">
      <c r="A30" s="6">
        <v>45700</v>
      </c>
      <c r="B30" s="7">
        <v>105</v>
      </c>
      <c r="C30" s="17">
        <v>65.510000000000005</v>
      </c>
      <c r="D30" s="17">
        <v>66.5</v>
      </c>
      <c r="E30" s="7">
        <v>1401</v>
      </c>
      <c r="F30" s="7">
        <f t="shared" si="0"/>
        <v>422.6</v>
      </c>
      <c r="G30" s="7">
        <f t="shared" si="1"/>
        <v>105.65</v>
      </c>
      <c r="H30" s="8">
        <f t="shared" si="2"/>
        <v>0.24846190250828204</v>
      </c>
      <c r="I30" s="18">
        <f t="shared" si="3"/>
        <v>0</v>
      </c>
      <c r="J30" s="7">
        <f t="shared" si="4"/>
        <v>0.65000000000000568</v>
      </c>
      <c r="K30" s="5">
        <v>2025</v>
      </c>
      <c r="L30" s="5">
        <v>7</v>
      </c>
      <c r="M30" s="5" t="s">
        <v>658</v>
      </c>
      <c r="N30" s="5" t="b">
        <v>0</v>
      </c>
      <c r="O30" s="5" t="b">
        <v>0</v>
      </c>
      <c r="P30" s="5" t="b">
        <v>0</v>
      </c>
      <c r="Q30" s="5"/>
      <c r="R30" s="5" t="b">
        <v>0</v>
      </c>
    </row>
    <row r="31" spans="1:18" x14ac:dyDescent="0.2">
      <c r="A31" s="6">
        <v>45701</v>
      </c>
      <c r="B31" s="7">
        <v>8</v>
      </c>
      <c r="C31" s="17">
        <v>66.489999999999995</v>
      </c>
      <c r="D31" s="17">
        <v>66.3</v>
      </c>
      <c r="E31" s="7">
        <v>185</v>
      </c>
      <c r="F31" s="7">
        <f t="shared" si="0"/>
        <v>492.6</v>
      </c>
      <c r="G31" s="7">
        <f t="shared" si="1"/>
        <v>123.15</v>
      </c>
      <c r="H31" s="8">
        <f t="shared" si="2"/>
        <v>1.6240357287860333E-2</v>
      </c>
      <c r="I31" s="18">
        <f t="shared" si="3"/>
        <v>0</v>
      </c>
      <c r="J31" s="7">
        <f t="shared" si="4"/>
        <v>115.15</v>
      </c>
      <c r="K31" s="5">
        <v>2025</v>
      </c>
      <c r="L31" s="5">
        <v>7</v>
      </c>
      <c r="M31" s="5" t="s">
        <v>658</v>
      </c>
      <c r="N31" s="5" t="b">
        <v>0</v>
      </c>
      <c r="O31" s="5" t="b">
        <v>0</v>
      </c>
      <c r="P31" s="5" t="b">
        <v>0</v>
      </c>
      <c r="Q31" s="5"/>
      <c r="R31" s="5" t="b">
        <v>0</v>
      </c>
    </row>
    <row r="32" spans="1:18" x14ac:dyDescent="0.2">
      <c r="A32" s="6">
        <v>45702</v>
      </c>
      <c r="B32" s="7">
        <v>0</v>
      </c>
      <c r="C32" s="17">
        <v>0</v>
      </c>
      <c r="D32" s="17">
        <v>67.569999999999993</v>
      </c>
      <c r="E32" s="7">
        <v>1222</v>
      </c>
      <c r="F32" s="7">
        <f t="shared" si="0"/>
        <v>494</v>
      </c>
      <c r="G32" s="7">
        <f t="shared" si="1"/>
        <v>123.5</v>
      </c>
      <c r="H32" s="8">
        <f t="shared" si="2"/>
        <v>0</v>
      </c>
      <c r="I32" s="18">
        <f t="shared" si="3"/>
        <v>0</v>
      </c>
      <c r="J32" s="7">
        <f t="shared" si="4"/>
        <v>123.5</v>
      </c>
      <c r="K32" s="5">
        <v>2025</v>
      </c>
      <c r="L32" s="5">
        <v>7</v>
      </c>
      <c r="M32" s="5"/>
      <c r="N32" s="5"/>
      <c r="O32" s="5" t="b">
        <v>0</v>
      </c>
      <c r="P32" s="5"/>
      <c r="Q32" s="5" t="s">
        <v>106</v>
      </c>
      <c r="R32" s="5"/>
    </row>
    <row r="33" spans="1:18" x14ac:dyDescent="0.2">
      <c r="A33" s="6">
        <v>45705</v>
      </c>
      <c r="B33" s="7">
        <v>119</v>
      </c>
      <c r="C33" s="17">
        <v>68.272436999999996</v>
      </c>
      <c r="D33" s="17">
        <v>69.64</v>
      </c>
      <c r="E33" s="7">
        <v>1165</v>
      </c>
      <c r="F33" s="7">
        <f t="shared" si="0"/>
        <v>476.65</v>
      </c>
      <c r="G33" s="7">
        <f t="shared" si="1"/>
        <v>119.16249999999999</v>
      </c>
      <c r="H33" s="8">
        <f t="shared" si="2"/>
        <v>0.24965907898877585</v>
      </c>
      <c r="I33" s="18">
        <f t="shared" si="3"/>
        <v>0</v>
      </c>
      <c r="J33" s="7">
        <f t="shared" si="4"/>
        <v>0.16249999999999432</v>
      </c>
      <c r="K33" s="5">
        <v>2025</v>
      </c>
      <c r="L33" s="5">
        <v>8</v>
      </c>
      <c r="M33" s="5" t="s">
        <v>659</v>
      </c>
      <c r="N33" s="5" t="b">
        <v>0</v>
      </c>
      <c r="O33" s="5" t="b">
        <v>0</v>
      </c>
      <c r="P33" s="5" t="b">
        <v>0</v>
      </c>
      <c r="Q33" s="5"/>
      <c r="R33" s="5" t="b">
        <v>0</v>
      </c>
    </row>
    <row r="34" spans="1:18" x14ac:dyDescent="0.2">
      <c r="A34" s="6">
        <v>45706</v>
      </c>
      <c r="B34" s="7">
        <v>65</v>
      </c>
      <c r="C34" s="17">
        <v>70</v>
      </c>
      <c r="D34" s="17">
        <v>70</v>
      </c>
      <c r="E34" s="7">
        <v>431</v>
      </c>
      <c r="F34" s="7">
        <f t="shared" si="0"/>
        <v>520</v>
      </c>
      <c r="G34" s="7">
        <f t="shared" si="1"/>
        <v>130</v>
      </c>
      <c r="H34" s="8">
        <f t="shared" si="2"/>
        <v>0.125</v>
      </c>
      <c r="I34" s="18">
        <f t="shared" si="3"/>
        <v>0</v>
      </c>
      <c r="J34" s="7">
        <f t="shared" si="4"/>
        <v>65</v>
      </c>
      <c r="K34" s="5">
        <v>2025</v>
      </c>
      <c r="L34" s="5">
        <v>8</v>
      </c>
      <c r="M34" s="5" t="s">
        <v>659</v>
      </c>
      <c r="N34" s="5" t="b">
        <v>0</v>
      </c>
      <c r="O34" s="5" t="b">
        <v>0</v>
      </c>
      <c r="P34" s="5" t="b">
        <v>0</v>
      </c>
      <c r="Q34" s="5"/>
      <c r="R34" s="5" t="b">
        <v>0</v>
      </c>
    </row>
    <row r="35" spans="1:18" x14ac:dyDescent="0.2">
      <c r="A35" s="6">
        <v>45707</v>
      </c>
      <c r="B35" s="7">
        <v>131</v>
      </c>
      <c r="C35" s="17">
        <v>69.365802000000002</v>
      </c>
      <c r="D35" s="17">
        <v>69</v>
      </c>
      <c r="E35" s="7">
        <v>1717</v>
      </c>
      <c r="F35" s="7">
        <f t="shared" si="0"/>
        <v>526.25</v>
      </c>
      <c r="G35" s="7">
        <f t="shared" si="1"/>
        <v>131.5625</v>
      </c>
      <c r="H35" s="8">
        <f t="shared" si="2"/>
        <v>0.24893111638954871</v>
      </c>
      <c r="I35" s="18">
        <f t="shared" si="3"/>
        <v>0</v>
      </c>
      <c r="J35" s="7">
        <f t="shared" si="4"/>
        <v>0.5625</v>
      </c>
      <c r="K35" s="5">
        <v>2025</v>
      </c>
      <c r="L35" s="5">
        <v>8</v>
      </c>
      <c r="M35" s="5" t="s">
        <v>659</v>
      </c>
      <c r="N35" s="5" t="b">
        <v>0</v>
      </c>
      <c r="O35" s="5" t="b">
        <v>0</v>
      </c>
      <c r="P35" s="5" t="b">
        <v>0</v>
      </c>
      <c r="Q35" s="5"/>
      <c r="R35" s="5" t="b">
        <v>0</v>
      </c>
    </row>
    <row r="36" spans="1:18" x14ac:dyDescent="0.2">
      <c r="A36" s="6">
        <v>45708</v>
      </c>
      <c r="B36" s="7">
        <v>135</v>
      </c>
      <c r="C36" s="17">
        <v>69.457778000000005</v>
      </c>
      <c r="D36" s="17">
        <v>69.89</v>
      </c>
      <c r="E36" s="7">
        <v>476</v>
      </c>
      <c r="F36" s="7">
        <f t="shared" si="0"/>
        <v>605.79999999999995</v>
      </c>
      <c r="G36" s="7">
        <f t="shared" si="1"/>
        <v>151.44999999999999</v>
      </c>
      <c r="H36" s="8">
        <f t="shared" si="2"/>
        <v>0.22284582370419281</v>
      </c>
      <c r="I36" s="18">
        <f t="shared" si="3"/>
        <v>0</v>
      </c>
      <c r="J36" s="7">
        <f t="shared" si="4"/>
        <v>16.449999999999989</v>
      </c>
      <c r="K36" s="5">
        <v>2025</v>
      </c>
      <c r="L36" s="5">
        <v>8</v>
      </c>
      <c r="M36" s="5" t="s">
        <v>659</v>
      </c>
      <c r="N36" s="5" t="b">
        <v>0</v>
      </c>
      <c r="O36" s="5" t="b">
        <v>0</v>
      </c>
      <c r="P36" s="5" t="b">
        <v>0</v>
      </c>
      <c r="Q36" s="5"/>
      <c r="R36" s="5" t="b">
        <v>0</v>
      </c>
    </row>
    <row r="37" spans="1:18" x14ac:dyDescent="0.2">
      <c r="A37" s="6">
        <v>45709</v>
      </c>
      <c r="B37" s="7">
        <v>156</v>
      </c>
      <c r="C37" s="17">
        <v>70.200641000000005</v>
      </c>
      <c r="D37" s="17">
        <v>72.5</v>
      </c>
      <c r="E37" s="7">
        <v>1252</v>
      </c>
      <c r="F37" s="7">
        <f t="shared" si="0"/>
        <v>627.5</v>
      </c>
      <c r="G37" s="7">
        <f t="shared" si="1"/>
        <v>156.875</v>
      </c>
      <c r="H37" s="8">
        <f t="shared" si="2"/>
        <v>0.24860557768924302</v>
      </c>
      <c r="I37" s="18">
        <f t="shared" si="3"/>
        <v>0</v>
      </c>
      <c r="J37" s="7">
        <f t="shared" si="4"/>
        <v>0.875</v>
      </c>
      <c r="K37" s="5">
        <v>2025</v>
      </c>
      <c r="L37" s="5">
        <v>8</v>
      </c>
      <c r="M37" s="5" t="s">
        <v>659</v>
      </c>
      <c r="N37" s="5" t="b">
        <v>0</v>
      </c>
      <c r="O37" s="5" t="b">
        <v>0</v>
      </c>
      <c r="P37" s="5" t="b">
        <v>0</v>
      </c>
      <c r="Q37" s="5"/>
      <c r="R37" s="5" t="b">
        <v>0</v>
      </c>
    </row>
    <row r="38" spans="1:18" x14ac:dyDescent="0.2">
      <c r="A38" s="6">
        <v>45712</v>
      </c>
      <c r="B38" s="7">
        <v>155</v>
      </c>
      <c r="C38" s="17">
        <v>72.204515999999998</v>
      </c>
      <c r="D38" s="17">
        <v>71.900000000000006</v>
      </c>
      <c r="E38" s="7">
        <v>157</v>
      </c>
      <c r="F38" s="7">
        <f t="shared" si="0"/>
        <v>682.5</v>
      </c>
      <c r="G38" s="7">
        <f t="shared" si="1"/>
        <v>170.625</v>
      </c>
      <c r="H38" s="8">
        <f t="shared" si="2"/>
        <v>0.2271062271062271</v>
      </c>
      <c r="I38" s="18">
        <f t="shared" si="3"/>
        <v>0</v>
      </c>
      <c r="J38" s="7">
        <f t="shared" si="4"/>
        <v>15.625</v>
      </c>
      <c r="K38" s="5">
        <v>2025</v>
      </c>
      <c r="L38" s="5">
        <v>9</v>
      </c>
      <c r="M38" s="5" t="s">
        <v>660</v>
      </c>
      <c r="N38" s="5" t="b">
        <v>0</v>
      </c>
      <c r="O38" s="5" t="b">
        <v>0</v>
      </c>
      <c r="P38" s="5" t="b">
        <v>0</v>
      </c>
      <c r="Q38" s="5"/>
      <c r="R38" s="5" t="b">
        <v>0</v>
      </c>
    </row>
    <row r="39" spans="1:18" x14ac:dyDescent="0.2">
      <c r="A39" s="6">
        <v>45713</v>
      </c>
      <c r="B39" s="7">
        <v>53</v>
      </c>
      <c r="C39" s="17">
        <v>71.599999999999994</v>
      </c>
      <c r="D39" s="17">
        <v>71.599999999999994</v>
      </c>
      <c r="E39" s="7">
        <v>54</v>
      </c>
      <c r="F39" s="7">
        <f t="shared" si="0"/>
        <v>682.7</v>
      </c>
      <c r="G39" s="7">
        <f t="shared" si="1"/>
        <v>170.67500000000001</v>
      </c>
      <c r="H39" s="8">
        <f t="shared" si="2"/>
        <v>7.7632928079683611E-2</v>
      </c>
      <c r="I39" s="18">
        <f t="shared" si="3"/>
        <v>0</v>
      </c>
      <c r="J39" s="7">
        <f t="shared" si="4"/>
        <v>117.67500000000001</v>
      </c>
      <c r="K39" s="5">
        <v>2025</v>
      </c>
      <c r="L39" s="5">
        <v>9</v>
      </c>
      <c r="M39" s="5" t="s">
        <v>660</v>
      </c>
      <c r="N39" s="5" t="b">
        <v>0</v>
      </c>
      <c r="O39" s="5" t="b">
        <v>0</v>
      </c>
      <c r="P39" s="5" t="b">
        <v>0</v>
      </c>
      <c r="Q39" s="5"/>
      <c r="R39" s="5" t="b">
        <v>0</v>
      </c>
    </row>
    <row r="40" spans="1:18" x14ac:dyDescent="0.2">
      <c r="A40" s="6">
        <v>45714</v>
      </c>
      <c r="B40" s="7">
        <v>166</v>
      </c>
      <c r="C40" s="17">
        <v>71.5</v>
      </c>
      <c r="D40" s="17">
        <v>71</v>
      </c>
      <c r="E40" s="7">
        <v>305</v>
      </c>
      <c r="F40" s="7">
        <f t="shared" si="0"/>
        <v>665.1</v>
      </c>
      <c r="G40" s="7">
        <f t="shared" si="1"/>
        <v>166.27500000000001</v>
      </c>
      <c r="H40" s="8">
        <f t="shared" si="2"/>
        <v>0.24958652834160275</v>
      </c>
      <c r="I40" s="18">
        <f t="shared" si="3"/>
        <v>0</v>
      </c>
      <c r="J40" s="7">
        <f t="shared" si="4"/>
        <v>0.27500000000000568</v>
      </c>
      <c r="K40" s="5">
        <v>2025</v>
      </c>
      <c r="L40" s="5">
        <v>9</v>
      </c>
      <c r="M40" s="5" t="s">
        <v>660</v>
      </c>
      <c r="N40" s="5" t="b">
        <v>0</v>
      </c>
      <c r="O40" s="5" t="b">
        <v>0</v>
      </c>
      <c r="P40" s="5" t="b">
        <v>0</v>
      </c>
      <c r="Q40" s="5"/>
      <c r="R40" s="5" t="b">
        <v>0</v>
      </c>
    </row>
    <row r="41" spans="1:18" x14ac:dyDescent="0.2">
      <c r="A41" s="6">
        <v>45715</v>
      </c>
      <c r="B41" s="7">
        <v>164</v>
      </c>
      <c r="C41" s="17">
        <v>71.612133999999998</v>
      </c>
      <c r="D41" s="17">
        <v>71.599999999999994</v>
      </c>
      <c r="E41" s="7">
        <v>398</v>
      </c>
      <c r="F41" s="7">
        <f t="shared" si="0"/>
        <v>656.8</v>
      </c>
      <c r="G41" s="7">
        <f t="shared" si="1"/>
        <v>164.2</v>
      </c>
      <c r="H41" s="8">
        <f t="shared" si="2"/>
        <v>0.24969549330085264</v>
      </c>
      <c r="I41" s="18">
        <f t="shared" si="3"/>
        <v>0</v>
      </c>
      <c r="J41" s="7">
        <f t="shared" si="4"/>
        <v>0.19999999999998863</v>
      </c>
      <c r="K41" s="5">
        <v>2025</v>
      </c>
      <c r="L41" s="5">
        <v>9</v>
      </c>
      <c r="M41" s="5" t="s">
        <v>660</v>
      </c>
      <c r="N41" s="5" t="b">
        <v>0</v>
      </c>
      <c r="O41" s="5" t="b">
        <v>0</v>
      </c>
      <c r="P41" s="5" t="b">
        <v>0</v>
      </c>
      <c r="Q41" s="5"/>
      <c r="R41" s="5" t="b">
        <v>0</v>
      </c>
    </row>
    <row r="42" spans="1:18" x14ac:dyDescent="0.2">
      <c r="A42" s="6">
        <v>45716</v>
      </c>
      <c r="B42" s="7">
        <v>161</v>
      </c>
      <c r="C42" s="17">
        <v>71.599999999999994</v>
      </c>
      <c r="D42" s="17">
        <v>71.5</v>
      </c>
      <c r="E42" s="7">
        <v>348</v>
      </c>
      <c r="F42" s="7">
        <f t="shared" si="0"/>
        <v>647.35</v>
      </c>
      <c r="G42" s="7">
        <f t="shared" si="1"/>
        <v>161.83750000000001</v>
      </c>
      <c r="H42" s="8">
        <f t="shared" si="2"/>
        <v>0.24870626399938209</v>
      </c>
      <c r="I42" s="18">
        <f t="shared" si="3"/>
        <v>0</v>
      </c>
      <c r="J42" s="7">
        <f t="shared" si="4"/>
        <v>0.83750000000000568</v>
      </c>
      <c r="K42" s="5">
        <v>2025</v>
      </c>
      <c r="L42" s="5">
        <v>9</v>
      </c>
      <c r="M42" s="5" t="s">
        <v>660</v>
      </c>
      <c r="N42" s="5" t="b">
        <v>0</v>
      </c>
      <c r="O42" s="5" t="b">
        <v>0</v>
      </c>
      <c r="P42" s="5" t="b">
        <v>0</v>
      </c>
      <c r="Q42" s="5"/>
      <c r="R42" s="5" t="b">
        <v>0</v>
      </c>
    </row>
    <row r="43" spans="1:18" x14ac:dyDescent="0.2">
      <c r="A43" s="6">
        <v>45719</v>
      </c>
      <c r="B43" s="7">
        <v>141</v>
      </c>
      <c r="C43" s="17">
        <v>71.592198999999994</v>
      </c>
      <c r="D43" s="17">
        <v>72.2</v>
      </c>
      <c r="E43" s="7">
        <v>500</v>
      </c>
      <c r="F43" s="7">
        <f t="shared" si="0"/>
        <v>584.85</v>
      </c>
      <c r="G43" s="7">
        <f t="shared" si="1"/>
        <v>146.21250000000001</v>
      </c>
      <c r="H43" s="8">
        <f t="shared" si="2"/>
        <v>0.24108745832264683</v>
      </c>
      <c r="I43" s="18">
        <f t="shared" si="3"/>
        <v>0</v>
      </c>
      <c r="J43" s="7">
        <f t="shared" si="4"/>
        <v>5.2125000000000057</v>
      </c>
      <c r="K43" s="5">
        <v>2025</v>
      </c>
      <c r="L43" s="5">
        <v>10</v>
      </c>
      <c r="M43" s="5" t="s">
        <v>661</v>
      </c>
      <c r="N43" s="5" t="b">
        <v>0</v>
      </c>
      <c r="O43" s="5" t="b">
        <v>0</v>
      </c>
      <c r="P43" s="5" t="b">
        <v>0</v>
      </c>
      <c r="Q43" s="5"/>
      <c r="R43" s="5" t="b">
        <v>0</v>
      </c>
    </row>
    <row r="44" spans="1:18" x14ac:dyDescent="0.2">
      <c r="A44" s="6">
        <v>45720</v>
      </c>
      <c r="B44" s="7">
        <v>149</v>
      </c>
      <c r="C44" s="17">
        <v>72.05</v>
      </c>
      <c r="D44" s="17">
        <v>72</v>
      </c>
      <c r="E44" s="7">
        <v>361</v>
      </c>
      <c r="F44" s="7">
        <f t="shared" si="0"/>
        <v>599.4</v>
      </c>
      <c r="G44" s="7">
        <f t="shared" si="1"/>
        <v>149.85</v>
      </c>
      <c r="H44" s="8">
        <f t="shared" si="2"/>
        <v>0.24858191524858192</v>
      </c>
      <c r="I44" s="18">
        <f t="shared" si="3"/>
        <v>0</v>
      </c>
      <c r="J44" s="7">
        <f t="shared" si="4"/>
        <v>0.84999999999999432</v>
      </c>
      <c r="K44" s="5">
        <v>2025</v>
      </c>
      <c r="L44" s="5">
        <v>10</v>
      </c>
      <c r="M44" s="5" t="s">
        <v>661</v>
      </c>
      <c r="N44" s="5" t="b">
        <v>0</v>
      </c>
      <c r="O44" s="5" t="b">
        <v>0</v>
      </c>
      <c r="P44" s="5" t="b">
        <v>0</v>
      </c>
      <c r="Q44" s="5"/>
      <c r="R44" s="5" t="b">
        <v>0</v>
      </c>
    </row>
    <row r="45" spans="1:18" x14ac:dyDescent="0.2">
      <c r="A45" s="6">
        <v>45721</v>
      </c>
      <c r="B45" s="7">
        <v>152</v>
      </c>
      <c r="C45" s="17">
        <v>72</v>
      </c>
      <c r="D45" s="17">
        <v>72.5</v>
      </c>
      <c r="E45" s="7">
        <v>2936</v>
      </c>
      <c r="F45" s="7">
        <f t="shared" si="0"/>
        <v>609</v>
      </c>
      <c r="G45" s="7">
        <f t="shared" si="1"/>
        <v>152.25</v>
      </c>
      <c r="H45" s="8">
        <f t="shared" si="2"/>
        <v>0.24958949096880131</v>
      </c>
      <c r="I45" s="18">
        <f t="shared" si="3"/>
        <v>0</v>
      </c>
      <c r="J45" s="7">
        <f t="shared" si="4"/>
        <v>0.25</v>
      </c>
      <c r="K45" s="5">
        <v>2025</v>
      </c>
      <c r="L45" s="5">
        <v>10</v>
      </c>
      <c r="M45" s="5" t="s">
        <v>661</v>
      </c>
      <c r="N45" s="5" t="b">
        <v>0</v>
      </c>
      <c r="O45" s="5" t="b">
        <v>0</v>
      </c>
      <c r="P45" s="5" t="b">
        <v>0</v>
      </c>
      <c r="Q45" s="5"/>
      <c r="R45" s="5" t="b">
        <v>0</v>
      </c>
    </row>
    <row r="46" spans="1:18" x14ac:dyDescent="0.2">
      <c r="A46" s="6">
        <v>45722</v>
      </c>
      <c r="B46" s="7">
        <v>102</v>
      </c>
      <c r="C46" s="17">
        <v>72.310293999999999</v>
      </c>
      <c r="D46" s="17">
        <v>72.75</v>
      </c>
      <c r="E46" s="7">
        <v>544</v>
      </c>
      <c r="F46" s="7">
        <f t="shared" si="0"/>
        <v>744.45</v>
      </c>
      <c r="G46" s="7">
        <f t="shared" si="1"/>
        <v>186.11250000000001</v>
      </c>
      <c r="H46" s="8">
        <f t="shared" si="2"/>
        <v>0.13701390288132179</v>
      </c>
      <c r="I46" s="18">
        <f t="shared" si="3"/>
        <v>0</v>
      </c>
      <c r="J46" s="7">
        <f t="shared" si="4"/>
        <v>84.112500000000011</v>
      </c>
      <c r="K46" s="5">
        <v>2025</v>
      </c>
      <c r="L46" s="5">
        <v>10</v>
      </c>
      <c r="M46" s="5" t="s">
        <v>661</v>
      </c>
      <c r="N46" s="5" t="b">
        <v>0</v>
      </c>
      <c r="O46" s="5" t="b">
        <v>0</v>
      </c>
      <c r="P46" s="5" t="b">
        <v>0</v>
      </c>
      <c r="Q46" s="5"/>
      <c r="R46" s="5" t="b">
        <v>0</v>
      </c>
    </row>
    <row r="47" spans="1:18" x14ac:dyDescent="0.2">
      <c r="A47" s="6">
        <v>45723</v>
      </c>
      <c r="B47" s="7">
        <v>156</v>
      </c>
      <c r="C47" s="17">
        <v>72.483333000000002</v>
      </c>
      <c r="D47" s="17">
        <v>72.75</v>
      </c>
      <c r="E47" s="7">
        <v>188</v>
      </c>
      <c r="F47" s="7">
        <f t="shared" si="0"/>
        <v>767.85</v>
      </c>
      <c r="G47" s="7">
        <f t="shared" si="1"/>
        <v>191.96250000000001</v>
      </c>
      <c r="H47" s="8">
        <f t="shared" si="2"/>
        <v>0.20316468060168</v>
      </c>
      <c r="I47" s="18">
        <f t="shared" si="3"/>
        <v>0</v>
      </c>
      <c r="J47" s="7">
        <f t="shared" si="4"/>
        <v>35.962500000000006</v>
      </c>
      <c r="K47" s="5">
        <v>2025</v>
      </c>
      <c r="L47" s="5">
        <v>10</v>
      </c>
      <c r="M47" s="5" t="s">
        <v>661</v>
      </c>
      <c r="N47" s="5" t="b">
        <v>0</v>
      </c>
      <c r="O47" s="5" t="b">
        <v>0</v>
      </c>
      <c r="P47" s="5" t="b">
        <v>0</v>
      </c>
      <c r="Q47" s="5"/>
      <c r="R47" s="5" t="b">
        <v>0</v>
      </c>
    </row>
    <row r="48" spans="1:18" x14ac:dyDescent="0.2">
      <c r="A48" s="6">
        <v>45726</v>
      </c>
      <c r="B48" s="7">
        <v>49</v>
      </c>
      <c r="C48" s="17">
        <v>72.567346999999998</v>
      </c>
      <c r="D48" s="17">
        <v>72.5</v>
      </c>
      <c r="E48" s="7">
        <v>96</v>
      </c>
      <c r="F48" s="7">
        <f t="shared" si="0"/>
        <v>752.95</v>
      </c>
      <c r="G48" s="7">
        <f t="shared" si="1"/>
        <v>188.23750000000001</v>
      </c>
      <c r="H48" s="8">
        <f t="shared" si="2"/>
        <v>6.5077362374659664E-2</v>
      </c>
      <c r="I48" s="18">
        <f t="shared" si="3"/>
        <v>0</v>
      </c>
      <c r="J48" s="7">
        <f t="shared" si="4"/>
        <v>139.23750000000001</v>
      </c>
      <c r="K48" s="5">
        <v>2025</v>
      </c>
      <c r="L48" s="5">
        <v>11</v>
      </c>
      <c r="M48" s="5" t="s">
        <v>662</v>
      </c>
      <c r="N48" s="5" t="b">
        <v>0</v>
      </c>
      <c r="O48" s="5" t="b">
        <v>0</v>
      </c>
      <c r="P48" s="5" t="b">
        <v>0</v>
      </c>
      <c r="Q48" s="5"/>
      <c r="R48" s="5" t="b">
        <v>0</v>
      </c>
    </row>
    <row r="49" spans="1:18" x14ac:dyDescent="0.2">
      <c r="A49" s="6">
        <v>45727</v>
      </c>
      <c r="B49" s="7">
        <v>176</v>
      </c>
      <c r="C49" s="17">
        <v>72.099999999999994</v>
      </c>
      <c r="D49" s="17">
        <v>71</v>
      </c>
      <c r="E49" s="7">
        <v>312</v>
      </c>
      <c r="F49" s="7">
        <f t="shared" si="0"/>
        <v>704</v>
      </c>
      <c r="G49" s="7">
        <f t="shared" si="1"/>
        <v>176</v>
      </c>
      <c r="H49" s="8">
        <f t="shared" si="2"/>
        <v>0.25</v>
      </c>
      <c r="I49" s="18">
        <f t="shared" si="3"/>
        <v>0</v>
      </c>
      <c r="J49" s="7">
        <f t="shared" si="4"/>
        <v>0</v>
      </c>
      <c r="K49" s="5">
        <v>2025</v>
      </c>
      <c r="L49" s="5">
        <v>11</v>
      </c>
      <c r="M49" s="5" t="s">
        <v>662</v>
      </c>
      <c r="N49" s="5" t="b">
        <v>0</v>
      </c>
      <c r="O49" s="5" t="b">
        <v>0</v>
      </c>
      <c r="P49" s="5" t="b">
        <v>0</v>
      </c>
      <c r="Q49" s="5"/>
      <c r="R49" s="5" t="b">
        <v>0</v>
      </c>
    </row>
    <row r="50" spans="1:18" x14ac:dyDescent="0.2">
      <c r="A50" s="6">
        <v>45728</v>
      </c>
      <c r="B50" s="7">
        <v>176</v>
      </c>
      <c r="C50" s="17">
        <v>71</v>
      </c>
      <c r="D50" s="17">
        <v>71</v>
      </c>
      <c r="E50" s="7">
        <v>772</v>
      </c>
      <c r="F50" s="7">
        <f t="shared" si="0"/>
        <v>702.4</v>
      </c>
      <c r="G50" s="7">
        <f t="shared" si="1"/>
        <v>175.6</v>
      </c>
      <c r="H50" s="8">
        <f t="shared" si="2"/>
        <v>0.25056947608200458</v>
      </c>
      <c r="I50" s="18">
        <f t="shared" si="3"/>
        <v>1</v>
      </c>
      <c r="J50" s="7">
        <f t="shared" si="4"/>
        <v>0</v>
      </c>
      <c r="K50" s="5">
        <v>2025</v>
      </c>
      <c r="L50" s="5">
        <v>11</v>
      </c>
      <c r="M50" s="5" t="s">
        <v>662</v>
      </c>
      <c r="N50" s="5" t="b">
        <v>0</v>
      </c>
      <c r="O50" s="5" t="b">
        <v>0</v>
      </c>
      <c r="P50" s="5" t="b">
        <v>0</v>
      </c>
      <c r="Q50" s="5"/>
      <c r="R50" s="5" t="b">
        <v>0</v>
      </c>
    </row>
    <row r="51" spans="1:18" x14ac:dyDescent="0.2">
      <c r="A51" s="6">
        <v>45729</v>
      </c>
      <c r="B51" s="7">
        <v>167</v>
      </c>
      <c r="C51" s="17">
        <v>70.55</v>
      </c>
      <c r="D51" s="17">
        <v>70.599999999999994</v>
      </c>
      <c r="E51" s="7">
        <v>468</v>
      </c>
      <c r="F51" s="7">
        <f t="shared" si="0"/>
        <v>670.95</v>
      </c>
      <c r="G51" s="7">
        <f t="shared" si="1"/>
        <v>167.73750000000001</v>
      </c>
      <c r="H51" s="8">
        <f t="shared" si="2"/>
        <v>0.24890081228109395</v>
      </c>
      <c r="I51" s="18">
        <f t="shared" si="3"/>
        <v>0</v>
      </c>
      <c r="J51" s="7">
        <f t="shared" si="4"/>
        <v>0.73750000000001137</v>
      </c>
      <c r="K51" s="5">
        <v>2025</v>
      </c>
      <c r="L51" s="5">
        <v>11</v>
      </c>
      <c r="M51" s="5" t="s">
        <v>662</v>
      </c>
      <c r="N51" s="5" t="b">
        <v>0</v>
      </c>
      <c r="O51" s="5" t="b">
        <v>0</v>
      </c>
      <c r="P51" s="5" t="b">
        <v>0</v>
      </c>
      <c r="Q51" s="5"/>
      <c r="R51" s="5" t="b">
        <v>0</v>
      </c>
    </row>
    <row r="52" spans="1:18" x14ac:dyDescent="0.2">
      <c r="A52" s="6">
        <v>45730</v>
      </c>
      <c r="B52" s="7">
        <v>171</v>
      </c>
      <c r="C52" s="17">
        <v>70.628069999999994</v>
      </c>
      <c r="D52" s="17">
        <v>70.819999999999993</v>
      </c>
      <c r="E52" s="7">
        <v>465</v>
      </c>
      <c r="F52" s="7">
        <f t="shared" si="0"/>
        <v>685.1</v>
      </c>
      <c r="G52" s="7">
        <f t="shared" si="1"/>
        <v>171.27500000000001</v>
      </c>
      <c r="H52" s="8">
        <f t="shared" si="2"/>
        <v>0.2495985987447088</v>
      </c>
      <c r="I52" s="18">
        <f t="shared" si="3"/>
        <v>0</v>
      </c>
      <c r="J52" s="7">
        <f t="shared" si="4"/>
        <v>0.27500000000000568</v>
      </c>
      <c r="K52" s="5">
        <v>2025</v>
      </c>
      <c r="L52" s="5">
        <v>11</v>
      </c>
      <c r="M52" s="5" t="s">
        <v>662</v>
      </c>
      <c r="N52" s="5" t="b">
        <v>0</v>
      </c>
      <c r="O52" s="5" t="b">
        <v>0</v>
      </c>
      <c r="P52" s="5" t="b">
        <v>0</v>
      </c>
      <c r="Q52" s="5"/>
      <c r="R52" s="5" t="b">
        <v>0</v>
      </c>
    </row>
    <row r="53" spans="1:18" x14ac:dyDescent="0.2">
      <c r="A53" s="6">
        <v>45733</v>
      </c>
      <c r="B53" s="7">
        <v>161</v>
      </c>
      <c r="C53" s="17">
        <v>70.976460000000003</v>
      </c>
      <c r="D53" s="17">
        <v>70.5</v>
      </c>
      <c r="E53" s="7">
        <v>198</v>
      </c>
      <c r="F53" s="7">
        <f t="shared" si="0"/>
        <v>647.25</v>
      </c>
      <c r="G53" s="7">
        <f t="shared" si="1"/>
        <v>161.8125</v>
      </c>
      <c r="H53" s="8">
        <f t="shared" si="2"/>
        <v>0.24874468906913866</v>
      </c>
      <c r="I53" s="18">
        <f t="shared" si="3"/>
        <v>0</v>
      </c>
      <c r="J53" s="7">
        <f t="shared" si="4"/>
        <v>0.8125</v>
      </c>
      <c r="K53" s="5">
        <v>2025</v>
      </c>
      <c r="L53" s="5">
        <v>12</v>
      </c>
      <c r="M53" s="5" t="s">
        <v>663</v>
      </c>
      <c r="N53" s="5" t="b">
        <v>0</v>
      </c>
      <c r="O53" s="5" t="b">
        <v>0</v>
      </c>
      <c r="P53" s="5" t="b">
        <v>0</v>
      </c>
      <c r="Q53" s="5"/>
      <c r="R53" s="5" t="b">
        <v>0</v>
      </c>
    </row>
    <row r="54" spans="1:18" x14ac:dyDescent="0.2">
      <c r="A54" s="6">
        <v>45734</v>
      </c>
      <c r="B54" s="7">
        <v>149</v>
      </c>
      <c r="C54" s="17">
        <v>70.805772000000005</v>
      </c>
      <c r="D54" s="17">
        <v>69</v>
      </c>
      <c r="E54" s="7">
        <v>484</v>
      </c>
      <c r="F54" s="7">
        <f t="shared" si="0"/>
        <v>598.9</v>
      </c>
      <c r="G54" s="7">
        <f t="shared" si="1"/>
        <v>149.72499999999999</v>
      </c>
      <c r="H54" s="8">
        <f t="shared" si="2"/>
        <v>0.24878944732008684</v>
      </c>
      <c r="I54" s="18">
        <f t="shared" si="3"/>
        <v>0</v>
      </c>
      <c r="J54" s="7">
        <f t="shared" si="4"/>
        <v>0.72499999999999432</v>
      </c>
      <c r="K54" s="5">
        <v>2025</v>
      </c>
      <c r="L54" s="5">
        <v>12</v>
      </c>
      <c r="M54" s="5" t="s">
        <v>663</v>
      </c>
      <c r="N54" s="5" t="b">
        <v>0</v>
      </c>
      <c r="O54" s="5" t="b">
        <v>0</v>
      </c>
      <c r="P54" s="5" t="b">
        <v>0</v>
      </c>
      <c r="Q54" s="5"/>
      <c r="R54" s="5" t="b">
        <v>0</v>
      </c>
    </row>
    <row r="55" spans="1:18" x14ac:dyDescent="0.2">
      <c r="A55" s="6">
        <v>45735</v>
      </c>
      <c r="B55" s="7">
        <v>87</v>
      </c>
      <c r="C55" s="17">
        <v>69.099999999999994</v>
      </c>
      <c r="D55" s="17">
        <v>69.099999999999994</v>
      </c>
      <c r="E55" s="7">
        <v>167</v>
      </c>
      <c r="F55" s="7">
        <f t="shared" si="0"/>
        <v>601.54999999999995</v>
      </c>
      <c r="G55" s="7">
        <f t="shared" si="1"/>
        <v>150.38749999999999</v>
      </c>
      <c r="H55" s="8">
        <f t="shared" si="2"/>
        <v>0.14462638184689552</v>
      </c>
      <c r="I55" s="18">
        <f t="shared" si="3"/>
        <v>0</v>
      </c>
      <c r="J55" s="7">
        <f t="shared" si="4"/>
        <v>63.387499999999989</v>
      </c>
      <c r="K55" s="5">
        <v>2025</v>
      </c>
      <c r="L55" s="5">
        <v>12</v>
      </c>
      <c r="M55" s="5" t="s">
        <v>663</v>
      </c>
      <c r="N55" s="5" t="b">
        <v>0</v>
      </c>
      <c r="O55" s="5" t="b">
        <v>0</v>
      </c>
      <c r="P55" s="5" t="b">
        <v>0</v>
      </c>
      <c r="Q55" s="5"/>
      <c r="R55" s="5" t="b">
        <v>0</v>
      </c>
    </row>
    <row r="56" spans="1:18" x14ac:dyDescent="0.2">
      <c r="A56" s="6">
        <v>45736</v>
      </c>
      <c r="B56" s="7">
        <v>0</v>
      </c>
      <c r="C56" s="17">
        <v>0</v>
      </c>
      <c r="D56" s="17">
        <v>69.099999999999994</v>
      </c>
      <c r="E56" s="7">
        <v>1</v>
      </c>
      <c r="F56" s="7">
        <f t="shared" si="0"/>
        <v>524.04999999999995</v>
      </c>
      <c r="G56" s="7">
        <f t="shared" si="1"/>
        <v>131.01249999999999</v>
      </c>
      <c r="H56" s="8">
        <f t="shared" si="2"/>
        <v>0</v>
      </c>
      <c r="I56" s="18">
        <f t="shared" si="3"/>
        <v>0</v>
      </c>
      <c r="J56" s="7">
        <f t="shared" si="4"/>
        <v>131.01249999999999</v>
      </c>
      <c r="K56" s="5">
        <v>2025</v>
      </c>
      <c r="L56" s="5">
        <v>12</v>
      </c>
      <c r="M56" s="5"/>
      <c r="N56" s="5"/>
      <c r="O56" s="5" t="b">
        <v>0</v>
      </c>
      <c r="P56" s="5"/>
      <c r="Q56" s="5" t="s">
        <v>106</v>
      </c>
      <c r="R56" s="5"/>
    </row>
    <row r="57" spans="1:18" x14ac:dyDescent="0.2">
      <c r="A57" s="6">
        <v>45737</v>
      </c>
      <c r="B57" s="7">
        <v>5</v>
      </c>
      <c r="C57" s="17">
        <v>69.5</v>
      </c>
      <c r="D57" s="17">
        <v>69.5</v>
      </c>
      <c r="E57" s="7">
        <v>20</v>
      </c>
      <c r="F57" s="7">
        <f t="shared" si="0"/>
        <v>500.3</v>
      </c>
      <c r="G57" s="7">
        <f t="shared" si="1"/>
        <v>125.075</v>
      </c>
      <c r="H57" s="8">
        <f t="shared" si="2"/>
        <v>9.9940035978412951E-3</v>
      </c>
      <c r="I57" s="18">
        <f t="shared" si="3"/>
        <v>0</v>
      </c>
      <c r="J57" s="7">
        <f t="shared" si="4"/>
        <v>120.075</v>
      </c>
      <c r="K57" s="5">
        <v>2025</v>
      </c>
      <c r="L57" s="5">
        <v>12</v>
      </c>
      <c r="M57" s="5" t="s">
        <v>663</v>
      </c>
      <c r="N57" s="5" t="b">
        <v>0</v>
      </c>
      <c r="O57" s="5" t="b">
        <v>0</v>
      </c>
      <c r="P57" s="5" t="b">
        <v>0</v>
      </c>
      <c r="Q57" s="5"/>
      <c r="R57" s="5" t="b">
        <v>0</v>
      </c>
    </row>
    <row r="58" spans="1:18" x14ac:dyDescent="0.2">
      <c r="A58" s="6">
        <v>45740</v>
      </c>
      <c r="B58" s="7">
        <v>66</v>
      </c>
      <c r="C58" s="17">
        <v>69.61</v>
      </c>
      <c r="D58" s="17">
        <v>69.61</v>
      </c>
      <c r="E58" s="7">
        <v>67</v>
      </c>
      <c r="F58" s="7">
        <f t="shared" si="0"/>
        <v>438.7</v>
      </c>
      <c r="G58" s="7">
        <f t="shared" si="1"/>
        <v>109.675</v>
      </c>
      <c r="H58" s="8">
        <f t="shared" si="2"/>
        <v>0.15044449509915661</v>
      </c>
      <c r="I58" s="18">
        <f t="shared" si="3"/>
        <v>0</v>
      </c>
      <c r="J58" s="7">
        <f t="shared" si="4"/>
        <v>43.674999999999997</v>
      </c>
      <c r="K58" s="5">
        <v>2025</v>
      </c>
      <c r="L58" s="5">
        <v>13</v>
      </c>
      <c r="M58" s="5" t="s">
        <v>664</v>
      </c>
      <c r="N58" s="5" t="b">
        <v>0</v>
      </c>
      <c r="O58" s="5" t="b">
        <v>0</v>
      </c>
      <c r="P58" s="5" t="b">
        <v>0</v>
      </c>
      <c r="Q58" s="5"/>
      <c r="R58" s="5" t="b">
        <v>0</v>
      </c>
    </row>
    <row r="59" spans="1:18" x14ac:dyDescent="0.2">
      <c r="A59" s="6">
        <v>45741</v>
      </c>
      <c r="B59" s="7">
        <v>70</v>
      </c>
      <c r="C59" s="17">
        <v>70.213429000000005</v>
      </c>
      <c r="D59" s="17">
        <v>70.489999999999995</v>
      </c>
      <c r="E59" s="7">
        <v>160</v>
      </c>
      <c r="F59" s="7">
        <f t="shared" si="0"/>
        <v>434.2</v>
      </c>
      <c r="G59" s="7">
        <f t="shared" si="1"/>
        <v>108.55</v>
      </c>
      <c r="H59" s="8">
        <f t="shared" si="2"/>
        <v>0.16121602947950253</v>
      </c>
      <c r="I59" s="18">
        <f t="shared" si="3"/>
        <v>0</v>
      </c>
      <c r="J59" s="7">
        <f t="shared" si="4"/>
        <v>38.549999999999997</v>
      </c>
      <c r="K59" s="5">
        <v>2025</v>
      </c>
      <c r="L59" s="5">
        <v>13</v>
      </c>
      <c r="M59" s="5" t="s">
        <v>664</v>
      </c>
      <c r="N59" s="5" t="b">
        <v>0</v>
      </c>
      <c r="O59" s="5" t="b">
        <v>0</v>
      </c>
      <c r="P59" s="5" t="b">
        <v>0</v>
      </c>
      <c r="Q59" s="5"/>
      <c r="R59" s="5" t="b">
        <v>0</v>
      </c>
    </row>
    <row r="60" spans="1:18" x14ac:dyDescent="0.2">
      <c r="A60" s="6">
        <v>45742</v>
      </c>
      <c r="B60" s="7">
        <v>16</v>
      </c>
      <c r="C60" s="17">
        <v>70.489999999999995</v>
      </c>
      <c r="D60" s="17">
        <v>70.5</v>
      </c>
      <c r="E60" s="7">
        <v>37</v>
      </c>
      <c r="F60" s="7">
        <f t="shared" si="0"/>
        <v>439.5</v>
      </c>
      <c r="G60" s="7">
        <f t="shared" si="1"/>
        <v>109.875</v>
      </c>
      <c r="H60" s="8">
        <f t="shared" si="2"/>
        <v>3.6405005688282137E-2</v>
      </c>
      <c r="I60" s="18">
        <f t="shared" si="3"/>
        <v>0</v>
      </c>
      <c r="J60" s="7">
        <f t="shared" si="4"/>
        <v>93.875</v>
      </c>
      <c r="K60" s="5">
        <v>2025</v>
      </c>
      <c r="L60" s="5">
        <v>13</v>
      </c>
      <c r="M60" s="5" t="s">
        <v>664</v>
      </c>
      <c r="N60" s="5" t="b">
        <v>0</v>
      </c>
      <c r="O60" s="5" t="b">
        <v>0</v>
      </c>
      <c r="P60" s="5" t="b">
        <v>0</v>
      </c>
      <c r="Q60" s="5"/>
      <c r="R60" s="5" t="b">
        <v>0</v>
      </c>
    </row>
    <row r="61" spans="1:18" x14ac:dyDescent="0.2">
      <c r="A61" s="6">
        <v>45743</v>
      </c>
      <c r="B61" s="7">
        <v>0</v>
      </c>
      <c r="C61" s="17">
        <v>0</v>
      </c>
      <c r="D61" s="17">
        <v>70.5</v>
      </c>
      <c r="E61" s="7">
        <v>1</v>
      </c>
      <c r="F61" s="7">
        <f t="shared" si="0"/>
        <v>426.1</v>
      </c>
      <c r="G61" s="7">
        <f t="shared" si="1"/>
        <v>106.52500000000001</v>
      </c>
      <c r="H61" s="8">
        <f t="shared" si="2"/>
        <v>0</v>
      </c>
      <c r="I61" s="18">
        <f t="shared" si="3"/>
        <v>0</v>
      </c>
      <c r="J61" s="7">
        <f t="shared" si="4"/>
        <v>106.52500000000001</v>
      </c>
      <c r="K61" s="5">
        <v>2025</v>
      </c>
      <c r="L61" s="5">
        <v>13</v>
      </c>
      <c r="M61" s="5"/>
      <c r="N61" s="5"/>
      <c r="O61" s="5" t="b">
        <v>0</v>
      </c>
      <c r="P61" s="5"/>
      <c r="Q61" s="5" t="s">
        <v>106</v>
      </c>
      <c r="R61" s="5"/>
    </row>
    <row r="62" spans="1:18" x14ac:dyDescent="0.2">
      <c r="A62" s="6">
        <v>45744</v>
      </c>
      <c r="B62" s="7">
        <v>101</v>
      </c>
      <c r="C62" s="17">
        <v>70.61</v>
      </c>
      <c r="D62" s="17">
        <v>70.599999999999994</v>
      </c>
      <c r="E62" s="7">
        <v>360</v>
      </c>
      <c r="F62" s="7">
        <f t="shared" si="0"/>
        <v>406.25</v>
      </c>
      <c r="G62" s="7">
        <f t="shared" si="1"/>
        <v>101.5625</v>
      </c>
      <c r="H62" s="8">
        <f t="shared" si="2"/>
        <v>0.24861538461538463</v>
      </c>
      <c r="I62" s="18">
        <f t="shared" si="3"/>
        <v>0</v>
      </c>
      <c r="J62" s="7">
        <f t="shared" si="4"/>
        <v>0.5625</v>
      </c>
      <c r="K62" s="5">
        <v>2025</v>
      </c>
      <c r="L62" s="5">
        <v>13</v>
      </c>
      <c r="M62" s="5" t="s">
        <v>664</v>
      </c>
      <c r="N62" s="5" t="b">
        <v>0</v>
      </c>
      <c r="O62" s="5" t="b">
        <v>0</v>
      </c>
      <c r="P62" s="5" t="b">
        <v>0</v>
      </c>
      <c r="Q62" s="5"/>
      <c r="R62" s="5" t="b">
        <v>0</v>
      </c>
    </row>
    <row r="63" spans="1:18" x14ac:dyDescent="0.2">
      <c r="A63" s="6">
        <v>45747</v>
      </c>
      <c r="B63" s="7">
        <v>101</v>
      </c>
      <c r="C63" s="17">
        <v>70.5</v>
      </c>
      <c r="D63" s="17">
        <v>69.5</v>
      </c>
      <c r="E63" s="7">
        <v>241</v>
      </c>
      <c r="F63" s="7">
        <f t="shared" si="0"/>
        <v>406.85</v>
      </c>
      <c r="G63" s="7">
        <f t="shared" si="1"/>
        <v>101.71250000000001</v>
      </c>
      <c r="H63" s="8">
        <f t="shared" si="2"/>
        <v>0.24824874032198599</v>
      </c>
      <c r="I63" s="18">
        <f t="shared" si="3"/>
        <v>0</v>
      </c>
      <c r="J63" s="7">
        <f t="shared" si="4"/>
        <v>0.71250000000000568</v>
      </c>
      <c r="K63" s="5">
        <v>2025</v>
      </c>
      <c r="L63" s="5">
        <v>14</v>
      </c>
      <c r="M63" s="5" t="s">
        <v>665</v>
      </c>
      <c r="N63" s="5" t="b">
        <v>0</v>
      </c>
      <c r="O63" s="5" t="b">
        <v>0</v>
      </c>
      <c r="P63" s="5" t="b">
        <v>0</v>
      </c>
      <c r="Q63" s="5"/>
      <c r="R63" s="5" t="b">
        <v>0</v>
      </c>
    </row>
    <row r="64" spans="1:18" x14ac:dyDescent="0.2">
      <c r="A64" s="6">
        <v>45748</v>
      </c>
      <c r="B64" s="7">
        <v>98</v>
      </c>
      <c r="C64" s="17">
        <v>69.510000000000005</v>
      </c>
      <c r="D64" s="17">
        <v>69.510000000000005</v>
      </c>
      <c r="E64" s="7">
        <v>139</v>
      </c>
      <c r="F64" s="7">
        <f t="shared" si="0"/>
        <v>393.9</v>
      </c>
      <c r="G64" s="7">
        <f t="shared" si="1"/>
        <v>98.474999999999994</v>
      </c>
      <c r="H64" s="8">
        <f t="shared" si="2"/>
        <v>0.2487941101802488</v>
      </c>
      <c r="I64" s="18">
        <f t="shared" si="3"/>
        <v>0</v>
      </c>
      <c r="J64" s="7">
        <f t="shared" si="4"/>
        <v>0.47499999999999432</v>
      </c>
      <c r="K64" s="5">
        <v>2025</v>
      </c>
      <c r="L64" s="5">
        <v>14</v>
      </c>
      <c r="M64" s="5" t="s">
        <v>665</v>
      </c>
      <c r="N64" s="5" t="b">
        <v>0</v>
      </c>
      <c r="O64" s="5" t="b">
        <v>0</v>
      </c>
      <c r="P64" s="5" t="b">
        <v>0</v>
      </c>
      <c r="Q64" s="5"/>
      <c r="R64" s="5" t="b">
        <v>0</v>
      </c>
    </row>
    <row r="65" spans="1:18" x14ac:dyDescent="0.2">
      <c r="A65" s="6">
        <v>45749</v>
      </c>
      <c r="B65" s="7">
        <v>92</v>
      </c>
      <c r="C65" s="17">
        <v>68.55</v>
      </c>
      <c r="D65" s="17">
        <v>68.8</v>
      </c>
      <c r="E65" s="7">
        <v>462</v>
      </c>
      <c r="F65" s="7">
        <f t="shared" si="0"/>
        <v>382.8</v>
      </c>
      <c r="G65" s="7">
        <f t="shared" si="1"/>
        <v>95.7</v>
      </c>
      <c r="H65" s="8">
        <f t="shared" si="2"/>
        <v>0.24033437826541273</v>
      </c>
      <c r="I65" s="18">
        <f t="shared" si="3"/>
        <v>0</v>
      </c>
      <c r="J65" s="7">
        <f t="shared" si="4"/>
        <v>3.7000000000000028</v>
      </c>
      <c r="K65" s="5">
        <v>2025</v>
      </c>
      <c r="L65" s="5">
        <v>14</v>
      </c>
      <c r="M65" s="5" t="s">
        <v>665</v>
      </c>
      <c r="N65" s="5" t="b">
        <v>0</v>
      </c>
      <c r="O65" s="5" t="b">
        <v>0</v>
      </c>
      <c r="P65" s="5" t="b">
        <v>0</v>
      </c>
      <c r="Q65" s="5"/>
      <c r="R65" s="5" t="b">
        <v>0</v>
      </c>
    </row>
    <row r="66" spans="1:18" x14ac:dyDescent="0.2">
      <c r="A66" s="6">
        <v>45750</v>
      </c>
      <c r="B66" s="7">
        <v>64</v>
      </c>
      <c r="C66" s="17">
        <v>68.05</v>
      </c>
      <c r="D66" s="17">
        <v>68</v>
      </c>
      <c r="E66" s="7">
        <v>314</v>
      </c>
      <c r="F66" s="7">
        <f t="shared" si="0"/>
        <v>259.10000000000002</v>
      </c>
      <c r="G66" s="7">
        <f t="shared" si="1"/>
        <v>64.775000000000006</v>
      </c>
      <c r="H66" s="8">
        <f t="shared" si="2"/>
        <v>0.24700887688151291</v>
      </c>
      <c r="I66" s="18">
        <f t="shared" si="3"/>
        <v>0</v>
      </c>
      <c r="J66" s="7">
        <f t="shared" si="4"/>
        <v>0.77500000000000568</v>
      </c>
      <c r="K66" s="5">
        <v>2025</v>
      </c>
      <c r="L66" s="5">
        <v>14</v>
      </c>
      <c r="M66" s="5" t="s">
        <v>665</v>
      </c>
      <c r="N66" s="5" t="b">
        <v>0</v>
      </c>
      <c r="O66" s="5" t="b">
        <v>0</v>
      </c>
      <c r="P66" s="5" t="b">
        <v>0</v>
      </c>
      <c r="Q66" s="5"/>
      <c r="R66" s="5" t="b">
        <v>0</v>
      </c>
    </row>
    <row r="67" spans="1:18" x14ac:dyDescent="0.2">
      <c r="A67" s="6">
        <v>45751</v>
      </c>
      <c r="B67" s="7">
        <v>61</v>
      </c>
      <c r="C67" s="17">
        <v>67.55</v>
      </c>
      <c r="D67" s="17">
        <v>64.66</v>
      </c>
      <c r="E67" s="7">
        <v>1036</v>
      </c>
      <c r="F67" s="7">
        <f t="shared" si="0"/>
        <v>247.6</v>
      </c>
      <c r="G67" s="7">
        <f t="shared" si="1"/>
        <v>61.9</v>
      </c>
      <c r="H67" s="8">
        <f t="shared" si="2"/>
        <v>0.24636510500807754</v>
      </c>
      <c r="I67" s="18">
        <f t="shared" si="3"/>
        <v>0</v>
      </c>
      <c r="J67" s="7">
        <f t="shared" si="4"/>
        <v>0.89999999999999858</v>
      </c>
      <c r="K67" s="5">
        <v>2025</v>
      </c>
      <c r="L67" s="5">
        <v>14</v>
      </c>
      <c r="M67" s="5" t="s">
        <v>665</v>
      </c>
      <c r="N67" s="5" t="b">
        <v>0</v>
      </c>
      <c r="O67" s="5" t="b">
        <v>0</v>
      </c>
      <c r="P67" s="5" t="b">
        <v>0</v>
      </c>
      <c r="Q67" s="5"/>
      <c r="R67" s="5" t="b">
        <v>0</v>
      </c>
    </row>
    <row r="68" spans="1:18" x14ac:dyDescent="0.2">
      <c r="A68" s="6">
        <v>45754</v>
      </c>
      <c r="B68" s="7">
        <v>72</v>
      </c>
      <c r="C68" s="17">
        <v>64</v>
      </c>
      <c r="D68" s="17">
        <v>63.99</v>
      </c>
      <c r="E68" s="7">
        <v>640</v>
      </c>
      <c r="F68" s="7">
        <f t="shared" si="0"/>
        <v>290</v>
      </c>
      <c r="G68" s="7">
        <f t="shared" si="1"/>
        <v>72.5</v>
      </c>
      <c r="H68" s="8">
        <f t="shared" si="2"/>
        <v>0.24827586206896551</v>
      </c>
      <c r="I68" s="18">
        <f t="shared" si="3"/>
        <v>0</v>
      </c>
      <c r="J68" s="7">
        <f t="shared" si="4"/>
        <v>0.5</v>
      </c>
      <c r="K68" s="5">
        <v>2025</v>
      </c>
      <c r="L68" s="5">
        <v>15</v>
      </c>
      <c r="M68" s="5" t="s">
        <v>666</v>
      </c>
      <c r="N68" s="5" t="b">
        <v>0</v>
      </c>
      <c r="O68" s="5" t="b">
        <v>0</v>
      </c>
      <c r="P68" s="5" t="b">
        <v>0</v>
      </c>
      <c r="Q68" s="5"/>
      <c r="R68" s="5" t="b">
        <v>0</v>
      </c>
    </row>
    <row r="69" spans="1:18" x14ac:dyDescent="0.2">
      <c r="A69" s="6">
        <v>45755</v>
      </c>
      <c r="B69" s="7">
        <v>79</v>
      </c>
      <c r="C69" s="17">
        <v>63.906328999999999</v>
      </c>
      <c r="D69" s="17">
        <v>64.7</v>
      </c>
      <c r="E69" s="7">
        <v>168</v>
      </c>
      <c r="F69" s="7">
        <f t="shared" si="0"/>
        <v>317.2</v>
      </c>
      <c r="G69" s="7">
        <f t="shared" si="1"/>
        <v>79.3</v>
      </c>
      <c r="H69" s="8">
        <f t="shared" si="2"/>
        <v>0.24905422446406053</v>
      </c>
      <c r="I69" s="18">
        <f t="shared" si="3"/>
        <v>0</v>
      </c>
      <c r="J69" s="7">
        <f t="shared" si="4"/>
        <v>0.29999999999999716</v>
      </c>
      <c r="K69" s="5">
        <v>2025</v>
      </c>
      <c r="L69" s="5">
        <v>15</v>
      </c>
      <c r="M69" s="5" t="s">
        <v>666</v>
      </c>
      <c r="N69" s="5" t="b">
        <v>0</v>
      </c>
      <c r="O69" s="5" t="b">
        <v>0</v>
      </c>
      <c r="P69" s="5" t="b">
        <v>0</v>
      </c>
      <c r="Q69" s="5"/>
      <c r="R69" s="5" t="b">
        <v>0</v>
      </c>
    </row>
    <row r="70" spans="1:18" x14ac:dyDescent="0.2">
      <c r="A70" s="6">
        <v>45756</v>
      </c>
      <c r="B70" s="7">
        <v>25</v>
      </c>
      <c r="C70" s="17">
        <v>64.7</v>
      </c>
      <c r="D70" s="17">
        <v>64.7</v>
      </c>
      <c r="E70" s="7">
        <v>51</v>
      </c>
      <c r="F70" s="7">
        <f t="shared" si="0"/>
        <v>310</v>
      </c>
      <c r="G70" s="7">
        <f t="shared" si="1"/>
        <v>77.5</v>
      </c>
      <c r="H70" s="8">
        <f t="shared" si="2"/>
        <v>8.0645161290322578E-2</v>
      </c>
      <c r="I70" s="18">
        <f t="shared" si="3"/>
        <v>0</v>
      </c>
      <c r="J70" s="7">
        <f t="shared" si="4"/>
        <v>52.5</v>
      </c>
      <c r="K70" s="5">
        <v>2025</v>
      </c>
      <c r="L70" s="5">
        <v>15</v>
      </c>
      <c r="M70" s="5" t="s">
        <v>666</v>
      </c>
      <c r="N70" s="5" t="b">
        <v>0</v>
      </c>
      <c r="O70" s="5" t="b">
        <v>0</v>
      </c>
      <c r="P70" s="5" t="b">
        <v>0</v>
      </c>
      <c r="Q70" s="5"/>
      <c r="R70" s="5" t="b">
        <v>0</v>
      </c>
    </row>
    <row r="71" spans="1:18" x14ac:dyDescent="0.2">
      <c r="A71" s="6">
        <v>45757</v>
      </c>
      <c r="B71" s="7">
        <v>36</v>
      </c>
      <c r="C71" s="17">
        <v>65.047222000000005</v>
      </c>
      <c r="D71" s="17">
        <v>65.099999999999994</v>
      </c>
      <c r="E71" s="7">
        <v>66</v>
      </c>
      <c r="F71" s="7">
        <f t="shared" si="0"/>
        <v>273.95</v>
      </c>
      <c r="G71" s="7">
        <f t="shared" si="1"/>
        <v>68.487499999999997</v>
      </c>
      <c r="H71" s="8">
        <f t="shared" si="2"/>
        <v>0.13141084139441506</v>
      </c>
      <c r="I71" s="18">
        <f t="shared" si="3"/>
        <v>0</v>
      </c>
      <c r="J71" s="7">
        <f t="shared" si="4"/>
        <v>32.487499999999997</v>
      </c>
      <c r="K71" s="5">
        <v>2025</v>
      </c>
      <c r="L71" s="5">
        <v>15</v>
      </c>
      <c r="M71" s="5" t="s">
        <v>666</v>
      </c>
      <c r="N71" s="5" t="b">
        <v>0</v>
      </c>
      <c r="O71" s="5" t="b">
        <v>0</v>
      </c>
      <c r="P71" s="5" t="b">
        <v>0</v>
      </c>
      <c r="Q71" s="5"/>
      <c r="R71" s="5" t="b">
        <v>0</v>
      </c>
    </row>
    <row r="72" spans="1:18" x14ac:dyDescent="0.2">
      <c r="A72" s="6">
        <v>45758</v>
      </c>
      <c r="B72" s="7">
        <v>0</v>
      </c>
      <c r="C72" s="17">
        <v>0</v>
      </c>
      <c r="D72" s="17">
        <v>65.099999999999994</v>
      </c>
      <c r="E72" s="7">
        <v>31</v>
      </c>
      <c r="F72" s="7">
        <f t="shared" si="0"/>
        <v>253.85</v>
      </c>
      <c r="G72" s="7">
        <f t="shared" si="1"/>
        <v>63.462499999999999</v>
      </c>
      <c r="H72" s="8">
        <f t="shared" si="2"/>
        <v>0</v>
      </c>
      <c r="I72" s="18">
        <f t="shared" si="3"/>
        <v>0</v>
      </c>
      <c r="J72" s="7">
        <f t="shared" si="4"/>
        <v>63.462499999999999</v>
      </c>
      <c r="K72" s="5">
        <v>2025</v>
      </c>
      <c r="L72" s="5">
        <v>15</v>
      </c>
      <c r="M72" s="5"/>
      <c r="N72" s="5"/>
      <c r="O72" s="5" t="b">
        <v>0</v>
      </c>
      <c r="P72" s="5"/>
      <c r="Q72" s="5" t="s">
        <v>106</v>
      </c>
      <c r="R72" s="5"/>
    </row>
    <row r="73" spans="1:18" x14ac:dyDescent="0.2">
      <c r="A73" s="6">
        <v>45761</v>
      </c>
      <c r="B73" s="7">
        <v>0</v>
      </c>
      <c r="C73" s="17">
        <v>0</v>
      </c>
      <c r="D73" s="17">
        <v>65</v>
      </c>
      <c r="E73" s="7">
        <v>48</v>
      </c>
      <c r="F73" s="7">
        <f t="shared" si="0"/>
        <v>232.15</v>
      </c>
      <c r="G73" s="7">
        <f t="shared" si="1"/>
        <v>58.037500000000001</v>
      </c>
      <c r="H73" s="8">
        <f t="shared" si="2"/>
        <v>0</v>
      </c>
      <c r="I73" s="18">
        <f t="shared" si="3"/>
        <v>0</v>
      </c>
      <c r="J73" s="7">
        <f t="shared" si="4"/>
        <v>58.037500000000001</v>
      </c>
      <c r="K73" s="5">
        <v>2025</v>
      </c>
      <c r="L73" s="5">
        <v>16</v>
      </c>
      <c r="M73" s="5"/>
      <c r="N73" s="5"/>
      <c r="O73" s="5" t="b">
        <v>0</v>
      </c>
      <c r="P73" s="5"/>
      <c r="Q73" s="5" t="s">
        <v>106</v>
      </c>
      <c r="R73" s="5"/>
    </row>
    <row r="74" spans="1:18" x14ac:dyDescent="0.2">
      <c r="A74" s="6">
        <v>45762</v>
      </c>
      <c r="B74" s="7">
        <v>31</v>
      </c>
      <c r="C74" s="17">
        <v>65.010000000000005</v>
      </c>
      <c r="D74" s="17">
        <v>65.010000000000005</v>
      </c>
      <c r="E74" s="7">
        <v>32</v>
      </c>
      <c r="F74" s="7">
        <f t="shared" si="0"/>
        <v>224.65</v>
      </c>
      <c r="G74" s="7">
        <f t="shared" si="1"/>
        <v>56.162500000000001</v>
      </c>
      <c r="H74" s="8">
        <f t="shared" si="2"/>
        <v>0.13799243267304695</v>
      </c>
      <c r="I74" s="18">
        <f t="shared" si="3"/>
        <v>0</v>
      </c>
      <c r="J74" s="7">
        <f t="shared" si="4"/>
        <v>25.162500000000001</v>
      </c>
      <c r="K74" s="5">
        <v>2025</v>
      </c>
      <c r="L74" s="5">
        <v>16</v>
      </c>
      <c r="M74" s="5" t="s">
        <v>667</v>
      </c>
      <c r="N74" s="5" t="b">
        <v>0</v>
      </c>
      <c r="O74" s="5" t="b">
        <v>0</v>
      </c>
      <c r="P74" s="5" t="b">
        <v>0</v>
      </c>
      <c r="Q74" s="5"/>
      <c r="R74" s="5" t="b">
        <v>0</v>
      </c>
    </row>
    <row r="75" spans="1:18" x14ac:dyDescent="0.2">
      <c r="A75" s="6">
        <v>45763</v>
      </c>
      <c r="B75" s="7">
        <v>50</v>
      </c>
      <c r="C75" s="17">
        <v>65.010000000000005</v>
      </c>
      <c r="D75" s="17">
        <v>64.5</v>
      </c>
      <c r="E75" s="7">
        <v>154</v>
      </c>
      <c r="F75" s="7">
        <f t="shared" si="0"/>
        <v>202.05</v>
      </c>
      <c r="G75" s="7">
        <f t="shared" si="1"/>
        <v>50.512500000000003</v>
      </c>
      <c r="H75" s="8">
        <f t="shared" si="2"/>
        <v>0.24746349913387775</v>
      </c>
      <c r="I75" s="18">
        <f t="shared" si="3"/>
        <v>0</v>
      </c>
      <c r="J75" s="7">
        <f t="shared" si="4"/>
        <v>0.51250000000000284</v>
      </c>
      <c r="K75" s="5">
        <v>2025</v>
      </c>
      <c r="L75" s="5">
        <v>16</v>
      </c>
      <c r="M75" s="5" t="s">
        <v>667</v>
      </c>
      <c r="N75" s="5" t="b">
        <v>0</v>
      </c>
      <c r="O75" s="5" t="b">
        <v>0</v>
      </c>
      <c r="P75" s="5" t="b">
        <v>0</v>
      </c>
      <c r="Q75" s="5"/>
      <c r="R75" s="5" t="b">
        <v>0</v>
      </c>
    </row>
    <row r="76" spans="1:18" x14ac:dyDescent="0.2">
      <c r="A76" s="6">
        <v>45764</v>
      </c>
      <c r="B76" s="7">
        <v>25</v>
      </c>
      <c r="C76" s="17">
        <v>64.510000000000005</v>
      </c>
      <c r="D76" s="17">
        <v>64.510000000000005</v>
      </c>
      <c r="E76" s="7">
        <v>26</v>
      </c>
      <c r="F76" s="7">
        <f t="shared" si="0"/>
        <v>201.4</v>
      </c>
      <c r="G76" s="7">
        <f t="shared" si="1"/>
        <v>50.35</v>
      </c>
      <c r="H76" s="8">
        <f t="shared" si="2"/>
        <v>0.12413108242303872</v>
      </c>
      <c r="I76" s="18">
        <f t="shared" si="3"/>
        <v>0</v>
      </c>
      <c r="J76" s="7">
        <f t="shared" si="4"/>
        <v>25.35</v>
      </c>
      <c r="K76" s="5">
        <v>2025</v>
      </c>
      <c r="L76" s="5">
        <v>16</v>
      </c>
      <c r="M76" s="5" t="s">
        <v>667</v>
      </c>
      <c r="N76" s="5" t="b">
        <v>0</v>
      </c>
      <c r="O76" s="5" t="b">
        <v>0</v>
      </c>
      <c r="P76" s="5" t="b">
        <v>0</v>
      </c>
      <c r="Q76" s="5"/>
      <c r="R76" s="5" t="b">
        <v>0</v>
      </c>
    </row>
    <row r="77" spans="1:18" x14ac:dyDescent="0.2">
      <c r="A77" s="6">
        <v>45769</v>
      </c>
      <c r="B77" s="7">
        <v>0</v>
      </c>
      <c r="C77" s="17">
        <v>0</v>
      </c>
      <c r="D77" s="17">
        <v>64.5</v>
      </c>
      <c r="E77" s="7">
        <v>104</v>
      </c>
      <c r="F77" s="7">
        <f t="shared" si="0"/>
        <v>202.65</v>
      </c>
      <c r="G77" s="7">
        <f t="shared" si="1"/>
        <v>50.662500000000001</v>
      </c>
      <c r="H77" s="8">
        <f t="shared" si="2"/>
        <v>0</v>
      </c>
      <c r="I77" s="18">
        <f t="shared" si="3"/>
        <v>0</v>
      </c>
      <c r="J77" s="7">
        <f t="shared" si="4"/>
        <v>50.662500000000001</v>
      </c>
      <c r="K77" s="5">
        <v>2025</v>
      </c>
      <c r="L77" s="5">
        <v>17</v>
      </c>
      <c r="M77" s="5"/>
      <c r="N77" s="5"/>
      <c r="O77" s="5" t="b">
        <v>0</v>
      </c>
      <c r="P77" s="5"/>
      <c r="Q77" s="5" t="s">
        <v>106</v>
      </c>
      <c r="R77" s="5"/>
    </row>
    <row r="78" spans="1:18" x14ac:dyDescent="0.2">
      <c r="A78" s="6">
        <v>45770</v>
      </c>
      <c r="B78" s="7">
        <v>30</v>
      </c>
      <c r="C78" s="17">
        <v>64.510000000000005</v>
      </c>
      <c r="D78" s="17">
        <v>64.510000000000005</v>
      </c>
      <c r="E78" s="7">
        <v>31</v>
      </c>
      <c r="F78" s="7">
        <f t="shared" si="0"/>
        <v>206.85</v>
      </c>
      <c r="G78" s="7">
        <f t="shared" si="1"/>
        <v>51.712499999999999</v>
      </c>
      <c r="H78" s="8">
        <f t="shared" si="2"/>
        <v>0.14503263234227701</v>
      </c>
      <c r="I78" s="18">
        <f t="shared" si="3"/>
        <v>0</v>
      </c>
      <c r="J78" s="7">
        <f t="shared" si="4"/>
        <v>21.712499999999999</v>
      </c>
      <c r="K78" s="5">
        <v>2025</v>
      </c>
      <c r="L78" s="5">
        <v>17</v>
      </c>
      <c r="M78" s="5" t="s">
        <v>668</v>
      </c>
      <c r="N78" s="5" t="b">
        <v>0</v>
      </c>
      <c r="O78" s="5" t="b">
        <v>0</v>
      </c>
      <c r="P78" s="5" t="b">
        <v>0</v>
      </c>
      <c r="Q78" s="5"/>
      <c r="R78" s="5" t="b">
        <v>0</v>
      </c>
    </row>
    <row r="79" spans="1:18" x14ac:dyDescent="0.2">
      <c r="A79" s="6">
        <v>45771</v>
      </c>
      <c r="B79" s="7">
        <v>51</v>
      </c>
      <c r="C79" s="17">
        <v>64.8</v>
      </c>
      <c r="D79" s="17">
        <v>64.8</v>
      </c>
      <c r="E79" s="7">
        <v>361</v>
      </c>
      <c r="F79" s="7">
        <f t="shared" si="0"/>
        <v>205.05</v>
      </c>
      <c r="G79" s="7">
        <f t="shared" si="1"/>
        <v>51.262500000000003</v>
      </c>
      <c r="H79" s="8">
        <f t="shared" si="2"/>
        <v>0.24871982443306509</v>
      </c>
      <c r="I79" s="18">
        <f t="shared" si="3"/>
        <v>0</v>
      </c>
      <c r="J79" s="7">
        <f t="shared" si="4"/>
        <v>0.26250000000000284</v>
      </c>
      <c r="K79" s="5">
        <v>2025</v>
      </c>
      <c r="L79" s="5">
        <v>17</v>
      </c>
      <c r="M79" s="5" t="s">
        <v>668</v>
      </c>
      <c r="N79" s="5" t="b">
        <v>0</v>
      </c>
      <c r="O79" s="5" t="b">
        <v>0</v>
      </c>
      <c r="P79" s="5" t="b">
        <v>0</v>
      </c>
      <c r="Q79" s="5"/>
      <c r="R79" s="5" t="b">
        <v>0</v>
      </c>
    </row>
    <row r="80" spans="1:18" x14ac:dyDescent="0.2">
      <c r="A80" s="6">
        <v>45772</v>
      </c>
      <c r="B80" s="7">
        <v>48</v>
      </c>
      <c r="C80" s="17">
        <v>64.599999999999994</v>
      </c>
      <c r="D80" s="17">
        <v>64.599999999999994</v>
      </c>
      <c r="E80" s="7">
        <v>49</v>
      </c>
      <c r="F80" s="7">
        <f t="shared" si="0"/>
        <v>215.1</v>
      </c>
      <c r="G80" s="7">
        <f t="shared" si="1"/>
        <v>53.774999999999999</v>
      </c>
      <c r="H80" s="8">
        <f t="shared" si="2"/>
        <v>0.22315202231520223</v>
      </c>
      <c r="I80" s="18">
        <f t="shared" si="3"/>
        <v>0</v>
      </c>
      <c r="J80" s="7">
        <f t="shared" si="4"/>
        <v>5.7749999999999986</v>
      </c>
      <c r="K80" s="5">
        <v>2025</v>
      </c>
      <c r="L80" s="5">
        <v>17</v>
      </c>
      <c r="M80" s="5" t="s">
        <v>668</v>
      </c>
      <c r="N80" s="5" t="b">
        <v>0</v>
      </c>
      <c r="O80" s="5" t="b">
        <v>0</v>
      </c>
      <c r="P80" s="5" t="b">
        <v>0</v>
      </c>
      <c r="Q80" s="5"/>
      <c r="R80" s="5" t="b">
        <v>0</v>
      </c>
    </row>
    <row r="81" spans="1:18" x14ac:dyDescent="0.2">
      <c r="A81" s="6">
        <v>45775</v>
      </c>
      <c r="B81" s="7">
        <v>53</v>
      </c>
      <c r="C81" s="17">
        <v>64.61</v>
      </c>
      <c r="D81" s="17">
        <v>64.099999999999994</v>
      </c>
      <c r="E81" s="7">
        <v>861</v>
      </c>
      <c r="F81" s="7">
        <f t="shared" si="0"/>
        <v>215.7</v>
      </c>
      <c r="G81" s="7">
        <f t="shared" si="1"/>
        <v>53.924999999999997</v>
      </c>
      <c r="H81" s="8">
        <f t="shared" si="2"/>
        <v>0.2457116365322207</v>
      </c>
      <c r="I81" s="18">
        <f t="shared" si="3"/>
        <v>0</v>
      </c>
      <c r="J81" s="7">
        <f t="shared" si="4"/>
        <v>0.92499999999999716</v>
      </c>
      <c r="K81" s="5">
        <v>2025</v>
      </c>
      <c r="L81" s="5">
        <v>18</v>
      </c>
      <c r="M81" s="5" t="s">
        <v>669</v>
      </c>
      <c r="N81" s="5" t="b">
        <v>0</v>
      </c>
      <c r="O81" s="5" t="b">
        <v>0</v>
      </c>
      <c r="P81" s="5" t="b">
        <v>0</v>
      </c>
      <c r="Q81" s="5"/>
      <c r="R81" s="5" t="b">
        <v>0</v>
      </c>
    </row>
    <row r="82" spans="1:18" x14ac:dyDescent="0.2">
      <c r="A82" s="6">
        <v>45776</v>
      </c>
      <c r="B82" s="7">
        <v>64</v>
      </c>
      <c r="C82" s="17">
        <v>65.568749999999994</v>
      </c>
      <c r="D82" s="17">
        <v>66.47</v>
      </c>
      <c r="E82" s="7">
        <v>240</v>
      </c>
      <c r="F82" s="7">
        <f t="shared" si="0"/>
        <v>258.7</v>
      </c>
      <c r="G82" s="7">
        <f t="shared" si="1"/>
        <v>64.674999999999997</v>
      </c>
      <c r="H82" s="8">
        <f t="shared" si="2"/>
        <v>0.24739080015461926</v>
      </c>
      <c r="I82" s="18">
        <f t="shared" si="3"/>
        <v>0</v>
      </c>
      <c r="J82" s="7">
        <f t="shared" si="4"/>
        <v>0.67499999999999716</v>
      </c>
      <c r="K82" s="5">
        <v>2025</v>
      </c>
      <c r="L82" s="5">
        <v>18</v>
      </c>
      <c r="M82" s="5" t="s">
        <v>669</v>
      </c>
      <c r="N82" s="5" t="b">
        <v>0</v>
      </c>
      <c r="O82" s="5" t="b">
        <v>0</v>
      </c>
      <c r="P82" s="5" t="b">
        <v>0</v>
      </c>
      <c r="Q82" s="5"/>
      <c r="R82" s="5" t="b">
        <v>0</v>
      </c>
    </row>
    <row r="83" spans="1:18" x14ac:dyDescent="0.2">
      <c r="A83" s="6">
        <v>45777</v>
      </c>
      <c r="B83" s="7">
        <v>29</v>
      </c>
      <c r="C83" s="17">
        <v>67.5</v>
      </c>
      <c r="D83" s="17">
        <v>67.3</v>
      </c>
      <c r="E83" s="7">
        <v>271</v>
      </c>
      <c r="F83" s="7">
        <f t="shared" si="0"/>
        <v>252.7</v>
      </c>
      <c r="G83" s="7">
        <f t="shared" si="1"/>
        <v>63.174999999999997</v>
      </c>
      <c r="H83" s="8">
        <f t="shared" si="2"/>
        <v>0.1147605856747131</v>
      </c>
      <c r="I83" s="18">
        <f t="shared" si="3"/>
        <v>0</v>
      </c>
      <c r="J83" s="7">
        <f t="shared" si="4"/>
        <v>34.174999999999997</v>
      </c>
      <c r="K83" s="5">
        <v>2025</v>
      </c>
      <c r="L83" s="5">
        <v>18</v>
      </c>
      <c r="M83" s="5" t="s">
        <v>669</v>
      </c>
      <c r="N83" s="5" t="b">
        <v>0</v>
      </c>
      <c r="O83" s="5" t="b">
        <v>0</v>
      </c>
      <c r="P83" s="5" t="b">
        <v>0</v>
      </c>
      <c r="Q83" s="5"/>
      <c r="R83" s="5" t="b">
        <v>0</v>
      </c>
    </row>
    <row r="84" spans="1:18" x14ac:dyDescent="0.2">
      <c r="A84" s="6">
        <v>45779</v>
      </c>
      <c r="B84" s="7">
        <v>39</v>
      </c>
      <c r="C84" s="17">
        <v>68.270769000000001</v>
      </c>
      <c r="D84" s="17">
        <v>68.44</v>
      </c>
      <c r="E84" s="7">
        <v>432</v>
      </c>
      <c r="F84" s="7">
        <f t="shared" si="0"/>
        <v>254.2</v>
      </c>
      <c r="G84" s="7">
        <f t="shared" si="1"/>
        <v>63.55</v>
      </c>
      <c r="H84" s="8">
        <f t="shared" si="2"/>
        <v>0.15342250196695517</v>
      </c>
      <c r="I84" s="18">
        <f t="shared" si="3"/>
        <v>0</v>
      </c>
      <c r="J84" s="7">
        <f t="shared" si="4"/>
        <v>24.549999999999997</v>
      </c>
      <c r="K84" s="5">
        <v>2025</v>
      </c>
      <c r="L84" s="5">
        <v>18</v>
      </c>
      <c r="M84" s="5" t="s">
        <v>669</v>
      </c>
      <c r="N84" s="5" t="b">
        <v>0</v>
      </c>
      <c r="O84" s="5" t="b">
        <v>0</v>
      </c>
      <c r="P84" s="5" t="b">
        <v>0</v>
      </c>
      <c r="Q84" s="5"/>
      <c r="R84" s="5" t="b">
        <v>0</v>
      </c>
    </row>
    <row r="85" spans="1:18" x14ac:dyDescent="0.2">
      <c r="A85" s="6">
        <v>45782</v>
      </c>
      <c r="B85" s="7">
        <v>67</v>
      </c>
      <c r="C85" s="17">
        <v>68.88</v>
      </c>
      <c r="D85" s="17">
        <v>69.5</v>
      </c>
      <c r="E85" s="7">
        <v>332</v>
      </c>
      <c r="F85" s="7">
        <f t="shared" si="0"/>
        <v>268.85000000000002</v>
      </c>
      <c r="G85" s="7">
        <f t="shared" si="1"/>
        <v>67.212500000000006</v>
      </c>
      <c r="H85" s="8">
        <f t="shared" si="2"/>
        <v>0.24920959642923562</v>
      </c>
      <c r="I85" s="18">
        <f t="shared" si="3"/>
        <v>0</v>
      </c>
      <c r="J85" s="7">
        <f t="shared" si="4"/>
        <v>0.21250000000000568</v>
      </c>
      <c r="K85" s="5">
        <v>2025</v>
      </c>
      <c r="L85" s="5">
        <v>19</v>
      </c>
      <c r="M85" s="5" t="s">
        <v>670</v>
      </c>
      <c r="N85" s="5" t="b">
        <v>0</v>
      </c>
      <c r="O85" s="5" t="b">
        <v>0</v>
      </c>
      <c r="P85" s="5" t="b">
        <v>0</v>
      </c>
      <c r="Q85" s="5"/>
      <c r="R85" s="5" t="b">
        <v>0</v>
      </c>
    </row>
    <row r="86" spans="1:18" x14ac:dyDescent="0.2">
      <c r="A86" s="6">
        <v>45783</v>
      </c>
      <c r="B86" s="7">
        <v>65</v>
      </c>
      <c r="C86" s="17">
        <v>70.028615000000002</v>
      </c>
      <c r="D86" s="17">
        <v>70</v>
      </c>
      <c r="E86" s="7">
        <v>439</v>
      </c>
      <c r="F86" s="7">
        <f t="shared" ref="F86:F149" si="5">IFERROR(AVERAGE(E66:E85),"")</f>
        <v>262.35000000000002</v>
      </c>
      <c r="G86" s="7">
        <f t="shared" ref="G86:G149" si="6">IF(N(F86)=0,"",0.25*F86)</f>
        <v>65.587500000000006</v>
      </c>
      <c r="H86" s="8">
        <f t="shared" ref="H86:H149" si="7">IF(OR(N(F86)=0,NOT(ISNUMBER(B86))),"",B86/F86)</f>
        <v>0.24776062511911567</v>
      </c>
      <c r="I86" s="18">
        <f t="shared" ref="I86:I149" si="8">IF(OR(N(F86)=0,NOT(ISNUMBER(B86))),"",IF(B86/F86&gt;0.25,1,0))</f>
        <v>0</v>
      </c>
      <c r="J86" s="7">
        <f t="shared" ref="J86:J149" si="9">IF(OR(N(F86)=0,NOT(ISNUMBER(B86))),"",MAX(0,0.25*F86-B86))</f>
        <v>0.58750000000000568</v>
      </c>
      <c r="K86" s="5">
        <v>2025</v>
      </c>
      <c r="L86" s="5">
        <v>19</v>
      </c>
      <c r="M86" s="5" t="s">
        <v>670</v>
      </c>
      <c r="N86" s="5" t="b">
        <v>0</v>
      </c>
      <c r="O86" s="5" t="b">
        <v>0</v>
      </c>
      <c r="P86" s="5" t="b">
        <v>0</v>
      </c>
      <c r="Q86" s="5"/>
      <c r="R86" s="5" t="b">
        <v>0</v>
      </c>
    </row>
    <row r="87" spans="1:18" x14ac:dyDescent="0.2">
      <c r="A87" s="6">
        <v>45784</v>
      </c>
      <c r="B87" s="7">
        <v>67</v>
      </c>
      <c r="C87" s="17">
        <v>70.125372999999996</v>
      </c>
      <c r="D87" s="17">
        <v>70.150000000000006</v>
      </c>
      <c r="E87" s="7">
        <v>491</v>
      </c>
      <c r="F87" s="7">
        <f t="shared" si="5"/>
        <v>268.60000000000002</v>
      </c>
      <c r="G87" s="7">
        <f t="shared" si="6"/>
        <v>67.150000000000006</v>
      </c>
      <c r="H87" s="8">
        <f t="shared" si="7"/>
        <v>0.24944154877140728</v>
      </c>
      <c r="I87" s="18">
        <f t="shared" si="8"/>
        <v>0</v>
      </c>
      <c r="J87" s="7">
        <f t="shared" si="9"/>
        <v>0.15000000000000568</v>
      </c>
      <c r="K87" s="5">
        <v>2025</v>
      </c>
      <c r="L87" s="5">
        <v>19</v>
      </c>
      <c r="M87" s="5" t="s">
        <v>670</v>
      </c>
      <c r="N87" s="5" t="b">
        <v>0</v>
      </c>
      <c r="O87" s="5" t="b">
        <v>0</v>
      </c>
      <c r="P87" s="5" t="b">
        <v>0</v>
      </c>
      <c r="Q87" s="5"/>
      <c r="R87" s="5" t="b">
        <v>0</v>
      </c>
    </row>
    <row r="88" spans="1:18" x14ac:dyDescent="0.2">
      <c r="A88" s="6">
        <v>45785</v>
      </c>
      <c r="B88" s="7">
        <v>60</v>
      </c>
      <c r="C88" s="17">
        <v>70.25</v>
      </c>
      <c r="D88" s="17">
        <v>70.25</v>
      </c>
      <c r="E88" s="7">
        <v>154</v>
      </c>
      <c r="F88" s="7">
        <f t="shared" si="5"/>
        <v>241.35</v>
      </c>
      <c r="G88" s="7">
        <f t="shared" si="6"/>
        <v>60.337499999999999</v>
      </c>
      <c r="H88" s="8">
        <f t="shared" si="7"/>
        <v>0.24860161591050342</v>
      </c>
      <c r="I88" s="18">
        <f t="shared" si="8"/>
        <v>0</v>
      </c>
      <c r="J88" s="7">
        <f t="shared" si="9"/>
        <v>0.33749999999999858</v>
      </c>
      <c r="K88" s="5">
        <v>2025</v>
      </c>
      <c r="L88" s="5">
        <v>19</v>
      </c>
      <c r="M88" s="5" t="s">
        <v>670</v>
      </c>
      <c r="N88" s="5" t="b">
        <v>0</v>
      </c>
      <c r="O88" s="5" t="b">
        <v>0</v>
      </c>
      <c r="P88" s="5" t="b">
        <v>0</v>
      </c>
      <c r="Q88" s="5"/>
      <c r="R88" s="5" t="b">
        <v>0</v>
      </c>
    </row>
    <row r="89" spans="1:18" x14ac:dyDescent="0.2">
      <c r="A89" s="6">
        <v>45786</v>
      </c>
      <c r="B89" s="7">
        <v>54</v>
      </c>
      <c r="C89" s="17">
        <v>70.400000000000006</v>
      </c>
      <c r="D89" s="17">
        <v>70.5</v>
      </c>
      <c r="E89" s="7">
        <v>204</v>
      </c>
      <c r="F89" s="7">
        <f t="shared" si="5"/>
        <v>217.05</v>
      </c>
      <c r="G89" s="7">
        <f t="shared" si="6"/>
        <v>54.262500000000003</v>
      </c>
      <c r="H89" s="8">
        <f t="shared" si="7"/>
        <v>0.248790601243953</v>
      </c>
      <c r="I89" s="18">
        <f t="shared" si="8"/>
        <v>0</v>
      </c>
      <c r="J89" s="7">
        <f t="shared" si="9"/>
        <v>0.26250000000000284</v>
      </c>
      <c r="K89" s="5">
        <v>2025</v>
      </c>
      <c r="L89" s="5">
        <v>19</v>
      </c>
      <c r="M89" s="5" t="s">
        <v>670</v>
      </c>
      <c r="N89" s="5" t="b">
        <v>0</v>
      </c>
      <c r="O89" s="5" t="b">
        <v>0</v>
      </c>
      <c r="P89" s="5" t="b">
        <v>0</v>
      </c>
      <c r="Q89" s="5"/>
      <c r="R89" s="5" t="b">
        <v>0</v>
      </c>
    </row>
    <row r="90" spans="1:18" x14ac:dyDescent="0.2">
      <c r="A90" s="6">
        <v>45789</v>
      </c>
      <c r="B90" s="7">
        <v>54</v>
      </c>
      <c r="C90" s="17">
        <v>70.7</v>
      </c>
      <c r="D90" s="17">
        <v>70.75</v>
      </c>
      <c r="E90" s="7">
        <v>274</v>
      </c>
      <c r="F90" s="7">
        <f t="shared" si="5"/>
        <v>218.85</v>
      </c>
      <c r="G90" s="7">
        <f t="shared" si="6"/>
        <v>54.712499999999999</v>
      </c>
      <c r="H90" s="8">
        <f t="shared" si="7"/>
        <v>0.24674434544208362</v>
      </c>
      <c r="I90" s="18">
        <f t="shared" si="8"/>
        <v>0</v>
      </c>
      <c r="J90" s="7">
        <f t="shared" si="9"/>
        <v>0.71249999999999858</v>
      </c>
      <c r="K90" s="5">
        <v>2025</v>
      </c>
      <c r="L90" s="5">
        <v>20</v>
      </c>
      <c r="M90" s="5" t="s">
        <v>671</v>
      </c>
      <c r="N90" s="5" t="b">
        <v>0</v>
      </c>
      <c r="O90" s="5" t="b">
        <v>0</v>
      </c>
      <c r="P90" s="5" t="b">
        <v>0</v>
      </c>
      <c r="Q90" s="5"/>
      <c r="R90" s="5" t="b">
        <v>0</v>
      </c>
    </row>
    <row r="91" spans="1:18" x14ac:dyDescent="0.2">
      <c r="A91" s="6">
        <v>45790</v>
      </c>
      <c r="B91" s="7">
        <v>57</v>
      </c>
      <c r="C91" s="17">
        <v>70.650000000000006</v>
      </c>
      <c r="D91" s="17">
        <v>71.2</v>
      </c>
      <c r="E91" s="7">
        <v>552</v>
      </c>
      <c r="F91" s="7">
        <f t="shared" si="5"/>
        <v>230</v>
      </c>
      <c r="G91" s="7">
        <f t="shared" si="6"/>
        <v>57.5</v>
      </c>
      <c r="H91" s="8">
        <f t="shared" si="7"/>
        <v>0.24782608695652175</v>
      </c>
      <c r="I91" s="18">
        <f t="shared" si="8"/>
        <v>0</v>
      </c>
      <c r="J91" s="7">
        <f t="shared" si="9"/>
        <v>0.5</v>
      </c>
      <c r="K91" s="5">
        <v>2025</v>
      </c>
      <c r="L91" s="5">
        <v>20</v>
      </c>
      <c r="M91" s="5" t="s">
        <v>671</v>
      </c>
      <c r="N91" s="5" t="b">
        <v>0</v>
      </c>
      <c r="O91" s="5" t="b">
        <v>0</v>
      </c>
      <c r="P91" s="5" t="b">
        <v>0</v>
      </c>
      <c r="Q91" s="5"/>
      <c r="R91" s="5" t="b">
        <v>0</v>
      </c>
    </row>
    <row r="92" spans="1:18" x14ac:dyDescent="0.2">
      <c r="A92" s="6">
        <v>45791</v>
      </c>
      <c r="B92" s="7">
        <v>63</v>
      </c>
      <c r="C92" s="17">
        <v>71.5</v>
      </c>
      <c r="D92" s="17">
        <v>71.5</v>
      </c>
      <c r="E92" s="7">
        <v>280</v>
      </c>
      <c r="F92" s="7">
        <f t="shared" si="5"/>
        <v>254.3</v>
      </c>
      <c r="G92" s="7">
        <f t="shared" si="6"/>
        <v>63.575000000000003</v>
      </c>
      <c r="H92" s="8">
        <f t="shared" si="7"/>
        <v>0.24773889107353519</v>
      </c>
      <c r="I92" s="18">
        <f t="shared" si="8"/>
        <v>0</v>
      </c>
      <c r="J92" s="7">
        <f t="shared" si="9"/>
        <v>0.57500000000000284</v>
      </c>
      <c r="K92" s="5">
        <v>2025</v>
      </c>
      <c r="L92" s="5">
        <v>20</v>
      </c>
      <c r="M92" s="5" t="s">
        <v>671</v>
      </c>
      <c r="N92" s="5" t="b">
        <v>0</v>
      </c>
      <c r="O92" s="5" t="b">
        <v>0</v>
      </c>
      <c r="P92" s="5" t="b">
        <v>0</v>
      </c>
      <c r="Q92" s="5"/>
      <c r="R92" s="5" t="b">
        <v>0</v>
      </c>
    </row>
    <row r="93" spans="1:18" x14ac:dyDescent="0.2">
      <c r="A93" s="6">
        <v>45792</v>
      </c>
      <c r="B93" s="7">
        <v>66</v>
      </c>
      <c r="C93" s="17">
        <v>72</v>
      </c>
      <c r="D93" s="17">
        <v>72</v>
      </c>
      <c r="E93" s="7">
        <v>541</v>
      </c>
      <c r="F93" s="7">
        <f t="shared" si="5"/>
        <v>266.75</v>
      </c>
      <c r="G93" s="7">
        <f t="shared" si="6"/>
        <v>66.6875</v>
      </c>
      <c r="H93" s="8">
        <f t="shared" si="7"/>
        <v>0.24742268041237114</v>
      </c>
      <c r="I93" s="18">
        <f t="shared" si="8"/>
        <v>0</v>
      </c>
      <c r="J93" s="7">
        <f t="shared" si="9"/>
        <v>0.6875</v>
      </c>
      <c r="K93" s="5">
        <v>2025</v>
      </c>
      <c r="L93" s="5">
        <v>20</v>
      </c>
      <c r="M93" s="5" t="s">
        <v>671</v>
      </c>
      <c r="N93" s="5" t="b">
        <v>0</v>
      </c>
      <c r="O93" s="5" t="b">
        <v>0</v>
      </c>
      <c r="P93" s="5" t="b">
        <v>0</v>
      </c>
      <c r="Q93" s="5"/>
      <c r="R93" s="5" t="b">
        <v>0</v>
      </c>
    </row>
    <row r="94" spans="1:18" x14ac:dyDescent="0.2">
      <c r="A94" s="6">
        <v>45793</v>
      </c>
      <c r="B94" s="7">
        <v>72</v>
      </c>
      <c r="C94" s="17">
        <v>72.3</v>
      </c>
      <c r="D94" s="17">
        <v>72.3</v>
      </c>
      <c r="E94" s="7">
        <v>394</v>
      </c>
      <c r="F94" s="7">
        <f t="shared" si="5"/>
        <v>291.39999999999998</v>
      </c>
      <c r="G94" s="7">
        <f t="shared" si="6"/>
        <v>72.849999999999994</v>
      </c>
      <c r="H94" s="8">
        <f t="shared" si="7"/>
        <v>0.2470830473575841</v>
      </c>
      <c r="I94" s="18">
        <f t="shared" si="8"/>
        <v>0</v>
      </c>
      <c r="J94" s="7">
        <f t="shared" si="9"/>
        <v>0.84999999999999432</v>
      </c>
      <c r="K94" s="5">
        <v>2025</v>
      </c>
      <c r="L94" s="5">
        <v>20</v>
      </c>
      <c r="M94" s="5" t="s">
        <v>671</v>
      </c>
      <c r="N94" s="5" t="b">
        <v>0</v>
      </c>
      <c r="O94" s="5" t="b">
        <v>0</v>
      </c>
      <c r="P94" s="5" t="b">
        <v>0</v>
      </c>
      <c r="Q94" s="5"/>
      <c r="R94" s="5" t="b">
        <v>0</v>
      </c>
    </row>
    <row r="95" spans="1:18" x14ac:dyDescent="0.2">
      <c r="A95" s="6">
        <v>45796</v>
      </c>
      <c r="B95" s="7">
        <v>77</v>
      </c>
      <c r="C95" s="17">
        <v>72.3</v>
      </c>
      <c r="D95" s="17">
        <v>72.3</v>
      </c>
      <c r="E95" s="7">
        <v>265</v>
      </c>
      <c r="F95" s="7">
        <f t="shared" si="5"/>
        <v>309.5</v>
      </c>
      <c r="G95" s="7">
        <f t="shared" si="6"/>
        <v>77.375</v>
      </c>
      <c r="H95" s="8">
        <f t="shared" si="7"/>
        <v>0.24878836833602586</v>
      </c>
      <c r="I95" s="18">
        <f t="shared" si="8"/>
        <v>0</v>
      </c>
      <c r="J95" s="7">
        <f t="shared" si="9"/>
        <v>0.375</v>
      </c>
      <c r="K95" s="5">
        <v>2025</v>
      </c>
      <c r="L95" s="5">
        <v>21</v>
      </c>
      <c r="M95" s="5" t="s">
        <v>672</v>
      </c>
      <c r="N95" s="5" t="b">
        <v>0</v>
      </c>
      <c r="O95" s="5" t="b">
        <v>0</v>
      </c>
      <c r="P95" s="5" t="b">
        <v>0</v>
      </c>
      <c r="Q95" s="5"/>
      <c r="R95" s="5" t="b">
        <v>0</v>
      </c>
    </row>
    <row r="96" spans="1:18" x14ac:dyDescent="0.2">
      <c r="A96" s="6">
        <v>45797</v>
      </c>
      <c r="B96" s="7">
        <v>78</v>
      </c>
      <c r="C96" s="17">
        <v>72.425640999999999</v>
      </c>
      <c r="D96" s="17">
        <v>72</v>
      </c>
      <c r="E96" s="7">
        <v>618</v>
      </c>
      <c r="F96" s="7">
        <f t="shared" si="5"/>
        <v>315.05</v>
      </c>
      <c r="G96" s="7">
        <f t="shared" si="6"/>
        <v>78.762500000000003</v>
      </c>
      <c r="H96" s="8">
        <f t="shared" si="7"/>
        <v>0.24757974924615139</v>
      </c>
      <c r="I96" s="18">
        <f t="shared" si="8"/>
        <v>0</v>
      </c>
      <c r="J96" s="7">
        <f t="shared" si="9"/>
        <v>0.76250000000000284</v>
      </c>
      <c r="K96" s="5">
        <v>2025</v>
      </c>
      <c r="L96" s="5">
        <v>21</v>
      </c>
      <c r="M96" s="5" t="s">
        <v>672</v>
      </c>
      <c r="N96" s="5" t="b">
        <v>0</v>
      </c>
      <c r="O96" s="5" t="b">
        <v>0</v>
      </c>
      <c r="P96" s="5" t="b">
        <v>0</v>
      </c>
      <c r="Q96" s="5"/>
      <c r="R96" s="5" t="b">
        <v>0</v>
      </c>
    </row>
    <row r="97" spans="1:18" x14ac:dyDescent="0.2">
      <c r="A97" s="6">
        <v>45798</v>
      </c>
      <c r="B97" s="7">
        <v>25</v>
      </c>
      <c r="C97" s="17">
        <v>72.790000000000006</v>
      </c>
      <c r="D97" s="17">
        <v>73.180000000000007</v>
      </c>
      <c r="E97" s="7">
        <v>346</v>
      </c>
      <c r="F97" s="7">
        <f t="shared" si="5"/>
        <v>344.65</v>
      </c>
      <c r="G97" s="7">
        <f t="shared" si="6"/>
        <v>86.162499999999994</v>
      </c>
      <c r="H97" s="8">
        <f t="shared" si="7"/>
        <v>7.2537356738720443E-2</v>
      </c>
      <c r="I97" s="18">
        <f t="shared" si="8"/>
        <v>0</v>
      </c>
      <c r="J97" s="7">
        <f t="shared" si="9"/>
        <v>61.162499999999994</v>
      </c>
      <c r="K97" s="5">
        <v>2025</v>
      </c>
      <c r="L97" s="5">
        <v>21</v>
      </c>
      <c r="M97" s="5" t="s">
        <v>672</v>
      </c>
      <c r="N97" s="5" t="b">
        <v>0</v>
      </c>
      <c r="O97" s="5" t="b">
        <v>0</v>
      </c>
      <c r="P97" s="5" t="b">
        <v>0</v>
      </c>
      <c r="Q97" s="5"/>
      <c r="R97" s="5" t="b">
        <v>0</v>
      </c>
    </row>
    <row r="98" spans="1:18" x14ac:dyDescent="0.2">
      <c r="A98" s="6">
        <v>45799</v>
      </c>
      <c r="B98" s="7">
        <v>89</v>
      </c>
      <c r="C98" s="17">
        <v>73.188989000000007</v>
      </c>
      <c r="D98" s="17">
        <v>73</v>
      </c>
      <c r="E98" s="7">
        <v>234</v>
      </c>
      <c r="F98" s="7">
        <f t="shared" si="5"/>
        <v>356.75</v>
      </c>
      <c r="G98" s="7">
        <f t="shared" si="6"/>
        <v>89.1875</v>
      </c>
      <c r="H98" s="8">
        <f t="shared" si="7"/>
        <v>0.24947442186405044</v>
      </c>
      <c r="I98" s="18">
        <f t="shared" si="8"/>
        <v>0</v>
      </c>
      <c r="J98" s="7">
        <f t="shared" si="9"/>
        <v>0.1875</v>
      </c>
      <c r="K98" s="5">
        <v>2025</v>
      </c>
      <c r="L98" s="5">
        <v>21</v>
      </c>
      <c r="M98" s="5" t="s">
        <v>672</v>
      </c>
      <c r="N98" s="5" t="b">
        <v>0</v>
      </c>
      <c r="O98" s="5" t="b">
        <v>0</v>
      </c>
      <c r="P98" s="5" t="b">
        <v>0</v>
      </c>
      <c r="Q98" s="5"/>
      <c r="R98" s="5" t="b">
        <v>0</v>
      </c>
    </row>
    <row r="99" spans="1:18" x14ac:dyDescent="0.2">
      <c r="A99" s="6">
        <v>45800</v>
      </c>
      <c r="B99" s="7">
        <v>91</v>
      </c>
      <c r="C99" s="17">
        <v>73.2</v>
      </c>
      <c r="D99" s="17">
        <v>71.5</v>
      </c>
      <c r="E99" s="7">
        <v>597</v>
      </c>
      <c r="F99" s="7">
        <f t="shared" si="5"/>
        <v>366.9</v>
      </c>
      <c r="G99" s="7">
        <f t="shared" si="6"/>
        <v>91.724999999999994</v>
      </c>
      <c r="H99" s="8">
        <f t="shared" si="7"/>
        <v>0.24802398473698556</v>
      </c>
      <c r="I99" s="18">
        <f t="shared" si="8"/>
        <v>0</v>
      </c>
      <c r="J99" s="7">
        <f t="shared" si="9"/>
        <v>0.72499999999999432</v>
      </c>
      <c r="K99" s="5">
        <v>2025</v>
      </c>
      <c r="L99" s="5">
        <v>21</v>
      </c>
      <c r="M99" s="5" t="s">
        <v>672</v>
      </c>
      <c r="N99" s="5" t="b">
        <v>0</v>
      </c>
      <c r="O99" s="5" t="b">
        <v>0</v>
      </c>
      <c r="P99" s="5" t="b">
        <v>0</v>
      </c>
      <c r="Q99" s="5"/>
      <c r="R99" s="5" t="b">
        <v>0</v>
      </c>
    </row>
    <row r="100" spans="1:18" x14ac:dyDescent="0.2">
      <c r="A100" s="6">
        <v>45803</v>
      </c>
      <c r="B100" s="7">
        <v>94</v>
      </c>
      <c r="C100" s="17">
        <v>72.555851000000004</v>
      </c>
      <c r="D100" s="17">
        <v>72.33</v>
      </c>
      <c r="E100" s="7">
        <v>319</v>
      </c>
      <c r="F100" s="7">
        <f t="shared" si="5"/>
        <v>378.7</v>
      </c>
      <c r="G100" s="7">
        <f t="shared" si="6"/>
        <v>94.674999999999997</v>
      </c>
      <c r="H100" s="8">
        <f t="shared" si="7"/>
        <v>0.2482175864800634</v>
      </c>
      <c r="I100" s="18">
        <f t="shared" si="8"/>
        <v>0</v>
      </c>
      <c r="J100" s="7">
        <f t="shared" si="9"/>
        <v>0.67499999999999716</v>
      </c>
      <c r="K100" s="5">
        <v>2025</v>
      </c>
      <c r="L100" s="5">
        <v>22</v>
      </c>
      <c r="M100" s="5" t="s">
        <v>673</v>
      </c>
      <c r="N100" s="5" t="b">
        <v>0</v>
      </c>
      <c r="O100" s="5" t="b">
        <v>0</v>
      </c>
      <c r="P100" s="5" t="b">
        <v>0</v>
      </c>
      <c r="Q100" s="5"/>
      <c r="R100" s="5" t="b">
        <v>0</v>
      </c>
    </row>
    <row r="101" spans="1:18" x14ac:dyDescent="0.2">
      <c r="A101" s="6">
        <v>45804</v>
      </c>
      <c r="B101" s="7">
        <v>98</v>
      </c>
      <c r="C101" s="17">
        <v>73.352653000000004</v>
      </c>
      <c r="D101" s="17">
        <v>73.099999999999994</v>
      </c>
      <c r="E101" s="7">
        <v>626</v>
      </c>
      <c r="F101" s="7">
        <f t="shared" si="5"/>
        <v>392.2</v>
      </c>
      <c r="G101" s="7">
        <f t="shared" si="6"/>
        <v>98.05</v>
      </c>
      <c r="H101" s="8">
        <f t="shared" si="7"/>
        <v>0.24987251402345742</v>
      </c>
      <c r="I101" s="18">
        <f t="shared" si="8"/>
        <v>0</v>
      </c>
      <c r="J101" s="7">
        <f t="shared" si="9"/>
        <v>4.9999999999997158E-2</v>
      </c>
      <c r="K101" s="5">
        <v>2025</v>
      </c>
      <c r="L101" s="5">
        <v>22</v>
      </c>
      <c r="M101" s="5" t="s">
        <v>673</v>
      </c>
      <c r="N101" s="5" t="b">
        <v>0</v>
      </c>
      <c r="O101" s="5" t="b">
        <v>0</v>
      </c>
      <c r="P101" s="5" t="b">
        <v>0</v>
      </c>
      <c r="Q101" s="5"/>
      <c r="R101" s="5" t="b">
        <v>0</v>
      </c>
    </row>
    <row r="102" spans="1:18" x14ac:dyDescent="0.2">
      <c r="A102" s="6">
        <v>45805</v>
      </c>
      <c r="B102" s="7">
        <v>95</v>
      </c>
      <c r="C102" s="17">
        <v>73.2</v>
      </c>
      <c r="D102" s="17">
        <v>72.599999999999994</v>
      </c>
      <c r="E102" s="7">
        <v>210</v>
      </c>
      <c r="F102" s="7">
        <f t="shared" si="5"/>
        <v>380.45</v>
      </c>
      <c r="G102" s="7">
        <f t="shared" si="6"/>
        <v>95.112499999999997</v>
      </c>
      <c r="H102" s="8">
        <f t="shared" si="7"/>
        <v>0.24970429754238402</v>
      </c>
      <c r="I102" s="18">
        <f t="shared" si="8"/>
        <v>0</v>
      </c>
      <c r="J102" s="7">
        <f t="shared" si="9"/>
        <v>0.11249999999999716</v>
      </c>
      <c r="K102" s="5">
        <v>2025</v>
      </c>
      <c r="L102" s="5">
        <v>22</v>
      </c>
      <c r="M102" s="5" t="s">
        <v>673</v>
      </c>
      <c r="N102" s="5" t="b">
        <v>0</v>
      </c>
      <c r="O102" s="5" t="b">
        <v>0</v>
      </c>
      <c r="P102" s="5" t="b">
        <v>0</v>
      </c>
      <c r="Q102" s="5"/>
      <c r="R102" s="5" t="b">
        <v>0</v>
      </c>
    </row>
    <row r="103" spans="1:18" x14ac:dyDescent="0.2">
      <c r="A103" s="6">
        <v>45806</v>
      </c>
      <c r="B103" s="7">
        <v>94</v>
      </c>
      <c r="C103" s="17">
        <v>73</v>
      </c>
      <c r="D103" s="17">
        <v>73</v>
      </c>
      <c r="E103" s="7">
        <v>317</v>
      </c>
      <c r="F103" s="7">
        <f t="shared" si="5"/>
        <v>378.95</v>
      </c>
      <c r="G103" s="7">
        <f t="shared" si="6"/>
        <v>94.737499999999997</v>
      </c>
      <c r="H103" s="8">
        <f t="shared" si="7"/>
        <v>0.24805383295949335</v>
      </c>
      <c r="I103" s="18">
        <f t="shared" si="8"/>
        <v>0</v>
      </c>
      <c r="J103" s="7">
        <f t="shared" si="9"/>
        <v>0.73749999999999716</v>
      </c>
      <c r="K103" s="5">
        <v>2025</v>
      </c>
      <c r="L103" s="5">
        <v>22</v>
      </c>
      <c r="M103" s="5" t="s">
        <v>673</v>
      </c>
      <c r="N103" s="5" t="b">
        <v>0</v>
      </c>
      <c r="O103" s="5" t="b">
        <v>0</v>
      </c>
      <c r="P103" s="5" t="b">
        <v>0</v>
      </c>
      <c r="Q103" s="5"/>
      <c r="R103" s="5" t="b">
        <v>0</v>
      </c>
    </row>
    <row r="104" spans="1:18" x14ac:dyDescent="0.2">
      <c r="A104" s="6">
        <v>45807</v>
      </c>
      <c r="B104" s="7">
        <v>95</v>
      </c>
      <c r="C104" s="17">
        <v>73.528210999999999</v>
      </c>
      <c r="D104" s="17">
        <v>73.69</v>
      </c>
      <c r="E104" s="7">
        <v>242</v>
      </c>
      <c r="F104" s="7">
        <f t="shared" si="5"/>
        <v>381.25</v>
      </c>
      <c r="G104" s="7">
        <f t="shared" si="6"/>
        <v>95.3125</v>
      </c>
      <c r="H104" s="8">
        <f t="shared" si="7"/>
        <v>0.24918032786885247</v>
      </c>
      <c r="I104" s="18">
        <f t="shared" si="8"/>
        <v>0</v>
      </c>
      <c r="J104" s="7">
        <f t="shared" si="9"/>
        <v>0.3125</v>
      </c>
      <c r="K104" s="5">
        <v>2025</v>
      </c>
      <c r="L104" s="5">
        <v>22</v>
      </c>
      <c r="M104" s="5" t="s">
        <v>673</v>
      </c>
      <c r="N104" s="5" t="b">
        <v>0</v>
      </c>
      <c r="O104" s="5" t="b">
        <v>0</v>
      </c>
      <c r="P104" s="5" t="b">
        <v>0</v>
      </c>
      <c r="Q104" s="5"/>
      <c r="R104" s="5" t="b">
        <v>0</v>
      </c>
    </row>
    <row r="105" spans="1:18" x14ac:dyDescent="0.2">
      <c r="A105" s="6">
        <v>45810</v>
      </c>
      <c r="B105" s="7">
        <v>92</v>
      </c>
      <c r="C105" s="17">
        <v>74.001847999999995</v>
      </c>
      <c r="D105" s="17">
        <v>74</v>
      </c>
      <c r="E105" s="7">
        <v>384</v>
      </c>
      <c r="F105" s="7">
        <f t="shared" si="5"/>
        <v>371.75</v>
      </c>
      <c r="G105" s="7">
        <f t="shared" si="6"/>
        <v>92.9375</v>
      </c>
      <c r="H105" s="8">
        <f t="shared" si="7"/>
        <v>0.24747814391392065</v>
      </c>
      <c r="I105" s="18">
        <f t="shared" si="8"/>
        <v>0</v>
      </c>
      <c r="J105" s="7">
        <f t="shared" si="9"/>
        <v>0.9375</v>
      </c>
      <c r="K105" s="5">
        <v>2025</v>
      </c>
      <c r="L105" s="5">
        <v>23</v>
      </c>
      <c r="M105" s="5" t="s">
        <v>674</v>
      </c>
      <c r="N105" s="5" t="b">
        <v>0</v>
      </c>
      <c r="O105" s="5" t="b">
        <v>0</v>
      </c>
      <c r="P105" s="5" t="b">
        <v>0</v>
      </c>
      <c r="Q105" s="5"/>
      <c r="R105" s="5" t="b">
        <v>0</v>
      </c>
    </row>
    <row r="106" spans="1:18" x14ac:dyDescent="0.2">
      <c r="A106" s="6">
        <v>45811</v>
      </c>
      <c r="B106" s="7">
        <v>93</v>
      </c>
      <c r="C106" s="17">
        <v>74.33</v>
      </c>
      <c r="D106" s="17">
        <v>73.8</v>
      </c>
      <c r="E106" s="7">
        <v>368</v>
      </c>
      <c r="F106" s="7">
        <f t="shared" si="5"/>
        <v>374.35</v>
      </c>
      <c r="G106" s="7">
        <f t="shared" si="6"/>
        <v>93.587500000000006</v>
      </c>
      <c r="H106" s="8">
        <f t="shared" si="7"/>
        <v>0.24843061306264189</v>
      </c>
      <c r="I106" s="18">
        <f t="shared" si="8"/>
        <v>0</v>
      </c>
      <c r="J106" s="7">
        <f t="shared" si="9"/>
        <v>0.58750000000000568</v>
      </c>
      <c r="K106" s="5">
        <v>2025</v>
      </c>
      <c r="L106" s="5">
        <v>23</v>
      </c>
      <c r="M106" s="5" t="s">
        <v>674</v>
      </c>
      <c r="N106" s="5" t="b">
        <v>0</v>
      </c>
      <c r="O106" s="5" t="b">
        <v>0</v>
      </c>
      <c r="P106" s="5" t="b">
        <v>0</v>
      </c>
      <c r="Q106" s="5"/>
      <c r="R106" s="5" t="b">
        <v>0</v>
      </c>
    </row>
    <row r="107" spans="1:18" x14ac:dyDescent="0.2">
      <c r="A107" s="6">
        <v>45812</v>
      </c>
      <c r="B107" s="7">
        <v>92</v>
      </c>
      <c r="C107" s="17">
        <v>74</v>
      </c>
      <c r="D107" s="17">
        <v>72.02</v>
      </c>
      <c r="E107" s="7">
        <v>3260</v>
      </c>
      <c r="F107" s="7">
        <f t="shared" si="5"/>
        <v>370.8</v>
      </c>
      <c r="G107" s="7">
        <f t="shared" si="6"/>
        <v>92.7</v>
      </c>
      <c r="H107" s="8">
        <f t="shared" si="7"/>
        <v>0.24811218985976266</v>
      </c>
      <c r="I107" s="18">
        <f t="shared" si="8"/>
        <v>0</v>
      </c>
      <c r="J107" s="7">
        <f t="shared" si="9"/>
        <v>0.70000000000000284</v>
      </c>
      <c r="K107" s="5">
        <v>2025</v>
      </c>
      <c r="L107" s="5">
        <v>23</v>
      </c>
      <c r="M107" s="5" t="s">
        <v>674</v>
      </c>
      <c r="N107" s="5" t="b">
        <v>0</v>
      </c>
      <c r="O107" s="5" t="b">
        <v>0</v>
      </c>
      <c r="P107" s="5" t="b">
        <v>0</v>
      </c>
      <c r="Q107" s="5"/>
      <c r="R107" s="5" t="b">
        <v>0</v>
      </c>
    </row>
    <row r="108" spans="1:18" x14ac:dyDescent="0.2">
      <c r="A108" s="6">
        <v>45813</v>
      </c>
      <c r="B108" s="7">
        <v>127</v>
      </c>
      <c r="C108" s="17">
        <v>72.036456999999999</v>
      </c>
      <c r="D108" s="17">
        <v>72.010000000000005</v>
      </c>
      <c r="E108" s="7">
        <v>297</v>
      </c>
      <c r="F108" s="7">
        <f t="shared" si="5"/>
        <v>509.25</v>
      </c>
      <c r="G108" s="7">
        <f t="shared" si="6"/>
        <v>127.3125</v>
      </c>
      <c r="H108" s="8">
        <f t="shared" si="7"/>
        <v>0.24938635247913599</v>
      </c>
      <c r="I108" s="18">
        <f t="shared" si="8"/>
        <v>0</v>
      </c>
      <c r="J108" s="7">
        <f t="shared" si="9"/>
        <v>0.3125</v>
      </c>
      <c r="K108" s="5">
        <v>2025</v>
      </c>
      <c r="L108" s="5">
        <v>23</v>
      </c>
      <c r="M108" s="5" t="s">
        <v>674</v>
      </c>
      <c r="N108" s="5" t="b">
        <v>0</v>
      </c>
      <c r="O108" s="5" t="b">
        <v>0</v>
      </c>
      <c r="P108" s="5" t="b">
        <v>0</v>
      </c>
      <c r="Q108" s="5"/>
      <c r="R108" s="5" t="b">
        <v>0</v>
      </c>
    </row>
    <row r="109" spans="1:18" x14ac:dyDescent="0.2">
      <c r="A109" s="6">
        <v>45814</v>
      </c>
      <c r="B109" s="7">
        <v>129</v>
      </c>
      <c r="C109" s="17">
        <v>72.010000000000005</v>
      </c>
      <c r="D109" s="17">
        <v>71</v>
      </c>
      <c r="E109" s="7">
        <v>813</v>
      </c>
      <c r="F109" s="7">
        <f t="shared" si="5"/>
        <v>516.4</v>
      </c>
      <c r="G109" s="7">
        <f t="shared" si="6"/>
        <v>129.1</v>
      </c>
      <c r="H109" s="8">
        <f t="shared" si="7"/>
        <v>0.24980635166537568</v>
      </c>
      <c r="I109" s="18">
        <f t="shared" si="8"/>
        <v>0</v>
      </c>
      <c r="J109" s="7">
        <f t="shared" si="9"/>
        <v>9.9999999999994316E-2</v>
      </c>
      <c r="K109" s="5">
        <v>2025</v>
      </c>
      <c r="L109" s="5">
        <v>23</v>
      </c>
      <c r="M109" s="5" t="s">
        <v>674</v>
      </c>
      <c r="N109" s="5" t="b">
        <v>0</v>
      </c>
      <c r="O109" s="5" t="b">
        <v>0</v>
      </c>
      <c r="P109" s="5" t="b">
        <v>0</v>
      </c>
      <c r="Q109" s="5"/>
      <c r="R109" s="5" t="b">
        <v>0</v>
      </c>
    </row>
    <row r="110" spans="1:18" x14ac:dyDescent="0.2">
      <c r="A110" s="6">
        <v>45817</v>
      </c>
      <c r="B110" s="7">
        <v>136</v>
      </c>
      <c r="C110" s="17">
        <v>71</v>
      </c>
      <c r="D110" s="17">
        <v>70.7</v>
      </c>
      <c r="E110" s="7">
        <v>420</v>
      </c>
      <c r="F110" s="7">
        <f t="shared" si="5"/>
        <v>546.85</v>
      </c>
      <c r="G110" s="7">
        <f t="shared" si="6"/>
        <v>136.71250000000001</v>
      </c>
      <c r="H110" s="8">
        <f t="shared" si="7"/>
        <v>0.24869708329523635</v>
      </c>
      <c r="I110" s="18">
        <f t="shared" si="8"/>
        <v>0</v>
      </c>
      <c r="J110" s="7">
        <f t="shared" si="9"/>
        <v>0.71250000000000568</v>
      </c>
      <c r="K110" s="5">
        <v>2025</v>
      </c>
      <c r="L110" s="5">
        <v>24</v>
      </c>
      <c r="M110" s="5" t="s">
        <v>675</v>
      </c>
      <c r="N110" s="5" t="b">
        <v>0</v>
      </c>
      <c r="O110" s="5" t="b">
        <v>0</v>
      </c>
      <c r="P110" s="5" t="b">
        <v>0</v>
      </c>
      <c r="Q110" s="5"/>
      <c r="R110" s="5" t="b">
        <v>0</v>
      </c>
    </row>
    <row r="111" spans="1:18" x14ac:dyDescent="0.2">
      <c r="A111" s="6">
        <v>45818</v>
      </c>
      <c r="B111" s="7">
        <v>120</v>
      </c>
      <c r="C111" s="17">
        <v>70.829166999999998</v>
      </c>
      <c r="D111" s="17">
        <v>70.75</v>
      </c>
      <c r="E111" s="7">
        <v>272</v>
      </c>
      <c r="F111" s="7">
        <f t="shared" si="5"/>
        <v>554.15</v>
      </c>
      <c r="G111" s="7">
        <f t="shared" si="6"/>
        <v>138.53749999999999</v>
      </c>
      <c r="H111" s="8">
        <f t="shared" si="7"/>
        <v>0.21654786610123614</v>
      </c>
      <c r="I111" s="18">
        <f t="shared" si="8"/>
        <v>0</v>
      </c>
      <c r="J111" s="7">
        <f t="shared" si="9"/>
        <v>18.537499999999994</v>
      </c>
      <c r="K111" s="5">
        <v>2025</v>
      </c>
      <c r="L111" s="5">
        <v>24</v>
      </c>
      <c r="M111" s="5" t="s">
        <v>675</v>
      </c>
      <c r="N111" s="5" t="b">
        <v>0</v>
      </c>
      <c r="O111" s="5" t="b">
        <v>0</v>
      </c>
      <c r="P111" s="5" t="b">
        <v>0</v>
      </c>
      <c r="Q111" s="5"/>
      <c r="R111" s="5" t="b">
        <v>0</v>
      </c>
    </row>
    <row r="112" spans="1:18" x14ac:dyDescent="0.2">
      <c r="A112" s="6">
        <v>45819</v>
      </c>
      <c r="B112" s="7">
        <v>135</v>
      </c>
      <c r="C112" s="17">
        <v>71.404593000000006</v>
      </c>
      <c r="D112" s="17">
        <v>72</v>
      </c>
      <c r="E112" s="7">
        <v>2538</v>
      </c>
      <c r="F112" s="7">
        <f t="shared" si="5"/>
        <v>540.15</v>
      </c>
      <c r="G112" s="7">
        <f t="shared" si="6"/>
        <v>135.03749999999999</v>
      </c>
      <c r="H112" s="8">
        <f t="shared" si="7"/>
        <v>0.24993057484032213</v>
      </c>
      <c r="I112" s="18">
        <f t="shared" si="8"/>
        <v>0</v>
      </c>
      <c r="J112" s="7">
        <f t="shared" si="9"/>
        <v>3.7499999999994316E-2</v>
      </c>
      <c r="K112" s="5">
        <v>2025</v>
      </c>
      <c r="L112" s="5">
        <v>24</v>
      </c>
      <c r="M112" s="5" t="s">
        <v>675</v>
      </c>
      <c r="N112" s="5" t="b">
        <v>0</v>
      </c>
      <c r="O112" s="5" t="b">
        <v>0</v>
      </c>
      <c r="P112" s="5" t="b">
        <v>0</v>
      </c>
      <c r="Q112" s="5"/>
      <c r="R112" s="5" t="b">
        <v>0</v>
      </c>
    </row>
    <row r="113" spans="1:18" x14ac:dyDescent="0.2">
      <c r="A113" s="6">
        <v>45820</v>
      </c>
      <c r="B113" s="7">
        <v>112</v>
      </c>
      <c r="C113" s="17">
        <v>71.750893000000005</v>
      </c>
      <c r="D113" s="17">
        <v>71.7</v>
      </c>
      <c r="E113" s="7">
        <v>1169</v>
      </c>
      <c r="F113" s="7">
        <f t="shared" si="5"/>
        <v>653.04999999999995</v>
      </c>
      <c r="G113" s="7">
        <f t="shared" si="6"/>
        <v>163.26249999999999</v>
      </c>
      <c r="H113" s="8">
        <f t="shared" si="7"/>
        <v>0.17150294770691371</v>
      </c>
      <c r="I113" s="18">
        <f t="shared" si="8"/>
        <v>0</v>
      </c>
      <c r="J113" s="7">
        <f t="shared" si="9"/>
        <v>51.262499999999989</v>
      </c>
      <c r="K113" s="5">
        <v>2025</v>
      </c>
      <c r="L113" s="5">
        <v>24</v>
      </c>
      <c r="M113" s="5" t="s">
        <v>675</v>
      </c>
      <c r="N113" s="5" t="b">
        <v>0</v>
      </c>
      <c r="O113" s="5" t="b">
        <v>0</v>
      </c>
      <c r="P113" s="5" t="b">
        <v>0</v>
      </c>
      <c r="Q113" s="5"/>
      <c r="R113" s="5" t="b">
        <v>0</v>
      </c>
    </row>
    <row r="114" spans="1:18" x14ac:dyDescent="0.2">
      <c r="A114" s="6">
        <v>45821</v>
      </c>
      <c r="B114" s="7">
        <v>7</v>
      </c>
      <c r="C114" s="17">
        <v>71.7</v>
      </c>
      <c r="D114" s="17">
        <v>71.7</v>
      </c>
      <c r="E114" s="7">
        <v>1008</v>
      </c>
      <c r="F114" s="7">
        <f t="shared" si="5"/>
        <v>684.45</v>
      </c>
      <c r="G114" s="7">
        <f t="shared" si="6"/>
        <v>171.11250000000001</v>
      </c>
      <c r="H114" s="8">
        <f t="shared" si="7"/>
        <v>1.02271897143692E-2</v>
      </c>
      <c r="I114" s="18">
        <f t="shared" si="8"/>
        <v>0</v>
      </c>
      <c r="J114" s="7">
        <f t="shared" si="9"/>
        <v>164.11250000000001</v>
      </c>
      <c r="K114" s="5">
        <v>2025</v>
      </c>
      <c r="L114" s="5">
        <v>24</v>
      </c>
      <c r="M114" s="5" t="s">
        <v>675</v>
      </c>
      <c r="N114" s="5" t="b">
        <v>0</v>
      </c>
      <c r="O114" s="5" t="b">
        <v>0</v>
      </c>
      <c r="P114" s="5" t="b">
        <v>0</v>
      </c>
      <c r="Q114" s="5"/>
      <c r="R114" s="5" t="b">
        <v>0</v>
      </c>
    </row>
    <row r="115" spans="1:18" x14ac:dyDescent="0.2">
      <c r="A115" s="6">
        <v>45824</v>
      </c>
      <c r="B115" s="7">
        <v>0</v>
      </c>
      <c r="C115" s="17">
        <v>0</v>
      </c>
      <c r="D115" s="17">
        <v>72.11</v>
      </c>
      <c r="E115" s="7">
        <v>125</v>
      </c>
      <c r="F115" s="7">
        <f t="shared" si="5"/>
        <v>715.15</v>
      </c>
      <c r="G115" s="7">
        <f t="shared" si="6"/>
        <v>178.78749999999999</v>
      </c>
      <c r="H115" s="8">
        <f t="shared" si="7"/>
        <v>0</v>
      </c>
      <c r="I115" s="18">
        <f t="shared" si="8"/>
        <v>0</v>
      </c>
      <c r="J115" s="7">
        <f t="shared" si="9"/>
        <v>178.78749999999999</v>
      </c>
      <c r="K115" s="5">
        <v>2025</v>
      </c>
      <c r="L115" s="5">
        <v>25</v>
      </c>
      <c r="M115" s="5"/>
      <c r="N115" s="5"/>
      <c r="O115" s="5" t="b">
        <v>0</v>
      </c>
      <c r="P115" s="5"/>
      <c r="Q115" s="5" t="s">
        <v>106</v>
      </c>
      <c r="R115" s="5"/>
    </row>
    <row r="116" spans="1:18" x14ac:dyDescent="0.2">
      <c r="A116" s="6">
        <v>45825</v>
      </c>
      <c r="B116" s="7">
        <v>140</v>
      </c>
      <c r="C116" s="17">
        <v>72.150000000000006</v>
      </c>
      <c r="D116" s="17">
        <v>72.150000000000006</v>
      </c>
      <c r="E116" s="7">
        <v>211</v>
      </c>
      <c r="F116" s="7">
        <f t="shared" si="5"/>
        <v>708.15</v>
      </c>
      <c r="G116" s="7">
        <f t="shared" si="6"/>
        <v>177.03749999999999</v>
      </c>
      <c r="H116" s="8">
        <f t="shared" si="7"/>
        <v>0.19769822777660101</v>
      </c>
      <c r="I116" s="18">
        <f t="shared" si="8"/>
        <v>0</v>
      </c>
      <c r="J116" s="7">
        <f t="shared" si="9"/>
        <v>37.037499999999994</v>
      </c>
      <c r="K116" s="5">
        <v>2025</v>
      </c>
      <c r="L116" s="5">
        <v>25</v>
      </c>
      <c r="M116" s="5" t="s">
        <v>676</v>
      </c>
      <c r="N116" s="5" t="b">
        <v>0</v>
      </c>
      <c r="O116" s="5" t="b">
        <v>0</v>
      </c>
      <c r="P116" s="5" t="b">
        <v>0</v>
      </c>
      <c r="Q116" s="5"/>
      <c r="R116" s="5" t="b">
        <v>0</v>
      </c>
    </row>
    <row r="117" spans="1:18" x14ac:dyDescent="0.2">
      <c r="A117" s="6">
        <v>45826</v>
      </c>
      <c r="B117" s="7">
        <v>171</v>
      </c>
      <c r="C117" s="17">
        <v>72.16</v>
      </c>
      <c r="D117" s="17">
        <v>71.03</v>
      </c>
      <c r="E117" s="7">
        <v>1105</v>
      </c>
      <c r="F117" s="7">
        <f t="shared" si="5"/>
        <v>687.8</v>
      </c>
      <c r="G117" s="7">
        <f t="shared" si="6"/>
        <v>171.95</v>
      </c>
      <c r="H117" s="8">
        <f t="shared" si="7"/>
        <v>0.24861878453038674</v>
      </c>
      <c r="I117" s="18">
        <f t="shared" si="8"/>
        <v>0</v>
      </c>
      <c r="J117" s="7">
        <f t="shared" si="9"/>
        <v>0.94999999999998863</v>
      </c>
      <c r="K117" s="5">
        <v>2025</v>
      </c>
      <c r="L117" s="5">
        <v>25</v>
      </c>
      <c r="M117" s="5" t="s">
        <v>676</v>
      </c>
      <c r="N117" s="5" t="b">
        <v>0</v>
      </c>
      <c r="O117" s="5" t="b">
        <v>0</v>
      </c>
      <c r="P117" s="5" t="b">
        <v>0</v>
      </c>
      <c r="Q117" s="5"/>
      <c r="R117" s="5" t="b">
        <v>0</v>
      </c>
    </row>
    <row r="118" spans="1:18" x14ac:dyDescent="0.2">
      <c r="A118" s="6">
        <v>45827</v>
      </c>
      <c r="B118" s="7">
        <v>175</v>
      </c>
      <c r="C118" s="17">
        <v>70.11</v>
      </c>
      <c r="D118" s="17">
        <v>70.11</v>
      </c>
      <c r="E118" s="7">
        <v>332</v>
      </c>
      <c r="F118" s="7">
        <f t="shared" si="5"/>
        <v>725.75</v>
      </c>
      <c r="G118" s="7">
        <f t="shared" si="6"/>
        <v>181.4375</v>
      </c>
      <c r="H118" s="8">
        <f t="shared" si="7"/>
        <v>0.24112986565621772</v>
      </c>
      <c r="I118" s="18">
        <f t="shared" si="8"/>
        <v>0</v>
      </c>
      <c r="J118" s="7">
        <f t="shared" si="9"/>
        <v>6.4375</v>
      </c>
      <c r="K118" s="5">
        <v>2025</v>
      </c>
      <c r="L118" s="5">
        <v>25</v>
      </c>
      <c r="M118" s="5" t="s">
        <v>676</v>
      </c>
      <c r="N118" s="5" t="b">
        <v>0</v>
      </c>
      <c r="O118" s="5" t="b">
        <v>0</v>
      </c>
      <c r="P118" s="5" t="b">
        <v>0</v>
      </c>
      <c r="Q118" s="5"/>
      <c r="R118" s="5" t="b">
        <v>0</v>
      </c>
    </row>
    <row r="119" spans="1:18" x14ac:dyDescent="0.2">
      <c r="A119" s="6">
        <v>45828</v>
      </c>
      <c r="B119" s="7">
        <v>182</v>
      </c>
      <c r="C119" s="17">
        <v>70.05</v>
      </c>
      <c r="D119" s="17">
        <v>69.05</v>
      </c>
      <c r="E119" s="7">
        <v>422</v>
      </c>
      <c r="F119" s="7">
        <f t="shared" si="5"/>
        <v>730.65</v>
      </c>
      <c r="G119" s="7">
        <f t="shared" si="6"/>
        <v>182.66249999999999</v>
      </c>
      <c r="H119" s="8">
        <f t="shared" si="7"/>
        <v>0.2490932731129816</v>
      </c>
      <c r="I119" s="18">
        <f t="shared" si="8"/>
        <v>0</v>
      </c>
      <c r="J119" s="7">
        <f t="shared" si="9"/>
        <v>0.66249999999999432</v>
      </c>
      <c r="K119" s="5">
        <v>2025</v>
      </c>
      <c r="L119" s="5">
        <v>25</v>
      </c>
      <c r="M119" s="5" t="s">
        <v>676</v>
      </c>
      <c r="N119" s="5" t="b">
        <v>0</v>
      </c>
      <c r="O119" s="5" t="b">
        <v>0</v>
      </c>
      <c r="P119" s="5" t="b">
        <v>0</v>
      </c>
      <c r="Q119" s="5"/>
      <c r="R119" s="5" t="b">
        <v>0</v>
      </c>
    </row>
    <row r="120" spans="1:18" x14ac:dyDescent="0.2">
      <c r="A120" s="6">
        <v>45831</v>
      </c>
      <c r="B120" s="7">
        <v>0</v>
      </c>
      <c r="C120" s="17">
        <v>0</v>
      </c>
      <c r="D120" s="17">
        <v>69.989999999999995</v>
      </c>
      <c r="E120" s="7">
        <v>254</v>
      </c>
      <c r="F120" s="7">
        <f t="shared" si="5"/>
        <v>721.9</v>
      </c>
      <c r="G120" s="7">
        <f t="shared" si="6"/>
        <v>180.47499999999999</v>
      </c>
      <c r="H120" s="8">
        <f t="shared" si="7"/>
        <v>0</v>
      </c>
      <c r="I120" s="18">
        <f t="shared" si="8"/>
        <v>0</v>
      </c>
      <c r="J120" s="7">
        <f t="shared" si="9"/>
        <v>180.47499999999999</v>
      </c>
      <c r="K120" s="5">
        <v>2025</v>
      </c>
      <c r="L120" s="5">
        <v>26</v>
      </c>
      <c r="M120" s="5"/>
      <c r="N120" s="5"/>
      <c r="O120" s="5" t="b">
        <v>0</v>
      </c>
      <c r="P120" s="5"/>
      <c r="Q120" s="5" t="s">
        <v>106</v>
      </c>
      <c r="R120" s="5"/>
    </row>
    <row r="121" spans="1:18" x14ac:dyDescent="0.2">
      <c r="A121" s="6">
        <v>45832</v>
      </c>
      <c r="B121" s="7">
        <v>179</v>
      </c>
      <c r="C121" s="17">
        <v>69.682123000000004</v>
      </c>
      <c r="D121" s="17">
        <v>69</v>
      </c>
      <c r="E121" s="7">
        <v>405</v>
      </c>
      <c r="F121" s="7">
        <f t="shared" si="5"/>
        <v>718.65</v>
      </c>
      <c r="G121" s="7">
        <f t="shared" si="6"/>
        <v>179.66249999999999</v>
      </c>
      <c r="H121" s="8">
        <f t="shared" si="7"/>
        <v>0.24907813260975442</v>
      </c>
      <c r="I121" s="18">
        <f t="shared" si="8"/>
        <v>0</v>
      </c>
      <c r="J121" s="7">
        <f t="shared" si="9"/>
        <v>0.66249999999999432</v>
      </c>
      <c r="K121" s="5">
        <v>2025</v>
      </c>
      <c r="L121" s="5">
        <v>26</v>
      </c>
      <c r="M121" s="5" t="s">
        <v>677</v>
      </c>
      <c r="N121" s="5" t="b">
        <v>0</v>
      </c>
      <c r="O121" s="5" t="b">
        <v>0</v>
      </c>
      <c r="P121" s="5" t="b">
        <v>0</v>
      </c>
      <c r="Q121" s="5"/>
      <c r="R121" s="5" t="b">
        <v>0</v>
      </c>
    </row>
    <row r="122" spans="1:18" x14ac:dyDescent="0.2">
      <c r="A122" s="6">
        <v>45833</v>
      </c>
      <c r="B122" s="7">
        <v>0</v>
      </c>
      <c r="C122" s="17">
        <v>0</v>
      </c>
      <c r="D122" s="17">
        <v>69.5</v>
      </c>
      <c r="E122" s="7">
        <v>4</v>
      </c>
      <c r="F122" s="7">
        <f t="shared" si="5"/>
        <v>707.6</v>
      </c>
      <c r="G122" s="7">
        <f t="shared" si="6"/>
        <v>176.9</v>
      </c>
      <c r="H122" s="8">
        <f t="shared" si="7"/>
        <v>0</v>
      </c>
      <c r="I122" s="18">
        <f t="shared" si="8"/>
        <v>0</v>
      </c>
      <c r="J122" s="7">
        <f t="shared" si="9"/>
        <v>176.9</v>
      </c>
      <c r="K122" s="5">
        <v>2025</v>
      </c>
      <c r="L122" s="5">
        <v>26</v>
      </c>
      <c r="M122" s="5"/>
      <c r="N122" s="5"/>
      <c r="O122" s="5" t="b">
        <v>0</v>
      </c>
      <c r="P122" s="5"/>
      <c r="Q122" s="5" t="s">
        <v>106</v>
      </c>
      <c r="R122" s="5"/>
    </row>
    <row r="123" spans="1:18" x14ac:dyDescent="0.2">
      <c r="A123" s="6">
        <v>45834</v>
      </c>
      <c r="B123" s="7">
        <v>0</v>
      </c>
      <c r="C123" s="17">
        <v>0</v>
      </c>
      <c r="D123" s="17">
        <v>70.44</v>
      </c>
      <c r="E123" s="7">
        <v>77</v>
      </c>
      <c r="F123" s="7">
        <f t="shared" si="5"/>
        <v>697.3</v>
      </c>
      <c r="G123" s="7">
        <f t="shared" si="6"/>
        <v>174.32499999999999</v>
      </c>
      <c r="H123" s="8">
        <f t="shared" si="7"/>
        <v>0</v>
      </c>
      <c r="I123" s="18">
        <f t="shared" si="8"/>
        <v>0</v>
      </c>
      <c r="J123" s="7">
        <f t="shared" si="9"/>
        <v>174.32499999999999</v>
      </c>
      <c r="K123" s="5">
        <v>2025</v>
      </c>
      <c r="L123" s="5">
        <v>26</v>
      </c>
      <c r="M123" s="5"/>
      <c r="N123" s="5"/>
      <c r="O123" s="5" t="b">
        <v>0</v>
      </c>
      <c r="P123" s="5"/>
      <c r="Q123" s="5" t="s">
        <v>106</v>
      </c>
      <c r="R123" s="5"/>
    </row>
    <row r="124" spans="1:18" x14ac:dyDescent="0.2">
      <c r="A124" s="6">
        <v>45835</v>
      </c>
      <c r="B124" s="7">
        <v>171</v>
      </c>
      <c r="C124" s="17">
        <v>70.291813000000005</v>
      </c>
      <c r="D124" s="17">
        <v>70.5</v>
      </c>
      <c r="E124" s="7">
        <v>249</v>
      </c>
      <c r="F124" s="7">
        <f t="shared" si="5"/>
        <v>685.3</v>
      </c>
      <c r="G124" s="7">
        <f t="shared" si="6"/>
        <v>171.32499999999999</v>
      </c>
      <c r="H124" s="8">
        <f t="shared" si="7"/>
        <v>0.24952575514373268</v>
      </c>
      <c r="I124" s="18">
        <f t="shared" si="8"/>
        <v>0</v>
      </c>
      <c r="J124" s="7">
        <f t="shared" si="9"/>
        <v>0.32499999999998863</v>
      </c>
      <c r="K124" s="5">
        <v>2025</v>
      </c>
      <c r="L124" s="5">
        <v>26</v>
      </c>
      <c r="M124" s="5" t="s">
        <v>677</v>
      </c>
      <c r="N124" s="5" t="b">
        <v>0</v>
      </c>
      <c r="O124" s="5" t="b">
        <v>0</v>
      </c>
      <c r="P124" s="5" t="b">
        <v>0</v>
      </c>
      <c r="Q124" s="5"/>
      <c r="R124" s="5" t="b">
        <v>0</v>
      </c>
    </row>
    <row r="125" spans="1:18" x14ac:dyDescent="0.2">
      <c r="A125" s="6">
        <v>45838</v>
      </c>
      <c r="B125" s="7">
        <v>171</v>
      </c>
      <c r="C125" s="17">
        <v>70.410526000000004</v>
      </c>
      <c r="D125" s="17">
        <v>70.52</v>
      </c>
      <c r="E125" s="7">
        <v>265</v>
      </c>
      <c r="F125" s="7">
        <f t="shared" si="5"/>
        <v>685.65</v>
      </c>
      <c r="G125" s="7">
        <f t="shared" si="6"/>
        <v>171.41249999999999</v>
      </c>
      <c r="H125" s="8">
        <f t="shared" si="7"/>
        <v>0.24939838109822796</v>
      </c>
      <c r="I125" s="18">
        <f t="shared" si="8"/>
        <v>0</v>
      </c>
      <c r="J125" s="7">
        <f t="shared" si="9"/>
        <v>0.41249999999999432</v>
      </c>
      <c r="K125" s="5">
        <v>2025</v>
      </c>
      <c r="L125" s="5">
        <v>27</v>
      </c>
      <c r="M125" s="5" t="s">
        <v>678</v>
      </c>
      <c r="N125" s="5" t="b">
        <v>0</v>
      </c>
      <c r="O125" s="5" t="b">
        <v>0</v>
      </c>
      <c r="P125" s="5" t="b">
        <v>0</v>
      </c>
      <c r="Q125" s="5"/>
      <c r="R125" s="5" t="b">
        <v>0</v>
      </c>
    </row>
    <row r="126" spans="1:18" x14ac:dyDescent="0.2">
      <c r="A126" s="6">
        <v>45839</v>
      </c>
      <c r="B126" s="7">
        <v>169</v>
      </c>
      <c r="C126" s="17">
        <v>71.5</v>
      </c>
      <c r="D126" s="17">
        <v>71.5</v>
      </c>
      <c r="E126" s="7">
        <v>286</v>
      </c>
      <c r="F126" s="7">
        <f t="shared" si="5"/>
        <v>679.7</v>
      </c>
      <c r="G126" s="7">
        <f t="shared" si="6"/>
        <v>169.92500000000001</v>
      </c>
      <c r="H126" s="8">
        <f t="shared" si="7"/>
        <v>0.24863910548771515</v>
      </c>
      <c r="I126" s="18">
        <f t="shared" si="8"/>
        <v>0</v>
      </c>
      <c r="J126" s="7">
        <f t="shared" si="9"/>
        <v>0.92500000000001137</v>
      </c>
      <c r="K126" s="5">
        <v>2025</v>
      </c>
      <c r="L126" s="5">
        <v>27</v>
      </c>
      <c r="M126" s="5" t="s">
        <v>678</v>
      </c>
      <c r="N126" s="5" t="b">
        <v>0</v>
      </c>
      <c r="O126" s="5" t="b">
        <v>0</v>
      </c>
      <c r="P126" s="5" t="b">
        <v>0</v>
      </c>
      <c r="Q126" s="5"/>
      <c r="R126" s="5" t="b">
        <v>0</v>
      </c>
    </row>
    <row r="127" spans="1:18" x14ac:dyDescent="0.2">
      <c r="A127" s="6">
        <v>45840</v>
      </c>
      <c r="B127" s="7">
        <v>168</v>
      </c>
      <c r="C127" s="17">
        <v>71.857142999999994</v>
      </c>
      <c r="D127" s="17">
        <v>71.599999999999994</v>
      </c>
      <c r="E127" s="7">
        <v>440</v>
      </c>
      <c r="F127" s="7">
        <f t="shared" si="5"/>
        <v>675.6</v>
      </c>
      <c r="G127" s="7">
        <f t="shared" si="6"/>
        <v>168.9</v>
      </c>
      <c r="H127" s="8">
        <f t="shared" si="7"/>
        <v>0.24866785079928952</v>
      </c>
      <c r="I127" s="18">
        <f t="shared" si="8"/>
        <v>0</v>
      </c>
      <c r="J127" s="7">
        <f t="shared" si="9"/>
        <v>0.90000000000000568</v>
      </c>
      <c r="K127" s="5">
        <v>2025</v>
      </c>
      <c r="L127" s="5">
        <v>27</v>
      </c>
      <c r="M127" s="5" t="s">
        <v>678</v>
      </c>
      <c r="N127" s="5" t="b">
        <v>0</v>
      </c>
      <c r="O127" s="5" t="b">
        <v>0</v>
      </c>
      <c r="P127" s="5" t="b">
        <v>0</v>
      </c>
      <c r="Q127" s="5"/>
      <c r="R127" s="5" t="b">
        <v>0</v>
      </c>
    </row>
    <row r="128" spans="1:18" x14ac:dyDescent="0.2">
      <c r="A128" s="6">
        <v>45841</v>
      </c>
      <c r="B128" s="7">
        <v>21</v>
      </c>
      <c r="C128" s="17">
        <v>72</v>
      </c>
      <c r="D128" s="17">
        <v>72</v>
      </c>
      <c r="E128" s="7">
        <v>24</v>
      </c>
      <c r="F128" s="7">
        <f t="shared" si="5"/>
        <v>534.6</v>
      </c>
      <c r="G128" s="7">
        <f t="shared" si="6"/>
        <v>133.65</v>
      </c>
      <c r="H128" s="8">
        <f t="shared" si="7"/>
        <v>3.9281705948372617E-2</v>
      </c>
      <c r="I128" s="18">
        <f t="shared" si="8"/>
        <v>0</v>
      </c>
      <c r="J128" s="7">
        <f t="shared" si="9"/>
        <v>112.65</v>
      </c>
      <c r="K128" s="5">
        <v>2025</v>
      </c>
      <c r="L128" s="5">
        <v>27</v>
      </c>
      <c r="M128" s="5" t="s">
        <v>678</v>
      </c>
      <c r="N128" s="5" t="b">
        <v>0</v>
      </c>
      <c r="O128" s="5" t="b">
        <v>0</v>
      </c>
      <c r="P128" s="5" t="b">
        <v>0</v>
      </c>
      <c r="Q128" s="5"/>
      <c r="R128" s="5" t="b">
        <v>0</v>
      </c>
    </row>
    <row r="129" spans="1:18" x14ac:dyDescent="0.2">
      <c r="A129" s="6">
        <v>45842</v>
      </c>
      <c r="B129" s="7">
        <v>130</v>
      </c>
      <c r="C129" s="17">
        <v>72.303845999999993</v>
      </c>
      <c r="D129" s="17">
        <v>72.010000000000005</v>
      </c>
      <c r="E129" s="7">
        <v>456</v>
      </c>
      <c r="F129" s="7">
        <f t="shared" si="5"/>
        <v>520.95000000000005</v>
      </c>
      <c r="G129" s="7">
        <f t="shared" si="6"/>
        <v>130.23750000000001</v>
      </c>
      <c r="H129" s="8">
        <f t="shared" si="7"/>
        <v>0.24954410212112485</v>
      </c>
      <c r="I129" s="18">
        <f t="shared" si="8"/>
        <v>0</v>
      </c>
      <c r="J129" s="7">
        <f t="shared" si="9"/>
        <v>0.23750000000001137</v>
      </c>
      <c r="K129" s="5">
        <v>2025</v>
      </c>
      <c r="L129" s="5">
        <v>27</v>
      </c>
      <c r="M129" s="5" t="s">
        <v>678</v>
      </c>
      <c r="N129" s="5" t="b">
        <v>0</v>
      </c>
      <c r="O129" s="5" t="b">
        <v>0</v>
      </c>
      <c r="P129" s="5" t="b">
        <v>0</v>
      </c>
      <c r="Q129" s="5"/>
      <c r="R129" s="5" t="b">
        <v>0</v>
      </c>
    </row>
    <row r="130" spans="1:18" x14ac:dyDescent="0.2">
      <c r="A130" s="6">
        <v>45845</v>
      </c>
      <c r="B130" s="7">
        <v>0</v>
      </c>
      <c r="C130" s="17">
        <v>0</v>
      </c>
      <c r="D130" s="17">
        <v>72.069999999999993</v>
      </c>
      <c r="E130" s="7">
        <v>37</v>
      </c>
      <c r="F130" s="7">
        <f t="shared" si="5"/>
        <v>503.1</v>
      </c>
      <c r="G130" s="7">
        <f t="shared" si="6"/>
        <v>125.77500000000001</v>
      </c>
      <c r="H130" s="8">
        <f t="shared" si="7"/>
        <v>0</v>
      </c>
      <c r="I130" s="18">
        <f t="shared" si="8"/>
        <v>0</v>
      </c>
      <c r="J130" s="7">
        <f t="shared" si="9"/>
        <v>125.77500000000001</v>
      </c>
      <c r="K130" s="5">
        <v>2025</v>
      </c>
      <c r="L130" s="5">
        <v>28</v>
      </c>
      <c r="M130" s="5"/>
      <c r="N130" s="5"/>
      <c r="O130" s="5" t="b">
        <v>0</v>
      </c>
      <c r="P130" s="5"/>
      <c r="Q130" s="5" t="s">
        <v>106</v>
      </c>
      <c r="R130" s="5"/>
    </row>
    <row r="131" spans="1:18" x14ac:dyDescent="0.2">
      <c r="A131" s="6">
        <v>45846</v>
      </c>
      <c r="B131" s="7">
        <v>120</v>
      </c>
      <c r="C131" s="17">
        <v>72.069999999999993</v>
      </c>
      <c r="D131" s="17">
        <v>71</v>
      </c>
      <c r="E131" s="7">
        <v>247</v>
      </c>
      <c r="F131" s="7">
        <f t="shared" si="5"/>
        <v>483.95</v>
      </c>
      <c r="G131" s="7">
        <f t="shared" si="6"/>
        <v>120.9875</v>
      </c>
      <c r="H131" s="8">
        <f t="shared" si="7"/>
        <v>0.24795949994834177</v>
      </c>
      <c r="I131" s="18">
        <f t="shared" si="8"/>
        <v>0</v>
      </c>
      <c r="J131" s="7">
        <f t="shared" si="9"/>
        <v>0.98749999999999716</v>
      </c>
      <c r="K131" s="5">
        <v>2025</v>
      </c>
      <c r="L131" s="5">
        <v>28</v>
      </c>
      <c r="M131" s="5" t="s">
        <v>679</v>
      </c>
      <c r="N131" s="5" t="b">
        <v>0</v>
      </c>
      <c r="O131" s="5" t="b">
        <v>0</v>
      </c>
      <c r="P131" s="5" t="b">
        <v>0</v>
      </c>
      <c r="Q131" s="5"/>
      <c r="R131" s="5" t="b">
        <v>0</v>
      </c>
    </row>
    <row r="132" spans="1:18" x14ac:dyDescent="0.2">
      <c r="A132" s="6">
        <v>45847</v>
      </c>
      <c r="B132" s="7">
        <v>65</v>
      </c>
      <c r="C132" s="17">
        <v>71.010000000000005</v>
      </c>
      <c r="D132" s="17">
        <v>71.489999999999995</v>
      </c>
      <c r="E132" s="7">
        <v>124</v>
      </c>
      <c r="F132" s="7">
        <f t="shared" si="5"/>
        <v>482.7</v>
      </c>
      <c r="G132" s="7">
        <f t="shared" si="6"/>
        <v>120.675</v>
      </c>
      <c r="H132" s="8">
        <f t="shared" si="7"/>
        <v>0.13465920861818936</v>
      </c>
      <c r="I132" s="18">
        <f t="shared" si="8"/>
        <v>0</v>
      </c>
      <c r="J132" s="7">
        <f t="shared" si="9"/>
        <v>55.674999999999997</v>
      </c>
      <c r="K132" s="5">
        <v>2025</v>
      </c>
      <c r="L132" s="5">
        <v>28</v>
      </c>
      <c r="M132" s="5" t="s">
        <v>679</v>
      </c>
      <c r="N132" s="5" t="b">
        <v>0</v>
      </c>
      <c r="O132" s="5" t="b">
        <v>0</v>
      </c>
      <c r="P132" s="5" t="b">
        <v>0</v>
      </c>
      <c r="Q132" s="5"/>
      <c r="R132" s="5" t="b">
        <v>0</v>
      </c>
    </row>
    <row r="133" spans="1:18" x14ac:dyDescent="0.2">
      <c r="A133" s="6">
        <v>45848</v>
      </c>
      <c r="B133" s="7">
        <v>90</v>
      </c>
      <c r="C133" s="17">
        <v>72</v>
      </c>
      <c r="D133" s="17">
        <v>71.900000000000006</v>
      </c>
      <c r="E133" s="7">
        <v>381</v>
      </c>
      <c r="F133" s="7">
        <f t="shared" si="5"/>
        <v>362</v>
      </c>
      <c r="G133" s="7">
        <f t="shared" si="6"/>
        <v>90.5</v>
      </c>
      <c r="H133" s="8">
        <f t="shared" si="7"/>
        <v>0.24861878453038674</v>
      </c>
      <c r="I133" s="18">
        <f t="shared" si="8"/>
        <v>0</v>
      </c>
      <c r="J133" s="7">
        <f t="shared" si="9"/>
        <v>0.5</v>
      </c>
      <c r="K133" s="5">
        <v>2025</v>
      </c>
      <c r="L133" s="5">
        <v>28</v>
      </c>
      <c r="M133" s="5" t="s">
        <v>679</v>
      </c>
      <c r="N133" s="5" t="b">
        <v>0</v>
      </c>
      <c r="O133" s="5" t="b">
        <v>0</v>
      </c>
      <c r="P133" s="5" t="b">
        <v>0</v>
      </c>
      <c r="Q133" s="5"/>
      <c r="R133" s="5" t="b">
        <v>0</v>
      </c>
    </row>
    <row r="134" spans="1:18" x14ac:dyDescent="0.2">
      <c r="A134" s="6">
        <v>45849</v>
      </c>
      <c r="B134" s="7">
        <v>80</v>
      </c>
      <c r="C134" s="17">
        <v>72</v>
      </c>
      <c r="D134" s="17">
        <v>72.23</v>
      </c>
      <c r="E134" s="7">
        <v>425</v>
      </c>
      <c r="F134" s="7">
        <f t="shared" si="5"/>
        <v>322.60000000000002</v>
      </c>
      <c r="G134" s="7">
        <f t="shared" si="6"/>
        <v>80.650000000000006</v>
      </c>
      <c r="H134" s="8">
        <f t="shared" si="7"/>
        <v>0.24798512089274641</v>
      </c>
      <c r="I134" s="18">
        <f t="shared" si="8"/>
        <v>0</v>
      </c>
      <c r="J134" s="7">
        <f t="shared" si="9"/>
        <v>0.65000000000000568</v>
      </c>
      <c r="K134" s="5">
        <v>2025</v>
      </c>
      <c r="L134" s="5">
        <v>28</v>
      </c>
      <c r="M134" s="5" t="s">
        <v>679</v>
      </c>
      <c r="N134" s="5" t="b">
        <v>0</v>
      </c>
      <c r="O134" s="5" t="b">
        <v>0</v>
      </c>
      <c r="P134" s="5" t="b">
        <v>0</v>
      </c>
      <c r="Q134" s="5"/>
      <c r="R134" s="5" t="b">
        <v>0</v>
      </c>
    </row>
    <row r="135" spans="1:18" x14ac:dyDescent="0.2">
      <c r="A135" s="6">
        <v>45852</v>
      </c>
      <c r="B135" s="7">
        <v>0</v>
      </c>
      <c r="C135" s="17">
        <v>0</v>
      </c>
      <c r="D135" s="17">
        <v>73.2</v>
      </c>
      <c r="E135" s="7">
        <v>199</v>
      </c>
      <c r="F135" s="7">
        <f t="shared" si="5"/>
        <v>293.45</v>
      </c>
      <c r="G135" s="7">
        <f t="shared" si="6"/>
        <v>73.362499999999997</v>
      </c>
      <c r="H135" s="8">
        <f t="shared" si="7"/>
        <v>0</v>
      </c>
      <c r="I135" s="18">
        <f t="shared" si="8"/>
        <v>0</v>
      </c>
      <c r="J135" s="7">
        <f t="shared" si="9"/>
        <v>73.362499999999997</v>
      </c>
      <c r="K135" s="5">
        <v>2025</v>
      </c>
      <c r="L135" s="5">
        <v>29</v>
      </c>
      <c r="M135" s="5"/>
      <c r="N135" s="5"/>
      <c r="O135" s="5" t="b">
        <v>0</v>
      </c>
      <c r="P135" s="5"/>
      <c r="Q135" s="5" t="s">
        <v>106</v>
      </c>
      <c r="R135" s="5"/>
    </row>
    <row r="136" spans="1:18" x14ac:dyDescent="0.2">
      <c r="A136" s="6">
        <v>45853</v>
      </c>
      <c r="B136" s="7">
        <v>74</v>
      </c>
      <c r="C136" s="17">
        <v>73.2</v>
      </c>
      <c r="D136" s="17">
        <v>74.09</v>
      </c>
      <c r="E136" s="7">
        <v>5437</v>
      </c>
      <c r="F136" s="7">
        <f t="shared" si="5"/>
        <v>297.14999999999998</v>
      </c>
      <c r="G136" s="7">
        <f t="shared" si="6"/>
        <v>74.287499999999994</v>
      </c>
      <c r="H136" s="8">
        <f t="shared" si="7"/>
        <v>0.24903247518088509</v>
      </c>
      <c r="I136" s="18">
        <f t="shared" si="8"/>
        <v>0</v>
      </c>
      <c r="J136" s="7">
        <f t="shared" si="9"/>
        <v>0.28749999999999432</v>
      </c>
      <c r="K136" s="5">
        <v>2025</v>
      </c>
      <c r="L136" s="5">
        <v>29</v>
      </c>
      <c r="M136" s="5" t="s">
        <v>680</v>
      </c>
      <c r="N136" s="5" t="b">
        <v>0</v>
      </c>
      <c r="O136" s="5" t="b">
        <v>0</v>
      </c>
      <c r="P136" s="5" t="b">
        <v>0</v>
      </c>
      <c r="Q136" s="5"/>
      <c r="R136" s="5" t="b">
        <v>0</v>
      </c>
    </row>
    <row r="137" spans="1:18" x14ac:dyDescent="0.2">
      <c r="A137" s="6">
        <v>45854</v>
      </c>
      <c r="B137" s="7">
        <v>23</v>
      </c>
      <c r="C137" s="17">
        <v>73.5</v>
      </c>
      <c r="D137" s="17">
        <v>73.599999999999994</v>
      </c>
      <c r="E137" s="7">
        <v>310</v>
      </c>
      <c r="F137" s="7">
        <f t="shared" si="5"/>
        <v>558.45000000000005</v>
      </c>
      <c r="G137" s="7">
        <f t="shared" si="6"/>
        <v>139.61250000000001</v>
      </c>
      <c r="H137" s="8">
        <f t="shared" si="7"/>
        <v>4.1185423941266001E-2</v>
      </c>
      <c r="I137" s="18">
        <f t="shared" si="8"/>
        <v>0</v>
      </c>
      <c r="J137" s="7">
        <f t="shared" si="9"/>
        <v>116.61250000000001</v>
      </c>
      <c r="K137" s="5">
        <v>2025</v>
      </c>
      <c r="L137" s="5">
        <v>29</v>
      </c>
      <c r="M137" s="5" t="s">
        <v>680</v>
      </c>
      <c r="N137" s="5" t="b">
        <v>0</v>
      </c>
      <c r="O137" s="5" t="b">
        <v>0</v>
      </c>
      <c r="P137" s="5" t="b">
        <v>0</v>
      </c>
      <c r="Q137" s="5"/>
      <c r="R137" s="5" t="b">
        <v>0</v>
      </c>
    </row>
    <row r="138" spans="1:18" x14ac:dyDescent="0.2">
      <c r="A138" s="6">
        <v>45855</v>
      </c>
      <c r="B138" s="7">
        <v>0</v>
      </c>
      <c r="C138" s="17">
        <v>0</v>
      </c>
      <c r="D138" s="17">
        <v>74.5</v>
      </c>
      <c r="E138" s="7">
        <v>170</v>
      </c>
      <c r="F138" s="7">
        <f t="shared" si="5"/>
        <v>518.70000000000005</v>
      </c>
      <c r="G138" s="7">
        <f t="shared" si="6"/>
        <v>129.67500000000001</v>
      </c>
      <c r="H138" s="8">
        <f t="shared" si="7"/>
        <v>0</v>
      </c>
      <c r="I138" s="18">
        <f t="shared" si="8"/>
        <v>0</v>
      </c>
      <c r="J138" s="7">
        <f t="shared" si="9"/>
        <v>129.67500000000001</v>
      </c>
      <c r="K138" s="5">
        <v>2025</v>
      </c>
      <c r="L138" s="5">
        <v>29</v>
      </c>
      <c r="M138" s="5"/>
      <c r="N138" s="5"/>
      <c r="O138" s="5" t="b">
        <v>0</v>
      </c>
      <c r="P138" s="5"/>
      <c r="Q138" s="5" t="s">
        <v>106</v>
      </c>
      <c r="R138" s="5"/>
    </row>
    <row r="139" spans="1:18" x14ac:dyDescent="0.2">
      <c r="A139" s="6">
        <v>45856</v>
      </c>
      <c r="B139" s="7">
        <v>127</v>
      </c>
      <c r="C139" s="17">
        <v>74.099999999999994</v>
      </c>
      <c r="D139" s="17">
        <v>74.2</v>
      </c>
      <c r="E139" s="7">
        <v>582</v>
      </c>
      <c r="F139" s="7">
        <f t="shared" si="5"/>
        <v>510.6</v>
      </c>
      <c r="G139" s="7">
        <f t="shared" si="6"/>
        <v>127.65</v>
      </c>
      <c r="H139" s="8">
        <f t="shared" si="7"/>
        <v>0.24872698785742262</v>
      </c>
      <c r="I139" s="18">
        <f t="shared" si="8"/>
        <v>0</v>
      </c>
      <c r="J139" s="7">
        <f t="shared" si="9"/>
        <v>0.65000000000000568</v>
      </c>
      <c r="K139" s="5">
        <v>2025</v>
      </c>
      <c r="L139" s="5">
        <v>29</v>
      </c>
      <c r="M139" s="5" t="s">
        <v>680</v>
      </c>
      <c r="N139" s="5" t="b">
        <v>0</v>
      </c>
      <c r="O139" s="5" t="b">
        <v>0</v>
      </c>
      <c r="P139" s="5" t="b">
        <v>0</v>
      </c>
      <c r="Q139" s="5"/>
      <c r="R139" s="5" t="b">
        <v>0</v>
      </c>
    </row>
    <row r="140" spans="1:18" x14ac:dyDescent="0.2">
      <c r="A140" s="6">
        <v>45859</v>
      </c>
      <c r="B140" s="7">
        <v>112</v>
      </c>
      <c r="C140" s="17">
        <v>74.3</v>
      </c>
      <c r="D140" s="17">
        <v>74.5</v>
      </c>
      <c r="E140" s="7">
        <v>602</v>
      </c>
      <c r="F140" s="7">
        <f t="shared" si="5"/>
        <v>518.6</v>
      </c>
      <c r="G140" s="7">
        <f t="shared" si="6"/>
        <v>129.65</v>
      </c>
      <c r="H140" s="8">
        <f t="shared" si="7"/>
        <v>0.21596606247589664</v>
      </c>
      <c r="I140" s="18">
        <f t="shared" si="8"/>
        <v>0</v>
      </c>
      <c r="J140" s="7">
        <f t="shared" si="9"/>
        <v>17.650000000000006</v>
      </c>
      <c r="K140" s="5">
        <v>2025</v>
      </c>
      <c r="L140" s="5">
        <v>30</v>
      </c>
      <c r="M140" s="5" t="s">
        <v>681</v>
      </c>
      <c r="N140" s="5" t="b">
        <v>0</v>
      </c>
      <c r="O140" s="5" t="b">
        <v>0</v>
      </c>
      <c r="P140" s="5" t="b">
        <v>0</v>
      </c>
      <c r="Q140" s="5"/>
      <c r="R140" s="5" t="b">
        <v>0</v>
      </c>
    </row>
    <row r="141" spans="1:18" x14ac:dyDescent="0.2">
      <c r="A141" s="6">
        <v>45860</v>
      </c>
      <c r="B141" s="7">
        <v>52</v>
      </c>
      <c r="C141" s="17">
        <v>74.682692000000003</v>
      </c>
      <c r="D141" s="17">
        <v>75</v>
      </c>
      <c r="E141" s="7">
        <v>1903</v>
      </c>
      <c r="F141" s="7">
        <f t="shared" si="5"/>
        <v>536</v>
      </c>
      <c r="G141" s="7">
        <f t="shared" si="6"/>
        <v>134</v>
      </c>
      <c r="H141" s="8">
        <f t="shared" si="7"/>
        <v>9.7014925373134331E-2</v>
      </c>
      <c r="I141" s="18">
        <f t="shared" si="8"/>
        <v>0</v>
      </c>
      <c r="J141" s="7">
        <f t="shared" si="9"/>
        <v>82</v>
      </c>
      <c r="K141" s="5">
        <v>2025</v>
      </c>
      <c r="L141" s="5">
        <v>30</v>
      </c>
      <c r="M141" s="5" t="s">
        <v>681</v>
      </c>
      <c r="N141" s="5" t="b">
        <v>0</v>
      </c>
      <c r="O141" s="5" t="b">
        <v>0</v>
      </c>
      <c r="P141" s="5" t="b">
        <v>0</v>
      </c>
      <c r="Q141" s="5"/>
      <c r="R141" s="5" t="b">
        <v>0</v>
      </c>
    </row>
    <row r="142" spans="1:18" x14ac:dyDescent="0.2">
      <c r="A142" s="6">
        <v>45861</v>
      </c>
      <c r="B142" s="7">
        <v>152</v>
      </c>
      <c r="C142" s="17">
        <v>75.44</v>
      </c>
      <c r="D142" s="17">
        <v>75.010000000000005</v>
      </c>
      <c r="E142" s="7">
        <v>246</v>
      </c>
      <c r="F142" s="7">
        <f t="shared" si="5"/>
        <v>610.9</v>
      </c>
      <c r="G142" s="7">
        <f t="shared" si="6"/>
        <v>152.72499999999999</v>
      </c>
      <c r="H142" s="8">
        <f t="shared" si="7"/>
        <v>0.24881322638729744</v>
      </c>
      <c r="I142" s="18">
        <f t="shared" si="8"/>
        <v>0</v>
      </c>
      <c r="J142" s="7">
        <f t="shared" si="9"/>
        <v>0.72499999999999432</v>
      </c>
      <c r="K142" s="5">
        <v>2025</v>
      </c>
      <c r="L142" s="5">
        <v>30</v>
      </c>
      <c r="M142" s="5" t="s">
        <v>681</v>
      </c>
      <c r="N142" s="5" t="b">
        <v>0</v>
      </c>
      <c r="O142" s="5" t="b">
        <v>0</v>
      </c>
      <c r="P142" s="5" t="b">
        <v>0</v>
      </c>
      <c r="Q142" s="5"/>
      <c r="R142" s="5" t="b">
        <v>0</v>
      </c>
    </row>
    <row r="143" spans="1:18" x14ac:dyDescent="0.2">
      <c r="A143" s="6">
        <v>45862</v>
      </c>
      <c r="B143" s="7">
        <v>0</v>
      </c>
      <c r="C143" s="17">
        <v>0</v>
      </c>
      <c r="D143" s="17">
        <v>75.78</v>
      </c>
      <c r="E143" s="7">
        <v>31</v>
      </c>
      <c r="F143" s="7">
        <f t="shared" si="5"/>
        <v>623</v>
      </c>
      <c r="G143" s="7">
        <f t="shared" si="6"/>
        <v>155.75</v>
      </c>
      <c r="H143" s="8">
        <f t="shared" si="7"/>
        <v>0</v>
      </c>
      <c r="I143" s="18">
        <f t="shared" si="8"/>
        <v>0</v>
      </c>
      <c r="J143" s="7">
        <f t="shared" si="9"/>
        <v>155.75</v>
      </c>
      <c r="K143" s="5">
        <v>2025</v>
      </c>
      <c r="L143" s="5">
        <v>30</v>
      </c>
      <c r="M143" s="5"/>
      <c r="N143" s="5"/>
      <c r="O143" s="5" t="b">
        <v>0</v>
      </c>
      <c r="P143" s="5"/>
      <c r="Q143" s="5" t="s">
        <v>106</v>
      </c>
      <c r="R143" s="5"/>
    </row>
    <row r="144" spans="1:18" x14ac:dyDescent="0.2">
      <c r="A144" s="6">
        <v>45863</v>
      </c>
      <c r="B144" s="7">
        <v>155</v>
      </c>
      <c r="C144" s="17">
        <v>77.414839000000001</v>
      </c>
      <c r="D144" s="17">
        <v>78.5</v>
      </c>
      <c r="E144" s="7">
        <v>548</v>
      </c>
      <c r="F144" s="7">
        <f t="shared" si="5"/>
        <v>620.70000000000005</v>
      </c>
      <c r="G144" s="7">
        <f t="shared" si="6"/>
        <v>155.17500000000001</v>
      </c>
      <c r="H144" s="8">
        <f t="shared" si="7"/>
        <v>0.24971806025455129</v>
      </c>
      <c r="I144" s="18">
        <f t="shared" si="8"/>
        <v>0</v>
      </c>
      <c r="J144" s="7">
        <f t="shared" si="9"/>
        <v>0.17500000000001137</v>
      </c>
      <c r="K144" s="5">
        <v>2025</v>
      </c>
      <c r="L144" s="5">
        <v>30</v>
      </c>
      <c r="M144" s="5" t="s">
        <v>681</v>
      </c>
      <c r="N144" s="5" t="b">
        <v>0</v>
      </c>
      <c r="O144" s="5" t="b">
        <v>0</v>
      </c>
      <c r="P144" s="5" t="b">
        <v>0</v>
      </c>
      <c r="Q144" s="5"/>
      <c r="R144" s="5" t="b">
        <v>0</v>
      </c>
    </row>
    <row r="145" spans="1:18" x14ac:dyDescent="0.2">
      <c r="A145" s="6">
        <v>45866</v>
      </c>
      <c r="B145" s="7">
        <v>78</v>
      </c>
      <c r="C145" s="17">
        <v>79.47</v>
      </c>
      <c r="D145" s="17">
        <v>78.91</v>
      </c>
      <c r="E145" s="7">
        <v>242</v>
      </c>
      <c r="F145" s="7">
        <f t="shared" si="5"/>
        <v>635.65</v>
      </c>
      <c r="G145" s="7">
        <f t="shared" si="6"/>
        <v>158.91249999999999</v>
      </c>
      <c r="H145" s="8">
        <f t="shared" si="7"/>
        <v>0.122709037992606</v>
      </c>
      <c r="I145" s="18">
        <f t="shared" si="8"/>
        <v>0</v>
      </c>
      <c r="J145" s="7">
        <f t="shared" si="9"/>
        <v>80.912499999999994</v>
      </c>
      <c r="K145" s="5">
        <v>2025</v>
      </c>
      <c r="L145" s="5">
        <v>31</v>
      </c>
      <c r="M145" s="5" t="s">
        <v>682</v>
      </c>
      <c r="N145" s="5" t="b">
        <v>0</v>
      </c>
      <c r="O145" s="5" t="b">
        <v>0</v>
      </c>
      <c r="P145" s="5" t="b">
        <v>0</v>
      </c>
      <c r="Q145" s="5"/>
      <c r="R145" s="5" t="b">
        <v>0</v>
      </c>
    </row>
    <row r="146" spans="1:18" x14ac:dyDescent="0.2">
      <c r="A146" s="6">
        <v>45867</v>
      </c>
      <c r="B146" s="7">
        <v>30</v>
      </c>
      <c r="C146" s="17">
        <v>79.483333000000002</v>
      </c>
      <c r="D146" s="17">
        <v>79.55</v>
      </c>
      <c r="E146" s="7">
        <v>197</v>
      </c>
      <c r="F146" s="7">
        <f t="shared" si="5"/>
        <v>634.5</v>
      </c>
      <c r="G146" s="7">
        <f t="shared" si="6"/>
        <v>158.625</v>
      </c>
      <c r="H146" s="8">
        <f t="shared" si="7"/>
        <v>4.7281323877068557E-2</v>
      </c>
      <c r="I146" s="18">
        <f t="shared" si="8"/>
        <v>0</v>
      </c>
      <c r="J146" s="7">
        <f t="shared" si="9"/>
        <v>128.625</v>
      </c>
      <c r="K146" s="5">
        <v>2025</v>
      </c>
      <c r="L146" s="5">
        <v>31</v>
      </c>
      <c r="M146" s="5" t="s">
        <v>682</v>
      </c>
      <c r="N146" s="5" t="b">
        <v>0</v>
      </c>
      <c r="O146" s="5" t="b">
        <v>0</v>
      </c>
      <c r="P146" s="5" t="b">
        <v>0</v>
      </c>
      <c r="Q146" s="5"/>
      <c r="R146" s="5" t="b">
        <v>0</v>
      </c>
    </row>
    <row r="147" spans="1:18" x14ac:dyDescent="0.2">
      <c r="A147" s="6">
        <v>45868</v>
      </c>
      <c r="B147" s="7">
        <v>99</v>
      </c>
      <c r="C147" s="17">
        <v>79.139899</v>
      </c>
      <c r="D147" s="17">
        <v>79.55</v>
      </c>
      <c r="E147" s="7">
        <v>121</v>
      </c>
      <c r="F147" s="7">
        <f t="shared" si="5"/>
        <v>630.04999999999995</v>
      </c>
      <c r="G147" s="7">
        <f t="shared" si="6"/>
        <v>157.51249999999999</v>
      </c>
      <c r="H147" s="8">
        <f t="shared" si="7"/>
        <v>0.15713038647726371</v>
      </c>
      <c r="I147" s="18">
        <f t="shared" si="8"/>
        <v>0</v>
      </c>
      <c r="J147" s="7">
        <f t="shared" si="9"/>
        <v>58.512499999999989</v>
      </c>
      <c r="K147" s="5">
        <v>2025</v>
      </c>
      <c r="L147" s="5">
        <v>31</v>
      </c>
      <c r="M147" s="5" t="s">
        <v>682</v>
      </c>
      <c r="N147" s="5" t="b">
        <v>0</v>
      </c>
      <c r="O147" s="5" t="b">
        <v>0</v>
      </c>
      <c r="P147" s="5" t="b">
        <v>0</v>
      </c>
      <c r="Q147" s="5"/>
      <c r="R147" s="5" t="b">
        <v>0</v>
      </c>
    </row>
    <row r="148" spans="1:18" x14ac:dyDescent="0.2">
      <c r="A148" s="6">
        <v>45869</v>
      </c>
      <c r="B148" s="7">
        <v>123</v>
      </c>
      <c r="C148" s="17">
        <v>79.55</v>
      </c>
      <c r="D148" s="17">
        <v>80.5</v>
      </c>
      <c r="E148" s="7">
        <v>442</v>
      </c>
      <c r="F148" s="7">
        <f t="shared" si="5"/>
        <v>614.1</v>
      </c>
      <c r="G148" s="7">
        <f t="shared" si="6"/>
        <v>153.52500000000001</v>
      </c>
      <c r="H148" s="8">
        <f t="shared" si="7"/>
        <v>0.20029311187103077</v>
      </c>
      <c r="I148" s="18">
        <f t="shared" si="8"/>
        <v>0</v>
      </c>
      <c r="J148" s="7">
        <f t="shared" si="9"/>
        <v>30.525000000000006</v>
      </c>
      <c r="K148" s="5">
        <v>2025</v>
      </c>
      <c r="L148" s="5">
        <v>31</v>
      </c>
      <c r="M148" s="5" t="s">
        <v>682</v>
      </c>
      <c r="N148" s="5" t="b">
        <v>0</v>
      </c>
      <c r="O148" s="5" t="b">
        <v>0</v>
      </c>
      <c r="P148" s="5" t="b">
        <v>0</v>
      </c>
      <c r="Q148" s="5"/>
      <c r="R148" s="5" t="b">
        <v>0</v>
      </c>
    </row>
    <row r="149" spans="1:18" x14ac:dyDescent="0.2">
      <c r="A149" s="6">
        <v>45870</v>
      </c>
      <c r="B149" s="7">
        <v>127</v>
      </c>
      <c r="C149" s="17">
        <v>81.645668999999998</v>
      </c>
      <c r="D149" s="17">
        <v>82.49</v>
      </c>
      <c r="E149" s="7">
        <v>4901</v>
      </c>
      <c r="F149" s="7">
        <f t="shared" si="5"/>
        <v>635</v>
      </c>
      <c r="G149" s="7">
        <f t="shared" si="6"/>
        <v>158.75</v>
      </c>
      <c r="H149" s="8">
        <f t="shared" si="7"/>
        <v>0.2</v>
      </c>
      <c r="I149" s="18">
        <f t="shared" si="8"/>
        <v>0</v>
      </c>
      <c r="J149" s="7">
        <f t="shared" si="9"/>
        <v>31.75</v>
      </c>
      <c r="K149" s="5">
        <v>2025</v>
      </c>
      <c r="L149" s="5">
        <v>31</v>
      </c>
      <c r="M149" s="5" t="s">
        <v>682</v>
      </c>
      <c r="N149" s="5" t="b">
        <v>0</v>
      </c>
      <c r="O149" s="5" t="b">
        <v>0</v>
      </c>
      <c r="P149" s="5" t="b">
        <v>0</v>
      </c>
      <c r="Q149" s="5"/>
      <c r="R149" s="5" t="b">
        <v>0</v>
      </c>
    </row>
    <row r="150" spans="1:18" x14ac:dyDescent="0.2">
      <c r="A150" s="6">
        <v>45873</v>
      </c>
      <c r="B150" s="7">
        <v>168</v>
      </c>
      <c r="C150" s="17">
        <v>82.231725999999995</v>
      </c>
      <c r="D150" s="17">
        <v>82.5</v>
      </c>
      <c r="E150" s="7">
        <v>262</v>
      </c>
      <c r="F150" s="7">
        <f t="shared" ref="F150:F213" si="10">IFERROR(AVERAGE(E130:E149),"")</f>
        <v>857.25</v>
      </c>
      <c r="G150" s="7">
        <f t="shared" ref="G150:G213" si="11">IF(N(F150)=0,"",0.25*F150)</f>
        <v>214.3125</v>
      </c>
      <c r="H150" s="8">
        <f t="shared" ref="H150:H213" si="12">IF(OR(N(F150)=0,NOT(ISNUMBER(B150))),"",B150/F150)</f>
        <v>0.19597550306211722</v>
      </c>
      <c r="I150" s="18">
        <f t="shared" ref="I150:I213" si="13">IF(OR(N(F150)=0,NOT(ISNUMBER(B150))),"",IF(B150/F150&gt;0.25,1,0))</f>
        <v>0</v>
      </c>
      <c r="J150" s="7">
        <f t="shared" ref="J150:J213" si="14">IF(OR(N(F150)=0,NOT(ISNUMBER(B150))),"",MAX(0,0.25*F150-B150))</f>
        <v>46.3125</v>
      </c>
      <c r="K150" s="5">
        <v>2025</v>
      </c>
      <c r="L150" s="5">
        <v>32</v>
      </c>
      <c r="M150" s="5" t="s">
        <v>683</v>
      </c>
      <c r="N150" s="5" t="b">
        <v>0</v>
      </c>
      <c r="O150" s="5" t="b">
        <v>0</v>
      </c>
      <c r="P150" s="5" t="b">
        <v>0</v>
      </c>
      <c r="Q150" s="5"/>
      <c r="R150" s="5" t="b">
        <v>0</v>
      </c>
    </row>
    <row r="151" spans="1:18" x14ac:dyDescent="0.2">
      <c r="A151" s="6">
        <v>45874</v>
      </c>
      <c r="B151" s="7">
        <v>108</v>
      </c>
      <c r="C151" s="17">
        <v>82.879630000000006</v>
      </c>
      <c r="D151" s="17">
        <v>84</v>
      </c>
      <c r="E151" s="7">
        <v>309</v>
      </c>
      <c r="F151" s="7">
        <f t="shared" si="10"/>
        <v>868.5</v>
      </c>
      <c r="G151" s="7">
        <f t="shared" si="11"/>
        <v>217.125</v>
      </c>
      <c r="H151" s="8">
        <f t="shared" si="12"/>
        <v>0.12435233160621761</v>
      </c>
      <c r="I151" s="18">
        <f t="shared" si="13"/>
        <v>0</v>
      </c>
      <c r="J151" s="7">
        <f t="shared" si="14"/>
        <v>109.125</v>
      </c>
      <c r="K151" s="5">
        <v>2025</v>
      </c>
      <c r="L151" s="5">
        <v>32</v>
      </c>
      <c r="M151" s="5" t="s">
        <v>683</v>
      </c>
      <c r="N151" s="5" t="b">
        <v>0</v>
      </c>
      <c r="O151" s="5" t="b">
        <v>0</v>
      </c>
      <c r="P151" s="5" t="b">
        <v>0</v>
      </c>
      <c r="Q151" s="5"/>
      <c r="R151" s="5" t="b">
        <v>0</v>
      </c>
    </row>
    <row r="152" spans="1:18" x14ac:dyDescent="0.2">
      <c r="A152" s="6">
        <v>45875</v>
      </c>
      <c r="B152" s="7">
        <v>217</v>
      </c>
      <c r="C152" s="17">
        <v>83.995621999999997</v>
      </c>
      <c r="D152" s="17">
        <v>84</v>
      </c>
      <c r="E152" s="7">
        <v>623</v>
      </c>
      <c r="F152" s="7">
        <f t="shared" si="10"/>
        <v>871.6</v>
      </c>
      <c r="G152" s="7">
        <f t="shared" si="11"/>
        <v>217.9</v>
      </c>
      <c r="H152" s="8">
        <f t="shared" si="12"/>
        <v>0.2489674162459844</v>
      </c>
      <c r="I152" s="18">
        <f t="shared" si="13"/>
        <v>0</v>
      </c>
      <c r="J152" s="7">
        <f t="shared" si="14"/>
        <v>0.90000000000000568</v>
      </c>
      <c r="K152" s="5">
        <v>2025</v>
      </c>
      <c r="L152" s="5">
        <v>32</v>
      </c>
      <c r="M152" s="5" t="s">
        <v>683</v>
      </c>
      <c r="N152" s="5" t="b">
        <v>0</v>
      </c>
      <c r="O152" s="5" t="b">
        <v>0</v>
      </c>
      <c r="P152" s="5" t="b">
        <v>0</v>
      </c>
      <c r="Q152" s="5"/>
      <c r="R152" s="5" t="b">
        <v>0</v>
      </c>
    </row>
    <row r="153" spans="1:18" x14ac:dyDescent="0.2">
      <c r="A153" s="6">
        <v>45876</v>
      </c>
      <c r="B153" s="7">
        <v>99</v>
      </c>
      <c r="C153" s="17">
        <v>84.353232000000006</v>
      </c>
      <c r="D153" s="17">
        <v>86.17</v>
      </c>
      <c r="E153" s="7">
        <v>1459</v>
      </c>
      <c r="F153" s="7">
        <f t="shared" si="10"/>
        <v>896.55</v>
      </c>
      <c r="G153" s="7">
        <f t="shared" si="11"/>
        <v>224.13749999999999</v>
      </c>
      <c r="H153" s="8">
        <f t="shared" si="12"/>
        <v>0.11042328927555631</v>
      </c>
      <c r="I153" s="18">
        <f t="shared" si="13"/>
        <v>0</v>
      </c>
      <c r="J153" s="7">
        <f t="shared" si="14"/>
        <v>125.13749999999999</v>
      </c>
      <c r="K153" s="5">
        <v>2025</v>
      </c>
      <c r="L153" s="5">
        <v>32</v>
      </c>
      <c r="M153" s="5" t="s">
        <v>683</v>
      </c>
      <c r="N153" s="5" t="b">
        <v>0</v>
      </c>
      <c r="O153" s="5" t="b">
        <v>0</v>
      </c>
      <c r="P153" s="5" t="b">
        <v>0</v>
      </c>
      <c r="Q153" s="5"/>
      <c r="R153" s="5" t="b">
        <v>0</v>
      </c>
    </row>
    <row r="154" spans="1:18" x14ac:dyDescent="0.2">
      <c r="A154" s="6">
        <v>45877</v>
      </c>
      <c r="B154" s="7">
        <v>48</v>
      </c>
      <c r="C154" s="17">
        <v>85.5</v>
      </c>
      <c r="D154" s="17">
        <v>86.72</v>
      </c>
      <c r="E154" s="7">
        <v>167</v>
      </c>
      <c r="F154" s="7">
        <f t="shared" si="10"/>
        <v>950.45</v>
      </c>
      <c r="G154" s="7">
        <f t="shared" si="11"/>
        <v>237.61250000000001</v>
      </c>
      <c r="H154" s="8">
        <f t="shared" si="12"/>
        <v>5.0502393603030139E-2</v>
      </c>
      <c r="I154" s="18">
        <f t="shared" si="13"/>
        <v>0</v>
      </c>
      <c r="J154" s="7">
        <f t="shared" si="14"/>
        <v>189.61250000000001</v>
      </c>
      <c r="K154" s="5">
        <v>2025</v>
      </c>
      <c r="L154" s="5">
        <v>32</v>
      </c>
      <c r="M154" s="5" t="s">
        <v>683</v>
      </c>
      <c r="N154" s="5" t="b">
        <v>0</v>
      </c>
      <c r="O154" s="5" t="b">
        <v>0</v>
      </c>
      <c r="P154" s="5" t="b">
        <v>0</v>
      </c>
      <c r="Q154" s="5"/>
      <c r="R154" s="5" t="b">
        <v>0</v>
      </c>
    </row>
    <row r="155" spans="1:18" x14ac:dyDescent="0.2">
      <c r="A155" s="6">
        <v>45880</v>
      </c>
      <c r="B155" s="7">
        <v>234</v>
      </c>
      <c r="C155" s="17">
        <v>86.6</v>
      </c>
      <c r="D155" s="17">
        <v>86.9</v>
      </c>
      <c r="E155" s="7">
        <v>273</v>
      </c>
      <c r="F155" s="7">
        <f t="shared" si="10"/>
        <v>937.55</v>
      </c>
      <c r="G155" s="7">
        <f t="shared" si="11"/>
        <v>234.38749999999999</v>
      </c>
      <c r="H155" s="8">
        <f t="shared" si="12"/>
        <v>0.24958668870993547</v>
      </c>
      <c r="I155" s="18">
        <f t="shared" si="13"/>
        <v>0</v>
      </c>
      <c r="J155" s="7">
        <f t="shared" si="14"/>
        <v>0.38749999999998863</v>
      </c>
      <c r="K155" s="5">
        <v>2025</v>
      </c>
      <c r="L155" s="5">
        <v>33</v>
      </c>
      <c r="M155" s="5" t="s">
        <v>684</v>
      </c>
      <c r="N155" s="5" t="b">
        <v>0</v>
      </c>
      <c r="O155" s="5" t="b">
        <v>0</v>
      </c>
      <c r="P155" s="5" t="b">
        <v>0</v>
      </c>
      <c r="Q155" s="5"/>
      <c r="R155" s="5" t="b">
        <v>0</v>
      </c>
    </row>
    <row r="156" spans="1:18" x14ac:dyDescent="0.2">
      <c r="A156" s="6">
        <v>45881</v>
      </c>
      <c r="B156" s="7">
        <v>0</v>
      </c>
      <c r="C156" s="17">
        <v>0</v>
      </c>
      <c r="D156" s="17">
        <v>88</v>
      </c>
      <c r="E156" s="7">
        <v>121</v>
      </c>
      <c r="F156" s="7">
        <f t="shared" si="10"/>
        <v>941.25</v>
      </c>
      <c r="G156" s="7">
        <f t="shared" si="11"/>
        <v>235.3125</v>
      </c>
      <c r="H156" s="8">
        <f t="shared" si="12"/>
        <v>0</v>
      </c>
      <c r="I156" s="18">
        <f t="shared" si="13"/>
        <v>0</v>
      </c>
      <c r="J156" s="7">
        <f t="shared" si="14"/>
        <v>235.3125</v>
      </c>
      <c r="K156" s="5">
        <v>2025</v>
      </c>
      <c r="L156" s="5">
        <v>33</v>
      </c>
      <c r="M156" s="5"/>
      <c r="N156" s="5"/>
      <c r="O156" s="5" t="b">
        <v>0</v>
      </c>
      <c r="P156" s="5"/>
      <c r="Q156" s="5" t="s">
        <v>106</v>
      </c>
      <c r="R156" s="5"/>
    </row>
    <row r="157" spans="1:18" x14ac:dyDescent="0.2">
      <c r="A157" s="6">
        <v>45882</v>
      </c>
      <c r="B157" s="7">
        <v>26</v>
      </c>
      <c r="C157" s="17">
        <v>87.75</v>
      </c>
      <c r="D157" s="17">
        <v>88.1</v>
      </c>
      <c r="E157" s="7">
        <v>80</v>
      </c>
      <c r="F157" s="7">
        <f t="shared" si="10"/>
        <v>675.45</v>
      </c>
      <c r="G157" s="7">
        <f t="shared" si="11"/>
        <v>168.86250000000001</v>
      </c>
      <c r="H157" s="8">
        <f t="shared" si="12"/>
        <v>3.849285661410911E-2</v>
      </c>
      <c r="I157" s="18">
        <f t="shared" si="13"/>
        <v>0</v>
      </c>
      <c r="J157" s="7">
        <f t="shared" si="14"/>
        <v>142.86250000000001</v>
      </c>
      <c r="K157" s="5">
        <v>2025</v>
      </c>
      <c r="L157" s="5">
        <v>33</v>
      </c>
      <c r="M157" s="5" t="s">
        <v>684</v>
      </c>
      <c r="N157" s="5" t="b">
        <v>0</v>
      </c>
      <c r="O157" s="5" t="b">
        <v>0</v>
      </c>
      <c r="P157" s="5" t="b">
        <v>0</v>
      </c>
      <c r="Q157" s="5"/>
      <c r="R157" s="5" t="b">
        <v>0</v>
      </c>
    </row>
    <row r="158" spans="1:18" x14ac:dyDescent="0.2">
      <c r="A158" s="6">
        <v>45883</v>
      </c>
      <c r="B158" s="7">
        <v>77</v>
      </c>
      <c r="C158" s="17">
        <v>88.876622999999995</v>
      </c>
      <c r="D158" s="17">
        <v>89.5</v>
      </c>
      <c r="E158" s="7">
        <v>162</v>
      </c>
      <c r="F158" s="7">
        <f t="shared" si="10"/>
        <v>663.95</v>
      </c>
      <c r="G158" s="7">
        <f t="shared" si="11"/>
        <v>165.98750000000001</v>
      </c>
      <c r="H158" s="8">
        <f t="shared" si="12"/>
        <v>0.11597258829731154</v>
      </c>
      <c r="I158" s="18">
        <f t="shared" si="13"/>
        <v>0</v>
      </c>
      <c r="J158" s="7">
        <f t="shared" si="14"/>
        <v>88.987500000000011</v>
      </c>
      <c r="K158" s="5">
        <v>2025</v>
      </c>
      <c r="L158" s="5">
        <v>33</v>
      </c>
      <c r="M158" s="5" t="s">
        <v>684</v>
      </c>
      <c r="N158" s="5" t="b">
        <v>0</v>
      </c>
      <c r="O158" s="5" t="b">
        <v>0</v>
      </c>
      <c r="P158" s="5" t="b">
        <v>0</v>
      </c>
      <c r="Q158" s="5"/>
      <c r="R158" s="5" t="b">
        <v>0</v>
      </c>
    </row>
    <row r="159" spans="1:18" x14ac:dyDescent="0.2">
      <c r="A159" s="6">
        <v>45884</v>
      </c>
      <c r="B159" s="7">
        <v>45</v>
      </c>
      <c r="C159" s="17">
        <v>89</v>
      </c>
      <c r="D159" s="17">
        <v>89.49</v>
      </c>
      <c r="E159" s="7">
        <v>116</v>
      </c>
      <c r="F159" s="7">
        <f t="shared" si="10"/>
        <v>663.55</v>
      </c>
      <c r="G159" s="7">
        <f t="shared" si="11"/>
        <v>165.88749999999999</v>
      </c>
      <c r="H159" s="8">
        <f t="shared" si="12"/>
        <v>6.7817044683897224E-2</v>
      </c>
      <c r="I159" s="18">
        <f t="shared" si="13"/>
        <v>0</v>
      </c>
      <c r="J159" s="7">
        <f t="shared" si="14"/>
        <v>120.88749999999999</v>
      </c>
      <c r="K159" s="5">
        <v>2025</v>
      </c>
      <c r="L159" s="5">
        <v>33</v>
      </c>
      <c r="M159" s="5" t="s">
        <v>684</v>
      </c>
      <c r="N159" s="5" t="b">
        <v>0</v>
      </c>
      <c r="O159" s="5" t="b">
        <v>0</v>
      </c>
      <c r="P159" s="5" t="b">
        <v>0</v>
      </c>
      <c r="Q159" s="5"/>
      <c r="R159" s="5" t="b">
        <v>0</v>
      </c>
    </row>
    <row r="160" spans="1:18" x14ac:dyDescent="0.2">
      <c r="A160" s="6">
        <v>45887</v>
      </c>
      <c r="B160" s="7">
        <v>54</v>
      </c>
      <c r="C160" s="17">
        <v>92.037036999999998</v>
      </c>
      <c r="D160" s="17">
        <v>95.01</v>
      </c>
      <c r="E160" s="7">
        <v>1663</v>
      </c>
      <c r="F160" s="7">
        <f t="shared" si="10"/>
        <v>640.25</v>
      </c>
      <c r="G160" s="7">
        <f t="shared" si="11"/>
        <v>160.0625</v>
      </c>
      <c r="H160" s="8">
        <f t="shared" si="12"/>
        <v>8.4342053885201093E-2</v>
      </c>
      <c r="I160" s="18">
        <f t="shared" si="13"/>
        <v>0</v>
      </c>
      <c r="J160" s="7">
        <f t="shared" si="14"/>
        <v>106.0625</v>
      </c>
      <c r="K160" s="5">
        <v>2025</v>
      </c>
      <c r="L160" s="5">
        <v>34</v>
      </c>
      <c r="M160" s="5" t="s">
        <v>685</v>
      </c>
      <c r="N160" s="5" t="b">
        <v>0</v>
      </c>
      <c r="O160" s="5" t="b">
        <v>0</v>
      </c>
      <c r="P160" s="5" t="b">
        <v>0</v>
      </c>
      <c r="Q160" s="5"/>
      <c r="R160" s="5" t="b">
        <v>0</v>
      </c>
    </row>
    <row r="161" spans="1:18" x14ac:dyDescent="0.2">
      <c r="A161" s="6">
        <v>45888</v>
      </c>
      <c r="B161" s="7">
        <v>173</v>
      </c>
      <c r="C161" s="17">
        <v>94.5</v>
      </c>
      <c r="D161" s="17">
        <v>98.3</v>
      </c>
      <c r="E161" s="7">
        <v>1019</v>
      </c>
      <c r="F161" s="7">
        <f t="shared" si="10"/>
        <v>693.3</v>
      </c>
      <c r="G161" s="7">
        <f t="shared" si="11"/>
        <v>173.32499999999999</v>
      </c>
      <c r="H161" s="8">
        <f t="shared" si="12"/>
        <v>0.2495312274628588</v>
      </c>
      <c r="I161" s="18">
        <f t="shared" si="13"/>
        <v>0</v>
      </c>
      <c r="J161" s="7">
        <f t="shared" si="14"/>
        <v>0.32499999999998863</v>
      </c>
      <c r="K161" s="5">
        <v>2025</v>
      </c>
      <c r="L161" s="5">
        <v>34</v>
      </c>
      <c r="M161" s="5" t="s">
        <v>685</v>
      </c>
      <c r="N161" s="5" t="b">
        <v>0</v>
      </c>
      <c r="O161" s="5" t="b">
        <v>0</v>
      </c>
      <c r="P161" s="5" t="b">
        <v>0</v>
      </c>
      <c r="Q161" s="5"/>
      <c r="R161" s="5" t="b">
        <v>0</v>
      </c>
    </row>
    <row r="162" spans="1:18" x14ac:dyDescent="0.2">
      <c r="A162" s="6">
        <v>45889</v>
      </c>
      <c r="B162" s="7">
        <v>162</v>
      </c>
      <c r="C162" s="17">
        <v>99.373642000000004</v>
      </c>
      <c r="D162" s="17">
        <v>98.6</v>
      </c>
      <c r="E162" s="7">
        <v>840</v>
      </c>
      <c r="F162" s="7">
        <f t="shared" si="10"/>
        <v>649.1</v>
      </c>
      <c r="G162" s="7">
        <f t="shared" si="11"/>
        <v>162.27500000000001</v>
      </c>
      <c r="H162" s="8">
        <f t="shared" si="12"/>
        <v>0.24957633646587582</v>
      </c>
      <c r="I162" s="18">
        <f t="shared" si="13"/>
        <v>0</v>
      </c>
      <c r="J162" s="7">
        <f t="shared" si="14"/>
        <v>0.27500000000000568</v>
      </c>
      <c r="K162" s="5">
        <v>2025</v>
      </c>
      <c r="L162" s="5">
        <v>34</v>
      </c>
      <c r="M162" s="5" t="s">
        <v>685</v>
      </c>
      <c r="N162" s="5" t="b">
        <v>0</v>
      </c>
      <c r="O162" s="5" t="b">
        <v>0</v>
      </c>
      <c r="P162" s="5" t="b">
        <v>0</v>
      </c>
      <c r="Q162" s="5"/>
      <c r="R162" s="5" t="b">
        <v>0</v>
      </c>
    </row>
    <row r="163" spans="1:18" x14ac:dyDescent="0.2">
      <c r="A163" s="6">
        <v>45890</v>
      </c>
      <c r="B163" s="7">
        <v>139</v>
      </c>
      <c r="C163" s="17">
        <v>99.407266000000007</v>
      </c>
      <c r="D163" s="17">
        <v>101</v>
      </c>
      <c r="E163" s="7">
        <v>587</v>
      </c>
      <c r="F163" s="7">
        <f t="shared" si="10"/>
        <v>678.8</v>
      </c>
      <c r="G163" s="7">
        <f t="shared" si="11"/>
        <v>169.7</v>
      </c>
      <c r="H163" s="8">
        <f t="shared" si="12"/>
        <v>0.20477312905126696</v>
      </c>
      <c r="I163" s="18">
        <f t="shared" si="13"/>
        <v>0</v>
      </c>
      <c r="J163" s="7">
        <f t="shared" si="14"/>
        <v>30.699999999999989</v>
      </c>
      <c r="K163" s="5">
        <v>2025</v>
      </c>
      <c r="L163" s="5">
        <v>34</v>
      </c>
      <c r="M163" s="5" t="s">
        <v>685</v>
      </c>
      <c r="N163" s="5" t="b">
        <v>0</v>
      </c>
      <c r="O163" s="5" t="b">
        <v>0</v>
      </c>
      <c r="P163" s="5" t="b">
        <v>0</v>
      </c>
      <c r="Q163" s="5"/>
      <c r="R163" s="5" t="b">
        <v>0</v>
      </c>
    </row>
    <row r="164" spans="1:18" x14ac:dyDescent="0.2">
      <c r="A164" s="6">
        <v>45891</v>
      </c>
      <c r="B164" s="7">
        <v>0</v>
      </c>
      <c r="C164" s="17">
        <v>0</v>
      </c>
      <c r="D164" s="17">
        <v>103.5</v>
      </c>
      <c r="E164" s="7">
        <v>512</v>
      </c>
      <c r="F164" s="7">
        <f t="shared" si="10"/>
        <v>706.6</v>
      </c>
      <c r="G164" s="7">
        <f t="shared" si="11"/>
        <v>176.65</v>
      </c>
      <c r="H164" s="8">
        <f t="shared" si="12"/>
        <v>0</v>
      </c>
      <c r="I164" s="18">
        <f t="shared" si="13"/>
        <v>0</v>
      </c>
      <c r="J164" s="7">
        <f t="shared" si="14"/>
        <v>176.65</v>
      </c>
      <c r="K164" s="5">
        <v>2025</v>
      </c>
      <c r="L164" s="5">
        <v>34</v>
      </c>
      <c r="M164" s="5"/>
      <c r="N164" s="5"/>
      <c r="O164" s="5" t="b">
        <v>0</v>
      </c>
      <c r="P164" s="5"/>
      <c r="Q164" s="5" t="s">
        <v>106</v>
      </c>
      <c r="R164" s="5"/>
    </row>
    <row r="165" spans="1:18" x14ac:dyDescent="0.2">
      <c r="A165" s="6">
        <v>45894</v>
      </c>
      <c r="B165" s="7">
        <v>0</v>
      </c>
      <c r="C165" s="17">
        <v>0</v>
      </c>
      <c r="D165" s="17">
        <v>109.5</v>
      </c>
      <c r="E165" s="7">
        <v>1124</v>
      </c>
      <c r="F165" s="7">
        <f t="shared" si="10"/>
        <v>704.8</v>
      </c>
      <c r="G165" s="7">
        <f t="shared" si="11"/>
        <v>176.2</v>
      </c>
      <c r="H165" s="8">
        <f t="shared" si="12"/>
        <v>0</v>
      </c>
      <c r="I165" s="18">
        <f t="shared" si="13"/>
        <v>0</v>
      </c>
      <c r="J165" s="7">
        <f t="shared" si="14"/>
        <v>176.2</v>
      </c>
      <c r="K165" s="5">
        <v>2025</v>
      </c>
      <c r="L165" s="5">
        <v>35</v>
      </c>
      <c r="M165" s="5"/>
      <c r="N165" s="5"/>
      <c r="O165" s="5" t="b">
        <v>0</v>
      </c>
      <c r="P165" s="5"/>
      <c r="Q165" s="5" t="s">
        <v>106</v>
      </c>
      <c r="R165" s="5"/>
    </row>
    <row r="166" spans="1:18" x14ac:dyDescent="0.2">
      <c r="A166" s="6">
        <v>45895</v>
      </c>
      <c r="B166" s="7">
        <v>52</v>
      </c>
      <c r="C166" s="17">
        <v>100</v>
      </c>
      <c r="D166" s="17">
        <v>100.02</v>
      </c>
      <c r="E166" s="7">
        <v>1044</v>
      </c>
      <c r="F166" s="7">
        <f t="shared" si="10"/>
        <v>748.9</v>
      </c>
      <c r="G166" s="7">
        <f t="shared" si="11"/>
        <v>187.22499999999999</v>
      </c>
      <c r="H166" s="8">
        <f t="shared" si="12"/>
        <v>6.9435171584991323E-2</v>
      </c>
      <c r="I166" s="18">
        <f t="shared" si="13"/>
        <v>0</v>
      </c>
      <c r="J166" s="7">
        <f t="shared" si="14"/>
        <v>135.22499999999999</v>
      </c>
      <c r="K166" s="5">
        <v>2025</v>
      </c>
      <c r="L166" s="5">
        <v>35</v>
      </c>
      <c r="M166" s="5" t="s">
        <v>686</v>
      </c>
      <c r="N166" s="5" t="b">
        <v>0</v>
      </c>
      <c r="O166" s="5" t="b">
        <v>0</v>
      </c>
      <c r="P166" s="5" t="b">
        <v>0</v>
      </c>
      <c r="Q166" s="5"/>
      <c r="R166" s="5" t="b">
        <v>0</v>
      </c>
    </row>
    <row r="167" spans="1:18" x14ac:dyDescent="0.2">
      <c r="A167" s="6">
        <v>45896</v>
      </c>
      <c r="B167" s="7">
        <v>65</v>
      </c>
      <c r="C167" s="17">
        <v>99.984615000000005</v>
      </c>
      <c r="D167" s="17">
        <v>101</v>
      </c>
      <c r="E167" s="7">
        <v>568</v>
      </c>
      <c r="F167" s="7">
        <f t="shared" si="10"/>
        <v>791.25</v>
      </c>
      <c r="G167" s="7">
        <f t="shared" si="11"/>
        <v>197.8125</v>
      </c>
      <c r="H167" s="8">
        <f t="shared" si="12"/>
        <v>8.2148499210110582E-2</v>
      </c>
      <c r="I167" s="18">
        <f t="shared" si="13"/>
        <v>0</v>
      </c>
      <c r="J167" s="7">
        <f t="shared" si="14"/>
        <v>132.8125</v>
      </c>
      <c r="K167" s="5">
        <v>2025</v>
      </c>
      <c r="L167" s="5">
        <v>35</v>
      </c>
      <c r="M167" s="5" t="s">
        <v>686</v>
      </c>
      <c r="N167" s="5" t="b">
        <v>0</v>
      </c>
      <c r="O167" s="5" t="b">
        <v>0</v>
      </c>
      <c r="P167" s="5" t="b">
        <v>0</v>
      </c>
      <c r="Q167" s="5"/>
      <c r="R167" s="5" t="b">
        <v>0</v>
      </c>
    </row>
    <row r="168" spans="1:18" x14ac:dyDescent="0.2">
      <c r="A168" s="6">
        <v>45897</v>
      </c>
      <c r="B168" s="7">
        <v>0</v>
      </c>
      <c r="C168" s="17">
        <v>0</v>
      </c>
      <c r="D168" s="17">
        <v>101.5</v>
      </c>
      <c r="E168" s="7">
        <v>590</v>
      </c>
      <c r="F168" s="7">
        <f t="shared" si="10"/>
        <v>813.6</v>
      </c>
      <c r="G168" s="7">
        <f t="shared" si="11"/>
        <v>203.4</v>
      </c>
      <c r="H168" s="8">
        <f t="shared" si="12"/>
        <v>0</v>
      </c>
      <c r="I168" s="18">
        <f t="shared" si="13"/>
        <v>0</v>
      </c>
      <c r="J168" s="7">
        <f t="shared" si="14"/>
        <v>203.4</v>
      </c>
      <c r="K168" s="5">
        <v>2025</v>
      </c>
      <c r="L168" s="5">
        <v>35</v>
      </c>
      <c r="M168" s="5"/>
      <c r="N168" s="5"/>
      <c r="O168" s="5" t="b">
        <v>0</v>
      </c>
      <c r="P168" s="5"/>
      <c r="Q168" s="5" t="s">
        <v>106</v>
      </c>
      <c r="R168" s="5"/>
    </row>
    <row r="169" spans="1:18" x14ac:dyDescent="0.2">
      <c r="A169" s="6">
        <v>45898</v>
      </c>
      <c r="B169" s="7">
        <v>0</v>
      </c>
      <c r="C169" s="17">
        <v>0</v>
      </c>
      <c r="D169" s="17">
        <v>101.5</v>
      </c>
      <c r="E169" s="7">
        <v>452</v>
      </c>
      <c r="F169" s="7">
        <f t="shared" si="10"/>
        <v>821</v>
      </c>
      <c r="G169" s="7">
        <f t="shared" si="11"/>
        <v>205.25</v>
      </c>
      <c r="H169" s="8">
        <f t="shared" si="12"/>
        <v>0</v>
      </c>
      <c r="I169" s="18">
        <f t="shared" si="13"/>
        <v>0</v>
      </c>
      <c r="J169" s="7">
        <f t="shared" si="14"/>
        <v>205.25</v>
      </c>
      <c r="K169" s="5">
        <v>2025</v>
      </c>
      <c r="L169" s="5">
        <v>35</v>
      </c>
      <c r="M169" s="5"/>
      <c r="N169" s="5"/>
      <c r="O169" s="5" t="b">
        <v>0</v>
      </c>
      <c r="P169" s="5"/>
      <c r="Q169" s="5" t="s">
        <v>106</v>
      </c>
      <c r="R169" s="5"/>
    </row>
    <row r="170" spans="1:18" x14ac:dyDescent="0.2">
      <c r="A170" s="6">
        <v>45901</v>
      </c>
      <c r="B170" s="7">
        <v>0</v>
      </c>
      <c r="C170" s="17">
        <v>0</v>
      </c>
      <c r="D170" s="17">
        <v>101</v>
      </c>
      <c r="E170" s="7">
        <v>115</v>
      </c>
      <c r="F170" s="7">
        <f t="shared" si="10"/>
        <v>598.54999999999995</v>
      </c>
      <c r="G170" s="7">
        <f t="shared" si="11"/>
        <v>149.63749999999999</v>
      </c>
      <c r="H170" s="8">
        <f t="shared" si="12"/>
        <v>0</v>
      </c>
      <c r="I170" s="18">
        <f t="shared" si="13"/>
        <v>0</v>
      </c>
      <c r="J170" s="7">
        <f t="shared" si="14"/>
        <v>149.63749999999999</v>
      </c>
      <c r="K170" s="5">
        <v>2025</v>
      </c>
      <c r="L170" s="5">
        <v>36</v>
      </c>
      <c r="M170" s="5"/>
      <c r="N170" s="5"/>
      <c r="O170" s="5" t="b">
        <v>0</v>
      </c>
      <c r="P170" s="5"/>
      <c r="Q170" s="5" t="s">
        <v>106</v>
      </c>
      <c r="R170" s="5"/>
    </row>
    <row r="171" spans="1:18" x14ac:dyDescent="0.2">
      <c r="A171" s="6">
        <v>45902</v>
      </c>
      <c r="B171" s="7">
        <v>147</v>
      </c>
      <c r="C171" s="17">
        <v>99.326531000000003</v>
      </c>
      <c r="D171" s="17">
        <v>90</v>
      </c>
      <c r="E171" s="7">
        <v>3007</v>
      </c>
      <c r="F171" s="7">
        <f t="shared" si="10"/>
        <v>591.20000000000005</v>
      </c>
      <c r="G171" s="7">
        <f t="shared" si="11"/>
        <v>147.80000000000001</v>
      </c>
      <c r="H171" s="8">
        <f t="shared" si="12"/>
        <v>0.24864682002706359</v>
      </c>
      <c r="I171" s="18">
        <f t="shared" si="13"/>
        <v>0</v>
      </c>
      <c r="J171" s="7">
        <f t="shared" si="14"/>
        <v>0.80000000000001137</v>
      </c>
      <c r="K171" s="5">
        <v>2025</v>
      </c>
      <c r="L171" s="5">
        <v>36</v>
      </c>
      <c r="M171" s="5" t="s">
        <v>687</v>
      </c>
      <c r="N171" s="5" t="b">
        <v>0</v>
      </c>
      <c r="O171" s="5" t="b">
        <v>0</v>
      </c>
      <c r="P171" s="5" t="b">
        <v>0</v>
      </c>
      <c r="Q171" s="5"/>
      <c r="R171" s="5" t="b">
        <v>0</v>
      </c>
    </row>
    <row r="172" spans="1:18" x14ac:dyDescent="0.2">
      <c r="A172" s="6">
        <v>45903</v>
      </c>
      <c r="B172" s="7">
        <v>87</v>
      </c>
      <c r="C172" s="17">
        <v>90.36</v>
      </c>
      <c r="D172" s="17">
        <v>93.95</v>
      </c>
      <c r="E172" s="7">
        <v>121</v>
      </c>
      <c r="F172" s="7">
        <f t="shared" si="10"/>
        <v>726.1</v>
      </c>
      <c r="G172" s="7">
        <f t="shared" si="11"/>
        <v>181.52500000000001</v>
      </c>
      <c r="H172" s="8">
        <f t="shared" si="12"/>
        <v>0.11981820685855943</v>
      </c>
      <c r="I172" s="18">
        <f t="shared" si="13"/>
        <v>0</v>
      </c>
      <c r="J172" s="7">
        <f t="shared" si="14"/>
        <v>94.525000000000006</v>
      </c>
      <c r="K172" s="5">
        <v>2025</v>
      </c>
      <c r="L172" s="5">
        <v>36</v>
      </c>
      <c r="M172" s="5" t="s">
        <v>687</v>
      </c>
      <c r="N172" s="5" t="b">
        <v>0</v>
      </c>
      <c r="O172" s="5" t="b">
        <v>0</v>
      </c>
      <c r="P172" s="5" t="b">
        <v>0</v>
      </c>
      <c r="Q172" s="5"/>
      <c r="R172" s="5" t="b">
        <v>0</v>
      </c>
    </row>
    <row r="173" spans="1:18" x14ac:dyDescent="0.2">
      <c r="A173" s="6">
        <v>45904</v>
      </c>
      <c r="B173" s="7">
        <v>175</v>
      </c>
      <c r="C173" s="17">
        <v>93.094285999999997</v>
      </c>
      <c r="D173" s="17">
        <v>92.52</v>
      </c>
      <c r="E173" s="7">
        <v>504</v>
      </c>
      <c r="F173" s="7">
        <f t="shared" si="10"/>
        <v>701</v>
      </c>
      <c r="G173" s="7">
        <f t="shared" si="11"/>
        <v>175.25</v>
      </c>
      <c r="H173" s="8">
        <f t="shared" si="12"/>
        <v>0.24964336661911554</v>
      </c>
      <c r="I173" s="18">
        <f t="shared" si="13"/>
        <v>0</v>
      </c>
      <c r="J173" s="7">
        <f t="shared" si="14"/>
        <v>0.25</v>
      </c>
      <c r="K173" s="5">
        <v>2025</v>
      </c>
      <c r="L173" s="5">
        <v>36</v>
      </c>
      <c r="M173" s="5" t="s">
        <v>687</v>
      </c>
      <c r="N173" s="5" t="b">
        <v>0</v>
      </c>
      <c r="O173" s="5" t="b">
        <v>0</v>
      </c>
      <c r="P173" s="5" t="b">
        <v>0</v>
      </c>
      <c r="Q173" s="5"/>
      <c r="R173" s="5" t="b">
        <v>0</v>
      </c>
    </row>
    <row r="174" spans="1:18" x14ac:dyDescent="0.2">
      <c r="A174" s="6">
        <v>45905</v>
      </c>
      <c r="B174" s="7">
        <v>163</v>
      </c>
      <c r="C174" s="17">
        <v>96.056442000000004</v>
      </c>
      <c r="D174" s="17">
        <v>96.4</v>
      </c>
      <c r="E174" s="7">
        <v>1351</v>
      </c>
      <c r="F174" s="7">
        <f t="shared" si="10"/>
        <v>653.25</v>
      </c>
      <c r="G174" s="7">
        <f t="shared" si="11"/>
        <v>163.3125</v>
      </c>
      <c r="H174" s="8">
        <f t="shared" si="12"/>
        <v>0.24952162265595101</v>
      </c>
      <c r="I174" s="18">
        <f t="shared" si="13"/>
        <v>0</v>
      </c>
      <c r="J174" s="7">
        <f t="shared" si="14"/>
        <v>0.3125</v>
      </c>
      <c r="K174" s="5">
        <v>2025</v>
      </c>
      <c r="L174" s="5">
        <v>36</v>
      </c>
      <c r="M174" s="5" t="s">
        <v>687</v>
      </c>
      <c r="N174" s="5" t="b">
        <v>0</v>
      </c>
      <c r="O174" s="5" t="b">
        <v>0</v>
      </c>
      <c r="P174" s="5" t="b">
        <v>0</v>
      </c>
      <c r="Q174" s="5"/>
      <c r="R174" s="5" t="b">
        <v>0</v>
      </c>
    </row>
    <row r="175" spans="1:18" x14ac:dyDescent="0.2">
      <c r="A175" s="6">
        <v>45908</v>
      </c>
      <c r="B175" s="7">
        <v>178</v>
      </c>
      <c r="C175" s="17">
        <v>94.741854000000004</v>
      </c>
      <c r="D175" s="17">
        <v>92.2</v>
      </c>
      <c r="E175" s="7">
        <v>1404</v>
      </c>
      <c r="F175" s="7">
        <f t="shared" si="10"/>
        <v>712.45</v>
      </c>
      <c r="G175" s="7">
        <f t="shared" si="11"/>
        <v>178.11250000000001</v>
      </c>
      <c r="H175" s="8">
        <f t="shared" si="12"/>
        <v>0.24984209418204784</v>
      </c>
      <c r="I175" s="18">
        <f t="shared" si="13"/>
        <v>0</v>
      </c>
      <c r="J175" s="7">
        <f t="shared" si="14"/>
        <v>0.11250000000001137</v>
      </c>
      <c r="K175" s="5">
        <v>2025</v>
      </c>
      <c r="L175" s="5">
        <v>37</v>
      </c>
      <c r="M175" s="5" t="s">
        <v>688</v>
      </c>
      <c r="N175" s="5" t="b">
        <v>0</v>
      </c>
      <c r="O175" s="5" t="b">
        <v>0</v>
      </c>
      <c r="P175" s="5" t="b">
        <v>0</v>
      </c>
      <c r="Q175" s="5"/>
      <c r="R175" s="5" t="b">
        <v>0</v>
      </c>
    </row>
    <row r="176" spans="1:18" x14ac:dyDescent="0.2">
      <c r="A176" s="6">
        <v>45909</v>
      </c>
      <c r="B176" s="7">
        <v>192</v>
      </c>
      <c r="C176" s="17">
        <v>93.357500000000002</v>
      </c>
      <c r="D176" s="17">
        <v>92.8</v>
      </c>
      <c r="E176" s="7">
        <v>404</v>
      </c>
      <c r="F176" s="7">
        <f t="shared" si="10"/>
        <v>769</v>
      </c>
      <c r="G176" s="7">
        <f t="shared" si="11"/>
        <v>192.25</v>
      </c>
      <c r="H176" s="8">
        <f t="shared" si="12"/>
        <v>0.24967490247074123</v>
      </c>
      <c r="I176" s="18">
        <f t="shared" si="13"/>
        <v>0</v>
      </c>
      <c r="J176" s="7">
        <f t="shared" si="14"/>
        <v>0.25</v>
      </c>
      <c r="K176" s="5">
        <v>2025</v>
      </c>
      <c r="L176" s="5">
        <v>37</v>
      </c>
      <c r="M176" s="5" t="s">
        <v>688</v>
      </c>
      <c r="N176" s="5" t="b">
        <v>0</v>
      </c>
      <c r="O176" s="5" t="b">
        <v>0</v>
      </c>
      <c r="P176" s="5" t="b">
        <v>0</v>
      </c>
      <c r="Q176" s="5"/>
      <c r="R176" s="5" t="b">
        <v>0</v>
      </c>
    </row>
    <row r="177" spans="1:18" x14ac:dyDescent="0.2">
      <c r="A177" s="6">
        <v>45910</v>
      </c>
      <c r="B177" s="7">
        <v>162</v>
      </c>
      <c r="C177" s="17">
        <v>93.340123000000006</v>
      </c>
      <c r="D177" s="17">
        <v>92.9</v>
      </c>
      <c r="E177" s="7">
        <v>399</v>
      </c>
      <c r="F177" s="7">
        <f t="shared" si="10"/>
        <v>783.15</v>
      </c>
      <c r="G177" s="7">
        <f t="shared" si="11"/>
        <v>195.78749999999999</v>
      </c>
      <c r="H177" s="8">
        <f t="shared" si="12"/>
        <v>0.20685692396092703</v>
      </c>
      <c r="I177" s="18">
        <f t="shared" si="13"/>
        <v>0</v>
      </c>
      <c r="J177" s="7">
        <f t="shared" si="14"/>
        <v>33.787499999999994</v>
      </c>
      <c r="K177" s="5">
        <v>2025</v>
      </c>
      <c r="L177" s="5">
        <v>37</v>
      </c>
      <c r="M177" s="5" t="s">
        <v>688</v>
      </c>
      <c r="N177" s="5" t="b">
        <v>0</v>
      </c>
      <c r="O177" s="5" t="b">
        <v>0</v>
      </c>
      <c r="P177" s="5" t="b">
        <v>0</v>
      </c>
      <c r="Q177" s="5"/>
      <c r="R177" s="5" t="b">
        <v>0</v>
      </c>
    </row>
    <row r="178" spans="1:18" x14ac:dyDescent="0.2">
      <c r="A178" s="6">
        <v>45911</v>
      </c>
      <c r="B178" s="7">
        <v>83</v>
      </c>
      <c r="C178" s="17">
        <v>92.048192999999998</v>
      </c>
      <c r="D178" s="17">
        <v>92.5</v>
      </c>
      <c r="E178" s="7">
        <v>646</v>
      </c>
      <c r="F178" s="7">
        <f t="shared" si="10"/>
        <v>799.1</v>
      </c>
      <c r="G178" s="7">
        <f t="shared" si="11"/>
        <v>199.77500000000001</v>
      </c>
      <c r="H178" s="8">
        <f t="shared" si="12"/>
        <v>0.10386685020648229</v>
      </c>
      <c r="I178" s="18">
        <f t="shared" si="13"/>
        <v>0</v>
      </c>
      <c r="J178" s="7">
        <f t="shared" si="14"/>
        <v>116.77500000000001</v>
      </c>
      <c r="K178" s="5">
        <v>2025</v>
      </c>
      <c r="L178" s="5">
        <v>37</v>
      </c>
      <c r="M178" s="5" t="s">
        <v>688</v>
      </c>
      <c r="N178" s="5" t="b">
        <v>0</v>
      </c>
      <c r="O178" s="5" t="b">
        <v>0</v>
      </c>
      <c r="P178" s="5" t="b">
        <v>0</v>
      </c>
      <c r="Q178" s="5"/>
      <c r="R178" s="5" t="b">
        <v>0</v>
      </c>
    </row>
    <row r="179" spans="1:18" x14ac:dyDescent="0.2">
      <c r="A179" s="6">
        <v>45912</v>
      </c>
      <c r="B179" s="7">
        <v>205</v>
      </c>
      <c r="C179" s="17">
        <v>92.5</v>
      </c>
      <c r="D179" s="17">
        <v>90.02</v>
      </c>
      <c r="E179" s="7">
        <v>1968</v>
      </c>
      <c r="F179" s="7">
        <f t="shared" si="10"/>
        <v>823.3</v>
      </c>
      <c r="G179" s="7">
        <f t="shared" si="11"/>
        <v>205.82499999999999</v>
      </c>
      <c r="H179" s="8">
        <f t="shared" si="12"/>
        <v>0.24899793513907448</v>
      </c>
      <c r="I179" s="18">
        <f t="shared" si="13"/>
        <v>0</v>
      </c>
      <c r="J179" s="7">
        <f t="shared" si="14"/>
        <v>0.82499999999998863</v>
      </c>
      <c r="K179" s="5">
        <v>2025</v>
      </c>
      <c r="L179" s="5">
        <v>37</v>
      </c>
      <c r="M179" s="5" t="s">
        <v>688</v>
      </c>
      <c r="N179" s="5" t="b">
        <v>0</v>
      </c>
      <c r="O179" s="5" t="b">
        <v>0</v>
      </c>
      <c r="P179" s="5" t="b">
        <v>0</v>
      </c>
      <c r="Q179" s="5"/>
      <c r="R179" s="5" t="b">
        <v>0</v>
      </c>
    </row>
    <row r="180" spans="1:18" x14ac:dyDescent="0.2">
      <c r="A180" s="6">
        <v>45915</v>
      </c>
      <c r="B180" s="7">
        <v>228</v>
      </c>
      <c r="C180" s="17">
        <v>89.705921000000004</v>
      </c>
      <c r="D180" s="17">
        <v>90.21</v>
      </c>
      <c r="E180" s="7">
        <v>949</v>
      </c>
      <c r="F180" s="7">
        <f t="shared" si="10"/>
        <v>915.9</v>
      </c>
      <c r="G180" s="7">
        <f t="shared" si="11"/>
        <v>228.97499999999999</v>
      </c>
      <c r="H180" s="8">
        <f t="shared" si="12"/>
        <v>0.24893547330494595</v>
      </c>
      <c r="I180" s="18">
        <f t="shared" si="13"/>
        <v>0</v>
      </c>
      <c r="J180" s="7">
        <f t="shared" si="14"/>
        <v>0.97499999999999432</v>
      </c>
      <c r="K180" s="5">
        <v>2025</v>
      </c>
      <c r="L180" s="5">
        <v>38</v>
      </c>
      <c r="M180" s="5" t="s">
        <v>689</v>
      </c>
      <c r="N180" s="5" t="b">
        <v>0</v>
      </c>
      <c r="O180" s="5" t="b">
        <v>0</v>
      </c>
      <c r="P180" s="5" t="b">
        <v>0</v>
      </c>
      <c r="Q180" s="5"/>
      <c r="R180" s="5" t="b">
        <v>0</v>
      </c>
    </row>
    <row r="181" spans="1:18" x14ac:dyDescent="0.2">
      <c r="A181" s="6">
        <v>45916</v>
      </c>
      <c r="B181" s="7">
        <v>100</v>
      </c>
      <c r="C181" s="17">
        <v>90.26</v>
      </c>
      <c r="D181" s="17">
        <v>90.26</v>
      </c>
      <c r="E181" s="7">
        <v>381</v>
      </c>
      <c r="F181" s="7">
        <f t="shared" si="10"/>
        <v>880.2</v>
      </c>
      <c r="G181" s="7">
        <f t="shared" si="11"/>
        <v>220.05</v>
      </c>
      <c r="H181" s="8">
        <f t="shared" si="12"/>
        <v>0.11361054305839581</v>
      </c>
      <c r="I181" s="18">
        <f t="shared" si="13"/>
        <v>0</v>
      </c>
      <c r="J181" s="7">
        <f t="shared" si="14"/>
        <v>120.05000000000001</v>
      </c>
      <c r="K181" s="5">
        <v>2025</v>
      </c>
      <c r="L181" s="5">
        <v>38</v>
      </c>
      <c r="M181" s="5" t="s">
        <v>689</v>
      </c>
      <c r="N181" s="5" t="b">
        <v>0</v>
      </c>
      <c r="O181" s="5" t="b">
        <v>0</v>
      </c>
      <c r="P181" s="5" t="b">
        <v>0</v>
      </c>
      <c r="Q181" s="5"/>
      <c r="R181" s="5" t="b">
        <v>0</v>
      </c>
    </row>
    <row r="182" spans="1:18" x14ac:dyDescent="0.2">
      <c r="A182" s="6">
        <v>45917</v>
      </c>
      <c r="B182" s="7">
        <v>212</v>
      </c>
      <c r="C182" s="17">
        <v>90.305519000000004</v>
      </c>
      <c r="D182" s="17">
        <v>90.1</v>
      </c>
      <c r="E182" s="7">
        <v>763</v>
      </c>
      <c r="F182" s="7">
        <f t="shared" si="10"/>
        <v>848.3</v>
      </c>
      <c r="G182" s="7">
        <f t="shared" si="11"/>
        <v>212.07499999999999</v>
      </c>
      <c r="H182" s="8">
        <f t="shared" si="12"/>
        <v>0.24991158788164566</v>
      </c>
      <c r="I182" s="18">
        <f t="shared" si="13"/>
        <v>0</v>
      </c>
      <c r="J182" s="7">
        <f t="shared" si="14"/>
        <v>7.4999999999988631E-2</v>
      </c>
      <c r="K182" s="5">
        <v>2025</v>
      </c>
      <c r="L182" s="5">
        <v>38</v>
      </c>
      <c r="M182" s="5" t="s">
        <v>689</v>
      </c>
      <c r="N182" s="5" t="b">
        <v>0</v>
      </c>
      <c r="O182" s="5" t="b">
        <v>0</v>
      </c>
      <c r="P182" s="5" t="b">
        <v>0</v>
      </c>
      <c r="Q182" s="5"/>
      <c r="R182" s="5" t="b">
        <v>0</v>
      </c>
    </row>
    <row r="183" spans="1:18" x14ac:dyDescent="0.2">
      <c r="A183" s="6">
        <v>45918</v>
      </c>
      <c r="B183" s="7">
        <v>211</v>
      </c>
      <c r="C183" s="17">
        <v>90.154501999999994</v>
      </c>
      <c r="D183" s="17">
        <v>86.5</v>
      </c>
      <c r="E183" s="7">
        <v>807</v>
      </c>
      <c r="F183" s="7">
        <f t="shared" si="10"/>
        <v>844.45</v>
      </c>
      <c r="G183" s="7">
        <f t="shared" si="11"/>
        <v>211.11250000000001</v>
      </c>
      <c r="H183" s="8">
        <f t="shared" si="12"/>
        <v>0.24986677719225531</v>
      </c>
      <c r="I183" s="18">
        <f t="shared" si="13"/>
        <v>0</v>
      </c>
      <c r="J183" s="7">
        <f t="shared" si="14"/>
        <v>0.11250000000001137</v>
      </c>
      <c r="K183" s="5">
        <v>2025</v>
      </c>
      <c r="L183" s="5">
        <v>38</v>
      </c>
      <c r="M183" s="5" t="s">
        <v>689</v>
      </c>
      <c r="N183" s="5" t="b">
        <v>0</v>
      </c>
      <c r="O183" s="5" t="b">
        <v>0</v>
      </c>
      <c r="P183" s="5" t="b">
        <v>0</v>
      </c>
      <c r="Q183" s="5"/>
      <c r="R183" s="5" t="b">
        <v>0</v>
      </c>
    </row>
    <row r="184" spans="1:18" x14ac:dyDescent="0.2">
      <c r="A184" s="6">
        <v>45919</v>
      </c>
      <c r="B184" s="7">
        <v>213</v>
      </c>
      <c r="C184" s="17">
        <v>88.5</v>
      </c>
      <c r="D184" s="17">
        <v>85.5</v>
      </c>
      <c r="E184" s="7">
        <v>1500</v>
      </c>
      <c r="F184" s="7">
        <f t="shared" si="10"/>
        <v>855.45</v>
      </c>
      <c r="G184" s="7">
        <f t="shared" si="11"/>
        <v>213.86250000000001</v>
      </c>
      <c r="H184" s="8">
        <f t="shared" si="12"/>
        <v>0.24899175872347887</v>
      </c>
      <c r="I184" s="18">
        <f t="shared" si="13"/>
        <v>0</v>
      </c>
      <c r="J184" s="7">
        <f t="shared" si="14"/>
        <v>0.86250000000001137</v>
      </c>
      <c r="K184" s="5">
        <v>2025</v>
      </c>
      <c r="L184" s="5">
        <v>38</v>
      </c>
      <c r="M184" s="5" t="s">
        <v>689</v>
      </c>
      <c r="N184" s="5" t="b">
        <v>0</v>
      </c>
      <c r="O184" s="5" t="b">
        <v>0</v>
      </c>
      <c r="P184" s="5" t="b">
        <v>0</v>
      </c>
      <c r="Q184" s="5"/>
      <c r="R184" s="5" t="b">
        <v>0</v>
      </c>
    </row>
    <row r="185" spans="1:18" x14ac:dyDescent="0.2">
      <c r="A185" s="6">
        <v>45922</v>
      </c>
      <c r="B185" s="7">
        <v>226</v>
      </c>
      <c r="C185" s="17">
        <v>85.609779000000003</v>
      </c>
      <c r="D185" s="17">
        <v>87.8</v>
      </c>
      <c r="E185" s="7">
        <v>1653</v>
      </c>
      <c r="F185" s="7">
        <f t="shared" si="10"/>
        <v>904.85</v>
      </c>
      <c r="G185" s="7">
        <f t="shared" si="11"/>
        <v>226.21250000000001</v>
      </c>
      <c r="H185" s="8">
        <f t="shared" si="12"/>
        <v>0.24976515444548819</v>
      </c>
      <c r="I185" s="18">
        <f t="shared" si="13"/>
        <v>0</v>
      </c>
      <c r="J185" s="7">
        <f t="shared" si="14"/>
        <v>0.21250000000000568</v>
      </c>
      <c r="K185" s="5">
        <v>2025</v>
      </c>
      <c r="L185" s="5">
        <v>39</v>
      </c>
      <c r="M185" s="5" t="s">
        <v>690</v>
      </c>
      <c r="N185" s="5" t="b">
        <v>0</v>
      </c>
      <c r="O185" s="5" t="b">
        <v>0</v>
      </c>
      <c r="P185" s="5" t="b">
        <v>0</v>
      </c>
      <c r="Q185" s="5"/>
      <c r="R185" s="5" t="b">
        <v>0</v>
      </c>
    </row>
    <row r="186" spans="1:18" x14ac:dyDescent="0.2">
      <c r="A186" s="6">
        <v>45923</v>
      </c>
      <c r="B186" s="7">
        <v>232</v>
      </c>
      <c r="C186" s="17">
        <v>87.241378999999995</v>
      </c>
      <c r="D186" s="17">
        <v>88</v>
      </c>
      <c r="E186" s="7">
        <v>785</v>
      </c>
      <c r="F186" s="7">
        <f t="shared" si="10"/>
        <v>931.3</v>
      </c>
      <c r="G186" s="7">
        <f t="shared" si="11"/>
        <v>232.82499999999999</v>
      </c>
      <c r="H186" s="8">
        <f t="shared" si="12"/>
        <v>0.24911414152260283</v>
      </c>
      <c r="I186" s="18">
        <f t="shared" si="13"/>
        <v>0</v>
      </c>
      <c r="J186" s="7">
        <f t="shared" si="14"/>
        <v>0.82499999999998863</v>
      </c>
      <c r="K186" s="5">
        <v>2025</v>
      </c>
      <c r="L186" s="5">
        <v>39</v>
      </c>
      <c r="M186" s="5" t="s">
        <v>690</v>
      </c>
      <c r="N186" s="5" t="b">
        <v>0</v>
      </c>
      <c r="O186" s="5" t="b">
        <v>0</v>
      </c>
      <c r="P186" s="5" t="b">
        <v>0</v>
      </c>
      <c r="Q186" s="5"/>
      <c r="R186" s="5" t="b">
        <v>0</v>
      </c>
    </row>
    <row r="187" spans="1:18" x14ac:dyDescent="0.2">
      <c r="A187" s="6">
        <v>45924</v>
      </c>
      <c r="B187" s="7">
        <v>229</v>
      </c>
      <c r="C187" s="17">
        <v>89.5</v>
      </c>
      <c r="D187" s="17">
        <v>89.5</v>
      </c>
      <c r="E187" s="7">
        <v>973</v>
      </c>
      <c r="F187" s="7">
        <f t="shared" si="10"/>
        <v>918.35</v>
      </c>
      <c r="G187" s="7">
        <f t="shared" si="11"/>
        <v>229.58750000000001</v>
      </c>
      <c r="H187" s="8">
        <f t="shared" si="12"/>
        <v>0.24936026569390754</v>
      </c>
      <c r="I187" s="18">
        <f t="shared" si="13"/>
        <v>0</v>
      </c>
      <c r="J187" s="7">
        <f t="shared" si="14"/>
        <v>0.58750000000000568</v>
      </c>
      <c r="K187" s="5">
        <v>2025</v>
      </c>
      <c r="L187" s="5">
        <v>39</v>
      </c>
      <c r="M187" s="5" t="s">
        <v>690</v>
      </c>
      <c r="N187" s="5" t="b">
        <v>0</v>
      </c>
      <c r="O187" s="5" t="b">
        <v>0</v>
      </c>
      <c r="P187" s="5" t="b">
        <v>0</v>
      </c>
      <c r="Q187" s="5"/>
      <c r="R187" s="5" t="b">
        <v>0</v>
      </c>
    </row>
    <row r="188" spans="1:18" x14ac:dyDescent="0.2">
      <c r="A188" s="6">
        <v>45925</v>
      </c>
      <c r="B188" s="7">
        <v>234</v>
      </c>
      <c r="C188" s="17">
        <v>91.8</v>
      </c>
      <c r="D188" s="17">
        <v>91.8</v>
      </c>
      <c r="E188" s="7">
        <v>1139</v>
      </c>
      <c r="F188" s="7">
        <f t="shared" si="10"/>
        <v>938.6</v>
      </c>
      <c r="G188" s="7">
        <f t="shared" si="11"/>
        <v>234.65</v>
      </c>
      <c r="H188" s="8">
        <f t="shared" si="12"/>
        <v>0.24930747922437674</v>
      </c>
      <c r="I188" s="18">
        <f t="shared" si="13"/>
        <v>0</v>
      </c>
      <c r="J188" s="7">
        <f t="shared" si="14"/>
        <v>0.65000000000000568</v>
      </c>
      <c r="K188" s="5">
        <v>2025</v>
      </c>
      <c r="L188" s="5">
        <v>39</v>
      </c>
      <c r="M188" s="5" t="s">
        <v>690</v>
      </c>
      <c r="N188" s="5" t="b">
        <v>0</v>
      </c>
      <c r="O188" s="5" t="b">
        <v>0</v>
      </c>
      <c r="P188" s="5" t="b">
        <v>0</v>
      </c>
      <c r="Q188" s="5"/>
      <c r="R188" s="5" t="b">
        <v>0</v>
      </c>
    </row>
    <row r="189" spans="1:18" x14ac:dyDescent="0.2">
      <c r="A189" s="6">
        <v>45926</v>
      </c>
      <c r="B189" s="7">
        <v>241</v>
      </c>
      <c r="C189" s="17">
        <v>91.8</v>
      </c>
      <c r="D189" s="17">
        <v>93.7</v>
      </c>
      <c r="E189" s="7">
        <v>4793</v>
      </c>
      <c r="F189" s="7">
        <f t="shared" si="10"/>
        <v>966.05</v>
      </c>
      <c r="G189" s="7">
        <f t="shared" si="11"/>
        <v>241.51249999999999</v>
      </c>
      <c r="H189" s="8">
        <f t="shared" si="12"/>
        <v>0.24946948915687595</v>
      </c>
      <c r="I189" s="18">
        <f t="shared" si="13"/>
        <v>0</v>
      </c>
      <c r="J189" s="7">
        <f t="shared" si="14"/>
        <v>0.51249999999998863</v>
      </c>
      <c r="K189" s="5">
        <v>2025</v>
      </c>
      <c r="L189" s="5">
        <v>39</v>
      </c>
      <c r="M189" s="5" t="s">
        <v>690</v>
      </c>
      <c r="N189" s="5" t="b">
        <v>0</v>
      </c>
      <c r="O189" s="5" t="b">
        <v>0</v>
      </c>
      <c r="P189" s="5" t="b">
        <v>0</v>
      </c>
      <c r="Q189" s="5"/>
      <c r="R189" s="5" t="b">
        <v>0</v>
      </c>
    </row>
    <row r="190" spans="1:18" x14ac:dyDescent="0.2">
      <c r="A190" s="6">
        <v>45929</v>
      </c>
      <c r="B190" s="7">
        <v>274</v>
      </c>
      <c r="C190" s="17">
        <v>93.8</v>
      </c>
      <c r="D190" s="17">
        <v>98</v>
      </c>
      <c r="E190" s="7">
        <v>1036</v>
      </c>
      <c r="F190" s="7">
        <f t="shared" si="10"/>
        <v>1183.0999999999999</v>
      </c>
      <c r="G190" s="7">
        <f t="shared" si="11"/>
        <v>295.77499999999998</v>
      </c>
      <c r="H190" s="8">
        <f t="shared" si="12"/>
        <v>0.23159496238694954</v>
      </c>
      <c r="I190" s="18">
        <f t="shared" si="13"/>
        <v>0</v>
      </c>
      <c r="J190" s="7">
        <f t="shared" si="14"/>
        <v>21.774999999999977</v>
      </c>
      <c r="K190" s="5">
        <v>2025</v>
      </c>
      <c r="L190" s="5">
        <v>40</v>
      </c>
      <c r="M190" s="5" t="s">
        <v>691</v>
      </c>
      <c r="N190" s="5" t="b">
        <v>0</v>
      </c>
      <c r="O190" s="5" t="b">
        <v>0</v>
      </c>
      <c r="P190" s="5" t="b">
        <v>0</v>
      </c>
      <c r="Q190" s="5"/>
      <c r="R190" s="5" t="b">
        <v>0</v>
      </c>
    </row>
    <row r="191" spans="1:18" x14ac:dyDescent="0.2">
      <c r="A191" s="6">
        <v>45930</v>
      </c>
      <c r="B191" s="7">
        <v>307</v>
      </c>
      <c r="C191" s="17">
        <v>98.561888999999994</v>
      </c>
      <c r="D191" s="17">
        <v>98</v>
      </c>
      <c r="E191" s="7">
        <v>924</v>
      </c>
      <c r="F191" s="7">
        <f t="shared" si="10"/>
        <v>1229.1500000000001</v>
      </c>
      <c r="G191" s="7">
        <f t="shared" si="11"/>
        <v>307.28750000000002</v>
      </c>
      <c r="H191" s="8">
        <f t="shared" si="12"/>
        <v>0.24976609852336978</v>
      </c>
      <c r="I191" s="18">
        <f t="shared" si="13"/>
        <v>0</v>
      </c>
      <c r="J191" s="7">
        <f t="shared" si="14"/>
        <v>0.28750000000002274</v>
      </c>
      <c r="K191" s="5">
        <v>2025</v>
      </c>
      <c r="L191" s="5">
        <v>40</v>
      </c>
      <c r="M191" s="5" t="s">
        <v>691</v>
      </c>
      <c r="N191" s="5" t="b">
        <v>0</v>
      </c>
      <c r="O191" s="5" t="b">
        <v>0</v>
      </c>
      <c r="P191" s="5" t="b">
        <v>0</v>
      </c>
      <c r="Q191" s="5"/>
      <c r="R191" s="5" t="b">
        <v>0</v>
      </c>
    </row>
    <row r="192" spans="1:18" x14ac:dyDescent="0.2">
      <c r="A192" s="6">
        <v>45931</v>
      </c>
      <c r="B192" s="7">
        <v>70</v>
      </c>
      <c r="C192" s="17">
        <v>98.25</v>
      </c>
      <c r="D192" s="17">
        <v>98.25</v>
      </c>
      <c r="E192" s="7">
        <v>1893</v>
      </c>
      <c r="F192" s="7">
        <f t="shared" si="10"/>
        <v>1125</v>
      </c>
      <c r="G192" s="7">
        <f t="shared" si="11"/>
        <v>281.25</v>
      </c>
      <c r="H192" s="8">
        <f t="shared" si="12"/>
        <v>6.222222222222222E-2</v>
      </c>
      <c r="I192" s="18">
        <f t="shared" si="13"/>
        <v>0</v>
      </c>
      <c r="J192" s="7">
        <f t="shared" si="14"/>
        <v>211.25</v>
      </c>
      <c r="K192" s="5">
        <v>2025</v>
      </c>
      <c r="L192" s="5">
        <v>40</v>
      </c>
      <c r="M192" s="5" t="s">
        <v>691</v>
      </c>
      <c r="N192" s="5" t="b">
        <v>0</v>
      </c>
      <c r="O192" s="5" t="b">
        <v>0</v>
      </c>
      <c r="P192" s="5" t="b">
        <v>0</v>
      </c>
      <c r="Q192" s="5"/>
      <c r="R192" s="5" t="b">
        <v>0</v>
      </c>
    </row>
    <row r="193" spans="1:18" x14ac:dyDescent="0.2">
      <c r="A193" s="6">
        <v>45932</v>
      </c>
      <c r="B193" s="7">
        <v>303</v>
      </c>
      <c r="C193" s="17">
        <v>99.973432000000003</v>
      </c>
      <c r="D193" s="17">
        <v>98</v>
      </c>
      <c r="E193" s="7">
        <v>1148</v>
      </c>
      <c r="F193" s="7">
        <f t="shared" si="10"/>
        <v>1213.5999999999999</v>
      </c>
      <c r="G193" s="7">
        <f t="shared" si="11"/>
        <v>303.39999999999998</v>
      </c>
      <c r="H193" s="8">
        <f t="shared" si="12"/>
        <v>0.24967040210942651</v>
      </c>
      <c r="I193" s="18">
        <f t="shared" si="13"/>
        <v>0</v>
      </c>
      <c r="J193" s="7">
        <f t="shared" si="14"/>
        <v>0.39999999999997726</v>
      </c>
      <c r="K193" s="5">
        <v>2025</v>
      </c>
      <c r="L193" s="5">
        <v>40</v>
      </c>
      <c r="M193" s="5" t="s">
        <v>691</v>
      </c>
      <c r="N193" s="5" t="b">
        <v>0</v>
      </c>
      <c r="O193" s="5" t="b">
        <v>0</v>
      </c>
      <c r="P193" s="5" t="b">
        <v>0</v>
      </c>
      <c r="Q193" s="5"/>
      <c r="R193" s="5" t="b">
        <v>0</v>
      </c>
    </row>
    <row r="194" spans="1:18" x14ac:dyDescent="0.2">
      <c r="A194" s="6">
        <v>45933</v>
      </c>
      <c r="B194" s="7">
        <v>311</v>
      </c>
      <c r="C194" s="17">
        <v>100</v>
      </c>
      <c r="D194" s="17">
        <v>96.51</v>
      </c>
      <c r="E194" s="7">
        <v>1944</v>
      </c>
      <c r="F194" s="7">
        <f t="shared" si="10"/>
        <v>1245.8</v>
      </c>
      <c r="G194" s="7">
        <f t="shared" si="11"/>
        <v>311.45</v>
      </c>
      <c r="H194" s="8">
        <f t="shared" si="12"/>
        <v>0.24963878632204206</v>
      </c>
      <c r="I194" s="18">
        <f t="shared" si="13"/>
        <v>0</v>
      </c>
      <c r="J194" s="7">
        <f t="shared" si="14"/>
        <v>0.44999999999998863</v>
      </c>
      <c r="K194" s="5">
        <v>2025</v>
      </c>
      <c r="L194" s="5">
        <v>40</v>
      </c>
      <c r="M194" s="5" t="s">
        <v>691</v>
      </c>
      <c r="N194" s="5" t="b">
        <v>0</v>
      </c>
      <c r="O194" s="5" t="b">
        <v>0</v>
      </c>
      <c r="P194" s="5" t="b">
        <v>0</v>
      </c>
      <c r="Q194" s="5"/>
      <c r="R194" s="5" t="b">
        <v>0</v>
      </c>
    </row>
    <row r="195" spans="1:18" x14ac:dyDescent="0.2">
      <c r="A195" s="6">
        <v>45936</v>
      </c>
      <c r="B195" s="7">
        <v>318</v>
      </c>
      <c r="C195" s="17">
        <v>97</v>
      </c>
      <c r="D195" s="17">
        <v>91.51</v>
      </c>
      <c r="E195" s="7">
        <v>3382</v>
      </c>
      <c r="F195" s="7">
        <f t="shared" si="10"/>
        <v>1275.45</v>
      </c>
      <c r="G195" s="7">
        <f t="shared" si="11"/>
        <v>318.86250000000001</v>
      </c>
      <c r="H195" s="8">
        <f t="shared" si="12"/>
        <v>0.24932376808185344</v>
      </c>
      <c r="I195" s="18">
        <f t="shared" si="13"/>
        <v>0</v>
      </c>
      <c r="J195" s="7">
        <f t="shared" si="14"/>
        <v>0.86250000000001137</v>
      </c>
      <c r="K195" s="5">
        <v>2025</v>
      </c>
      <c r="L195" s="5">
        <v>41</v>
      </c>
      <c r="M195" s="5" t="s">
        <v>692</v>
      </c>
      <c r="N195" s="5" t="b">
        <v>0</v>
      </c>
      <c r="O195" s="5" t="b">
        <v>0</v>
      </c>
      <c r="P195" s="5" t="b">
        <v>0</v>
      </c>
      <c r="Q195" s="5"/>
      <c r="R195" s="5" t="b">
        <v>0</v>
      </c>
    </row>
    <row r="196" spans="1:18" x14ac:dyDescent="0.2">
      <c r="A196" s="6">
        <v>45937</v>
      </c>
      <c r="B196" s="7">
        <v>74</v>
      </c>
      <c r="C196" s="17">
        <v>92</v>
      </c>
      <c r="D196" s="17">
        <v>94</v>
      </c>
      <c r="E196" s="7">
        <v>662</v>
      </c>
      <c r="F196" s="7">
        <f t="shared" si="10"/>
        <v>1374.35</v>
      </c>
      <c r="G196" s="7">
        <f t="shared" si="11"/>
        <v>343.58749999999998</v>
      </c>
      <c r="H196" s="8">
        <f t="shared" si="12"/>
        <v>5.3843635172990872E-2</v>
      </c>
      <c r="I196" s="18">
        <f t="shared" si="13"/>
        <v>0</v>
      </c>
      <c r="J196" s="7">
        <f t="shared" si="14"/>
        <v>269.58749999999998</v>
      </c>
      <c r="K196" s="5">
        <v>2025</v>
      </c>
      <c r="L196" s="5">
        <v>41</v>
      </c>
      <c r="M196" s="5" t="s">
        <v>692</v>
      </c>
      <c r="N196" s="5" t="b">
        <v>0</v>
      </c>
      <c r="O196" s="5" t="b">
        <v>0</v>
      </c>
      <c r="P196" s="5" t="b">
        <v>0</v>
      </c>
      <c r="Q196" s="5"/>
      <c r="R196" s="5" t="b">
        <v>0</v>
      </c>
    </row>
    <row r="197" spans="1:18" x14ac:dyDescent="0.2">
      <c r="A197" s="6">
        <v>45938</v>
      </c>
      <c r="B197" s="7">
        <v>346</v>
      </c>
      <c r="C197" s="17">
        <v>96.03237</v>
      </c>
      <c r="D197" s="17">
        <v>96.01</v>
      </c>
      <c r="E197" s="7">
        <v>832</v>
      </c>
      <c r="F197" s="7">
        <f t="shared" si="10"/>
        <v>1387.25</v>
      </c>
      <c r="G197" s="7">
        <f t="shared" si="11"/>
        <v>346.8125</v>
      </c>
      <c r="H197" s="8">
        <f t="shared" si="12"/>
        <v>0.24941430888448368</v>
      </c>
      <c r="I197" s="18">
        <f t="shared" si="13"/>
        <v>0</v>
      </c>
      <c r="J197" s="7">
        <f t="shared" si="14"/>
        <v>0.8125</v>
      </c>
      <c r="K197" s="5">
        <v>2025</v>
      </c>
      <c r="L197" s="5">
        <v>41</v>
      </c>
      <c r="M197" s="5" t="s">
        <v>692</v>
      </c>
      <c r="N197" s="5" t="b">
        <v>0</v>
      </c>
      <c r="O197" s="5" t="b">
        <v>0</v>
      </c>
      <c r="P197" s="5" t="b">
        <v>0</v>
      </c>
      <c r="Q197" s="5"/>
      <c r="R197" s="5" t="b">
        <v>0</v>
      </c>
    </row>
    <row r="198" spans="1:18" x14ac:dyDescent="0.2">
      <c r="A198" s="6">
        <v>45939</v>
      </c>
      <c r="B198" s="7">
        <v>352</v>
      </c>
      <c r="C198" s="17">
        <v>96.998636000000005</v>
      </c>
      <c r="D198" s="17">
        <v>94.05</v>
      </c>
      <c r="E198" s="7">
        <v>1489</v>
      </c>
      <c r="F198" s="7">
        <f t="shared" si="10"/>
        <v>1408.9</v>
      </c>
      <c r="G198" s="7">
        <f t="shared" si="11"/>
        <v>352.22500000000002</v>
      </c>
      <c r="H198" s="8">
        <f t="shared" si="12"/>
        <v>0.24984030094399884</v>
      </c>
      <c r="I198" s="18">
        <f t="shared" si="13"/>
        <v>0</v>
      </c>
      <c r="J198" s="7">
        <f t="shared" si="14"/>
        <v>0.22500000000002274</v>
      </c>
      <c r="K198" s="5">
        <v>2025</v>
      </c>
      <c r="L198" s="5">
        <v>41</v>
      </c>
      <c r="M198" s="5" t="s">
        <v>692</v>
      </c>
      <c r="N198" s="5" t="b">
        <v>0</v>
      </c>
      <c r="O198" s="5" t="b">
        <v>0</v>
      </c>
      <c r="P198" s="5" t="b">
        <v>0</v>
      </c>
      <c r="Q198" s="5"/>
      <c r="R198" s="5" t="b">
        <v>0</v>
      </c>
    </row>
    <row r="199" spans="1:18" x14ac:dyDescent="0.2">
      <c r="A199" s="6">
        <v>45940</v>
      </c>
      <c r="B199" s="7">
        <v>362</v>
      </c>
      <c r="C199" s="17">
        <v>95.99</v>
      </c>
      <c r="D199" s="17">
        <v>94.51</v>
      </c>
      <c r="E199" s="7">
        <v>1647</v>
      </c>
      <c r="F199" s="7">
        <f t="shared" si="10"/>
        <v>1451.05</v>
      </c>
      <c r="G199" s="7">
        <f t="shared" si="11"/>
        <v>362.76249999999999</v>
      </c>
      <c r="H199" s="8">
        <f t="shared" si="12"/>
        <v>0.24947451845215535</v>
      </c>
      <c r="I199" s="18">
        <f t="shared" si="13"/>
        <v>0</v>
      </c>
      <c r="J199" s="7">
        <f t="shared" si="14"/>
        <v>0.76249999999998863</v>
      </c>
      <c r="K199" s="5">
        <v>2025</v>
      </c>
      <c r="L199" s="5">
        <v>41</v>
      </c>
      <c r="M199" s="5" t="s">
        <v>692</v>
      </c>
      <c r="N199" s="5" t="b">
        <v>0</v>
      </c>
      <c r="O199" s="5" t="b">
        <v>0</v>
      </c>
      <c r="P199" s="5" t="b">
        <v>0</v>
      </c>
      <c r="Q199" s="5"/>
      <c r="R199" s="5" t="b">
        <v>0</v>
      </c>
    </row>
    <row r="200" spans="1:18" x14ac:dyDescent="0.2">
      <c r="A200" s="6">
        <v>45943</v>
      </c>
      <c r="B200" s="7">
        <v>358</v>
      </c>
      <c r="C200" s="17">
        <v>96.650390999999999</v>
      </c>
      <c r="D200" s="17">
        <v>94.55</v>
      </c>
      <c r="E200" s="7">
        <v>1152</v>
      </c>
      <c r="F200" s="7">
        <f t="shared" si="10"/>
        <v>1435</v>
      </c>
      <c r="G200" s="7">
        <f t="shared" si="11"/>
        <v>358.75</v>
      </c>
      <c r="H200" s="8">
        <f t="shared" si="12"/>
        <v>0.24947735191637629</v>
      </c>
      <c r="I200" s="18">
        <f t="shared" si="13"/>
        <v>0</v>
      </c>
      <c r="J200" s="7">
        <f t="shared" si="14"/>
        <v>0.75</v>
      </c>
      <c r="K200" s="5">
        <v>2025</v>
      </c>
      <c r="L200" s="5">
        <v>42</v>
      </c>
      <c r="M200" s="5" t="s">
        <v>693</v>
      </c>
      <c r="N200" s="5" t="b">
        <v>0</v>
      </c>
      <c r="O200" s="5" t="b">
        <v>0</v>
      </c>
      <c r="P200" s="5" t="b">
        <v>0</v>
      </c>
      <c r="Q200" s="5"/>
      <c r="R200" s="5" t="b">
        <v>0</v>
      </c>
    </row>
    <row r="201" spans="1:18" x14ac:dyDescent="0.2">
      <c r="A201" s="6">
        <v>45944</v>
      </c>
      <c r="B201" s="7">
        <v>361</v>
      </c>
      <c r="C201" s="17">
        <v>94.55</v>
      </c>
      <c r="D201" s="17">
        <v>94.9</v>
      </c>
      <c r="E201" s="7">
        <v>2250</v>
      </c>
      <c r="F201" s="7">
        <f t="shared" si="10"/>
        <v>1445.15</v>
      </c>
      <c r="G201" s="7">
        <f t="shared" si="11"/>
        <v>361.28750000000002</v>
      </c>
      <c r="H201" s="8">
        <f t="shared" si="12"/>
        <v>0.24980105871362832</v>
      </c>
      <c r="I201" s="18">
        <f t="shared" si="13"/>
        <v>0</v>
      </c>
      <c r="J201" s="7">
        <f t="shared" si="14"/>
        <v>0.28750000000002274</v>
      </c>
      <c r="K201" s="5">
        <v>2025</v>
      </c>
      <c r="L201" s="5">
        <v>42</v>
      </c>
      <c r="M201" s="5" t="s">
        <v>693</v>
      </c>
      <c r="N201" s="5" t="b">
        <v>0</v>
      </c>
      <c r="O201" s="5" t="b">
        <v>0</v>
      </c>
      <c r="P201" s="5" t="b">
        <v>0</v>
      </c>
      <c r="Q201" s="5"/>
      <c r="R201" s="5" t="b">
        <v>0</v>
      </c>
    </row>
    <row r="202" spans="1:18" x14ac:dyDescent="0.2">
      <c r="A202" s="6">
        <v>45945</v>
      </c>
      <c r="B202" s="7">
        <v>384</v>
      </c>
      <c r="C202" s="17">
        <v>96.48</v>
      </c>
      <c r="D202" s="17">
        <v>95.99</v>
      </c>
      <c r="E202" s="7">
        <v>1280</v>
      </c>
      <c r="F202" s="7">
        <f t="shared" si="10"/>
        <v>1538.6</v>
      </c>
      <c r="G202" s="7">
        <f t="shared" si="11"/>
        <v>384.65</v>
      </c>
      <c r="H202" s="8">
        <f t="shared" si="12"/>
        <v>0.24957753802157806</v>
      </c>
      <c r="I202" s="18">
        <f t="shared" si="13"/>
        <v>0</v>
      </c>
      <c r="J202" s="7">
        <f t="shared" si="14"/>
        <v>0.64999999999997726</v>
      </c>
      <c r="K202" s="5">
        <v>2025</v>
      </c>
      <c r="L202" s="5">
        <v>42</v>
      </c>
      <c r="M202" s="5" t="s">
        <v>693</v>
      </c>
      <c r="N202" s="5" t="b">
        <v>0</v>
      </c>
      <c r="O202" s="5" t="b">
        <v>0</v>
      </c>
      <c r="P202" s="5" t="b">
        <v>0</v>
      </c>
      <c r="Q202" s="5"/>
      <c r="R202" s="5" t="b">
        <v>0</v>
      </c>
    </row>
    <row r="203" spans="1:18" x14ac:dyDescent="0.2">
      <c r="A203" s="6">
        <v>45946</v>
      </c>
      <c r="B203" s="7">
        <v>391</v>
      </c>
      <c r="C203" s="17">
        <v>95.99</v>
      </c>
      <c r="D203" s="17">
        <v>98.7</v>
      </c>
      <c r="E203" s="7">
        <v>1220</v>
      </c>
      <c r="F203" s="7">
        <f t="shared" si="10"/>
        <v>1564.45</v>
      </c>
      <c r="G203" s="7">
        <f t="shared" si="11"/>
        <v>391.11250000000001</v>
      </c>
      <c r="H203" s="8">
        <f t="shared" si="12"/>
        <v>0.24992808974399949</v>
      </c>
      <c r="I203" s="18">
        <f t="shared" si="13"/>
        <v>0</v>
      </c>
      <c r="J203" s="7">
        <f t="shared" si="14"/>
        <v>0.11250000000001137</v>
      </c>
      <c r="K203" s="5">
        <v>2025</v>
      </c>
      <c r="L203" s="5">
        <v>42</v>
      </c>
      <c r="M203" s="5" t="s">
        <v>693</v>
      </c>
      <c r="N203" s="5" t="b">
        <v>0</v>
      </c>
      <c r="O203" s="5" t="b">
        <v>0</v>
      </c>
      <c r="P203" s="5" t="b">
        <v>0</v>
      </c>
      <c r="Q203" s="5"/>
      <c r="R203" s="5" t="b">
        <v>0</v>
      </c>
    </row>
    <row r="204" spans="1:18" x14ac:dyDescent="0.2">
      <c r="A204" s="6">
        <v>45947</v>
      </c>
      <c r="B204" s="7">
        <v>294</v>
      </c>
      <c r="C204" s="17">
        <v>98.97</v>
      </c>
      <c r="D204" s="17">
        <v>101.5</v>
      </c>
      <c r="E204" s="7">
        <v>1833</v>
      </c>
      <c r="F204" s="7">
        <f t="shared" si="10"/>
        <v>1585.1</v>
      </c>
      <c r="G204" s="7">
        <f t="shared" si="11"/>
        <v>396.27499999999998</v>
      </c>
      <c r="H204" s="8">
        <f t="shared" si="12"/>
        <v>0.18547725695539716</v>
      </c>
      <c r="I204" s="18">
        <f t="shared" si="13"/>
        <v>0</v>
      </c>
      <c r="J204" s="7">
        <f t="shared" si="14"/>
        <v>102.27499999999998</v>
      </c>
      <c r="K204" s="5">
        <v>2025</v>
      </c>
      <c r="L204" s="5">
        <v>42</v>
      </c>
      <c r="M204" s="5" t="s">
        <v>693</v>
      </c>
      <c r="N204" s="5" t="b">
        <v>0</v>
      </c>
      <c r="O204" s="5" t="b">
        <v>0</v>
      </c>
      <c r="P204" s="5" t="b">
        <v>0</v>
      </c>
      <c r="Q204" s="5"/>
      <c r="R204" s="5" t="b">
        <v>0</v>
      </c>
    </row>
    <row r="205" spans="1:18" x14ac:dyDescent="0.2">
      <c r="A205" s="6">
        <v>45950</v>
      </c>
      <c r="B205" s="7">
        <v>400</v>
      </c>
      <c r="C205" s="17">
        <v>100</v>
      </c>
      <c r="D205" s="17">
        <v>100.5</v>
      </c>
      <c r="E205" s="7">
        <v>2612</v>
      </c>
      <c r="F205" s="7">
        <f t="shared" si="10"/>
        <v>1601.75</v>
      </c>
      <c r="G205" s="7">
        <f t="shared" si="11"/>
        <v>400.4375</v>
      </c>
      <c r="H205" s="8">
        <f t="shared" si="12"/>
        <v>0.24972686124551272</v>
      </c>
      <c r="I205" s="18">
        <f t="shared" si="13"/>
        <v>0</v>
      </c>
      <c r="J205" s="7">
        <f t="shared" si="14"/>
        <v>0.4375</v>
      </c>
      <c r="K205" s="5">
        <v>2025</v>
      </c>
      <c r="L205" s="5">
        <v>43</v>
      </c>
      <c r="M205" s="5" t="s">
        <v>694</v>
      </c>
      <c r="N205" s="5" t="b">
        <v>0</v>
      </c>
      <c r="O205" s="5" t="b">
        <v>0</v>
      </c>
      <c r="P205" s="5" t="b">
        <v>0</v>
      </c>
      <c r="Q205" s="5"/>
      <c r="R205" s="5" t="b">
        <v>0</v>
      </c>
    </row>
    <row r="206" spans="1:18" x14ac:dyDescent="0.2">
      <c r="A206" s="6">
        <v>45951</v>
      </c>
      <c r="B206" s="7">
        <v>412</v>
      </c>
      <c r="C206" s="17">
        <v>99.99</v>
      </c>
      <c r="D206" s="17">
        <v>100.4</v>
      </c>
      <c r="E206" s="7">
        <v>3813</v>
      </c>
      <c r="F206" s="7">
        <f t="shared" si="10"/>
        <v>1649.7</v>
      </c>
      <c r="G206" s="7">
        <f t="shared" si="11"/>
        <v>412.42500000000001</v>
      </c>
      <c r="H206" s="8">
        <f t="shared" si="12"/>
        <v>0.24974237740195188</v>
      </c>
      <c r="I206" s="18">
        <f t="shared" si="13"/>
        <v>0</v>
      </c>
      <c r="J206" s="7">
        <f t="shared" si="14"/>
        <v>0.42500000000001137</v>
      </c>
      <c r="K206" s="5">
        <v>2025</v>
      </c>
      <c r="L206" s="5">
        <v>43</v>
      </c>
      <c r="M206" s="5" t="s">
        <v>694</v>
      </c>
      <c r="N206" s="5" t="b">
        <v>0</v>
      </c>
      <c r="O206" s="5" t="b">
        <v>0</v>
      </c>
      <c r="P206" s="5" t="b">
        <v>0</v>
      </c>
      <c r="Q206" s="5"/>
      <c r="R206" s="5" t="b">
        <v>0</v>
      </c>
    </row>
    <row r="207" spans="1:18" x14ac:dyDescent="0.2">
      <c r="A207" s="6">
        <v>45952</v>
      </c>
      <c r="B207" s="7">
        <v>450</v>
      </c>
      <c r="C207" s="17">
        <v>100</v>
      </c>
      <c r="D207" s="17">
        <v>100</v>
      </c>
      <c r="E207" s="7">
        <v>1343</v>
      </c>
      <c r="F207" s="7">
        <f t="shared" si="10"/>
        <v>1801.1</v>
      </c>
      <c r="G207" s="7">
        <f t="shared" si="11"/>
        <v>450.27499999999998</v>
      </c>
      <c r="H207" s="8">
        <f t="shared" si="12"/>
        <v>0.24984731552939871</v>
      </c>
      <c r="I207" s="18">
        <f t="shared" si="13"/>
        <v>0</v>
      </c>
      <c r="J207" s="7">
        <f t="shared" si="14"/>
        <v>0.27499999999997726</v>
      </c>
      <c r="K207" s="5">
        <v>2025</v>
      </c>
      <c r="L207" s="5">
        <v>43</v>
      </c>
      <c r="M207" s="5" t="s">
        <v>694</v>
      </c>
      <c r="N207" s="5" t="b">
        <v>0</v>
      </c>
      <c r="O207" s="5" t="b">
        <v>0</v>
      </c>
      <c r="P207" s="5" t="b">
        <v>0</v>
      </c>
      <c r="Q207" s="5"/>
      <c r="R207" s="5" t="b">
        <v>0</v>
      </c>
    </row>
    <row r="208" spans="1:18" x14ac:dyDescent="0.2">
      <c r="A208" s="6">
        <v>45953</v>
      </c>
      <c r="B208" s="7">
        <v>454</v>
      </c>
      <c r="C208" s="17">
        <v>99.99</v>
      </c>
      <c r="D208" s="17">
        <v>99.99</v>
      </c>
      <c r="E208" s="7">
        <v>1899</v>
      </c>
      <c r="F208" s="7">
        <f t="shared" si="10"/>
        <v>1819.6</v>
      </c>
      <c r="G208" s="7">
        <f t="shared" si="11"/>
        <v>454.9</v>
      </c>
      <c r="H208" s="8">
        <f t="shared" si="12"/>
        <v>0.24950538579907675</v>
      </c>
      <c r="I208" s="18">
        <f t="shared" si="13"/>
        <v>0</v>
      </c>
      <c r="J208" s="7">
        <f t="shared" si="14"/>
        <v>0.89999999999997726</v>
      </c>
      <c r="K208" s="5">
        <v>2025</v>
      </c>
      <c r="L208" s="5">
        <v>43</v>
      </c>
      <c r="M208" s="5" t="s">
        <v>694</v>
      </c>
      <c r="N208" s="5" t="b">
        <v>0</v>
      </c>
      <c r="O208" s="5" t="b">
        <v>0</v>
      </c>
      <c r="P208" s="5" t="b">
        <v>0</v>
      </c>
      <c r="Q208" s="5"/>
      <c r="R208" s="5" t="b">
        <v>0</v>
      </c>
    </row>
    <row r="209" spans="1:18" x14ac:dyDescent="0.2">
      <c r="A209" s="6">
        <v>45954</v>
      </c>
      <c r="B209" s="7">
        <v>464</v>
      </c>
      <c r="C209" s="17">
        <v>99.307068999999998</v>
      </c>
      <c r="D209" s="17">
        <v>96.52</v>
      </c>
      <c r="E209" s="7">
        <v>848</v>
      </c>
      <c r="F209" s="7">
        <f t="shared" si="10"/>
        <v>1857.6</v>
      </c>
      <c r="G209" s="7">
        <f t="shared" si="11"/>
        <v>464.4</v>
      </c>
      <c r="H209" s="8">
        <f t="shared" si="12"/>
        <v>0.24978466838931956</v>
      </c>
      <c r="I209" s="18">
        <f t="shared" si="13"/>
        <v>0</v>
      </c>
      <c r="J209" s="7">
        <f t="shared" si="14"/>
        <v>0.39999999999997726</v>
      </c>
      <c r="K209" s="5">
        <v>2025</v>
      </c>
      <c r="L209" s="5">
        <v>43</v>
      </c>
      <c r="M209" s="5" t="s">
        <v>694</v>
      </c>
      <c r="N209" s="5" t="b">
        <v>0</v>
      </c>
      <c r="O209" s="5" t="b">
        <v>0</v>
      </c>
      <c r="P209" s="5" t="b">
        <v>0</v>
      </c>
      <c r="Q209" s="5"/>
      <c r="R209" s="5" t="b">
        <v>0</v>
      </c>
    </row>
    <row r="210" spans="1:18" x14ac:dyDescent="0.2">
      <c r="A210" s="6">
        <v>45957</v>
      </c>
      <c r="B210" s="7">
        <v>415</v>
      </c>
      <c r="C210" s="17">
        <v>95.9</v>
      </c>
      <c r="D210" s="17">
        <v>95.9</v>
      </c>
      <c r="E210" s="7">
        <v>2218</v>
      </c>
      <c r="F210" s="7">
        <f t="shared" si="10"/>
        <v>1660.35</v>
      </c>
      <c r="G210" s="7">
        <f t="shared" si="11"/>
        <v>415.08749999999998</v>
      </c>
      <c r="H210" s="8">
        <f t="shared" si="12"/>
        <v>0.24994730026801579</v>
      </c>
      <c r="I210" s="18">
        <f t="shared" si="13"/>
        <v>0</v>
      </c>
      <c r="J210" s="7">
        <f t="shared" si="14"/>
        <v>8.7499999999977263E-2</v>
      </c>
      <c r="K210" s="5">
        <v>2025</v>
      </c>
      <c r="L210" s="5">
        <v>44</v>
      </c>
      <c r="M210" s="5" t="s">
        <v>695</v>
      </c>
      <c r="N210" s="5" t="b">
        <v>0</v>
      </c>
      <c r="O210" s="5" t="b">
        <v>0</v>
      </c>
      <c r="P210" s="5" t="b">
        <v>0</v>
      </c>
      <c r="Q210" s="5"/>
      <c r="R210" s="5" t="b">
        <v>0</v>
      </c>
    </row>
    <row r="211" spans="1:18" x14ac:dyDescent="0.2">
      <c r="A211" s="6">
        <v>45958</v>
      </c>
      <c r="B211" s="7">
        <v>429</v>
      </c>
      <c r="C211" s="17">
        <v>94.5</v>
      </c>
      <c r="D211" s="17">
        <v>95</v>
      </c>
      <c r="E211" s="7">
        <v>1817</v>
      </c>
      <c r="F211" s="7">
        <f t="shared" si="10"/>
        <v>1719.45</v>
      </c>
      <c r="G211" s="7">
        <f t="shared" si="11"/>
        <v>429.86250000000001</v>
      </c>
      <c r="H211" s="8">
        <f t="shared" si="12"/>
        <v>0.24949838611183808</v>
      </c>
      <c r="I211" s="18">
        <f t="shared" si="13"/>
        <v>0</v>
      </c>
      <c r="J211" s="7">
        <f t="shared" si="14"/>
        <v>0.86250000000001137</v>
      </c>
      <c r="K211" s="5">
        <v>2025</v>
      </c>
      <c r="L211" s="5">
        <v>44</v>
      </c>
      <c r="M211" s="5" t="s">
        <v>695</v>
      </c>
      <c r="N211" s="5" t="b">
        <v>0</v>
      </c>
      <c r="O211" s="5" t="b">
        <v>0</v>
      </c>
      <c r="P211" s="5" t="b">
        <v>0</v>
      </c>
      <c r="Q211" s="5"/>
      <c r="R211" s="5" t="b">
        <v>0</v>
      </c>
    </row>
    <row r="212" spans="1:18" x14ac:dyDescent="0.2">
      <c r="A212" s="6">
        <v>45959</v>
      </c>
      <c r="B212" s="7">
        <v>441</v>
      </c>
      <c r="C212" s="17">
        <v>95</v>
      </c>
      <c r="D212" s="17">
        <v>93.5</v>
      </c>
      <c r="E212" s="7">
        <v>1808</v>
      </c>
      <c r="F212" s="7">
        <f t="shared" si="10"/>
        <v>1764.1</v>
      </c>
      <c r="G212" s="7">
        <f t="shared" si="11"/>
        <v>441.02499999999998</v>
      </c>
      <c r="H212" s="8">
        <f t="shared" si="12"/>
        <v>0.24998582846777395</v>
      </c>
      <c r="I212" s="18">
        <f t="shared" si="13"/>
        <v>0</v>
      </c>
      <c r="J212" s="7">
        <f t="shared" si="14"/>
        <v>2.4999999999977263E-2</v>
      </c>
      <c r="K212" s="5">
        <v>2025</v>
      </c>
      <c r="L212" s="5">
        <v>44</v>
      </c>
      <c r="M212" s="5" t="s">
        <v>695</v>
      </c>
      <c r="N212" s="5" t="b">
        <v>0</v>
      </c>
      <c r="O212" s="5" t="b">
        <v>0</v>
      </c>
      <c r="P212" s="5" t="b">
        <v>0</v>
      </c>
      <c r="Q212" s="5"/>
      <c r="R212" s="5" t="b">
        <v>0</v>
      </c>
    </row>
    <row r="213" spans="1:18" x14ac:dyDescent="0.2">
      <c r="A213" s="6">
        <v>45960</v>
      </c>
      <c r="B213" s="7">
        <v>439</v>
      </c>
      <c r="C213" s="17">
        <v>93.5</v>
      </c>
      <c r="D213" s="17">
        <v>89.5</v>
      </c>
      <c r="E213" s="7">
        <v>2351</v>
      </c>
      <c r="F213" s="7">
        <f t="shared" si="10"/>
        <v>1759.85</v>
      </c>
      <c r="G213" s="7">
        <f t="shared" si="11"/>
        <v>439.96249999999998</v>
      </c>
      <c r="H213" s="8">
        <f t="shared" si="12"/>
        <v>0.24945307838736258</v>
      </c>
      <c r="I213" s="18">
        <f t="shared" si="13"/>
        <v>0</v>
      </c>
      <c r="J213" s="7">
        <f t="shared" si="14"/>
        <v>0.96249999999997726</v>
      </c>
      <c r="K213" s="5">
        <v>2025</v>
      </c>
      <c r="L213" s="5">
        <v>44</v>
      </c>
      <c r="M213" s="5" t="s">
        <v>695</v>
      </c>
      <c r="N213" s="5" t="b">
        <v>0</v>
      </c>
      <c r="O213" s="5" t="b">
        <v>0</v>
      </c>
      <c r="P213" s="5" t="b">
        <v>0</v>
      </c>
      <c r="Q213" s="5"/>
      <c r="R213" s="5" t="b">
        <v>0</v>
      </c>
    </row>
    <row r="214" spans="1:18" x14ac:dyDescent="0.2">
      <c r="A214" s="6">
        <v>45961</v>
      </c>
      <c r="B214" s="7">
        <v>407</v>
      </c>
      <c r="C214" s="17">
        <v>94.019655999999998</v>
      </c>
      <c r="D214" s="17">
        <v>95.5</v>
      </c>
      <c r="E214" s="7">
        <v>2253</v>
      </c>
      <c r="F214" s="7">
        <f t="shared" ref="F214:F277" si="15">IFERROR(AVERAGE(E194:E213),"")</f>
        <v>1820</v>
      </c>
      <c r="G214" s="7">
        <f t="shared" ref="G214:G277" si="16">IF(N(F214)=0,"",0.25*F214)</f>
        <v>455</v>
      </c>
      <c r="H214" s="8">
        <f t="shared" ref="H214:H277" si="17">IF(OR(N(F214)=0,NOT(ISNUMBER(B214))),"",B214/F214)</f>
        <v>0.22362637362637364</v>
      </c>
      <c r="I214" s="18">
        <f t="shared" ref="I214:I277" si="18">IF(OR(N(F214)=0,NOT(ISNUMBER(B214))),"",IF(B214/F214&gt;0.25,1,0))</f>
        <v>0</v>
      </c>
      <c r="J214" s="7">
        <f t="shared" ref="J214:J277" si="19">IF(OR(N(F214)=0,NOT(ISNUMBER(B214))),"",MAX(0,0.25*F214-B214))</f>
        <v>48</v>
      </c>
      <c r="K214" s="5">
        <v>2025</v>
      </c>
      <c r="L214" s="5">
        <v>44</v>
      </c>
      <c r="M214" s="5" t="s">
        <v>695</v>
      </c>
      <c r="N214" s="5" t="b">
        <v>0</v>
      </c>
      <c r="O214" s="5" t="b">
        <v>0</v>
      </c>
      <c r="P214" s="5" t="b">
        <v>0</v>
      </c>
      <c r="Q214" s="5"/>
      <c r="R214" s="5" t="b">
        <v>0</v>
      </c>
    </row>
    <row r="215" spans="1:18" x14ac:dyDescent="0.2">
      <c r="A215" s="6">
        <v>45964</v>
      </c>
      <c r="B215" s="7">
        <v>458</v>
      </c>
      <c r="C215" s="17">
        <v>95.2</v>
      </c>
      <c r="D215" s="17">
        <v>93.96</v>
      </c>
      <c r="E215" s="7">
        <v>2000</v>
      </c>
      <c r="F215" s="7">
        <f t="shared" si="15"/>
        <v>1835.45</v>
      </c>
      <c r="G215" s="7">
        <f t="shared" si="16"/>
        <v>458.86250000000001</v>
      </c>
      <c r="H215" s="8">
        <f t="shared" si="17"/>
        <v>0.24953008798932141</v>
      </c>
      <c r="I215" s="18">
        <f t="shared" si="18"/>
        <v>0</v>
      </c>
      <c r="J215" s="7">
        <f t="shared" si="19"/>
        <v>0.86250000000001137</v>
      </c>
      <c r="K215" s="5">
        <v>2025</v>
      </c>
      <c r="L215" s="5">
        <v>45</v>
      </c>
      <c r="M215" s="5" t="s">
        <v>696</v>
      </c>
      <c r="N215" s="5" t="b">
        <v>0</v>
      </c>
      <c r="O215" s="5" t="b">
        <v>0</v>
      </c>
      <c r="P215" s="5" t="b">
        <v>0</v>
      </c>
      <c r="Q215" s="5"/>
      <c r="R215" s="5" t="b">
        <v>0</v>
      </c>
    </row>
    <row r="216" spans="1:18" x14ac:dyDescent="0.2">
      <c r="A216" s="6">
        <v>45965</v>
      </c>
      <c r="B216" s="7">
        <v>441</v>
      </c>
      <c r="C216" s="17">
        <v>94</v>
      </c>
      <c r="D216" s="17">
        <v>92.2</v>
      </c>
      <c r="E216" s="7">
        <v>2366</v>
      </c>
      <c r="F216" s="7">
        <f t="shared" si="15"/>
        <v>1766.35</v>
      </c>
      <c r="G216" s="7">
        <f t="shared" si="16"/>
        <v>441.58749999999998</v>
      </c>
      <c r="H216" s="8">
        <f t="shared" si="17"/>
        <v>0.24966739321199083</v>
      </c>
      <c r="I216" s="18">
        <f t="shared" si="18"/>
        <v>0</v>
      </c>
      <c r="J216" s="7">
        <f t="shared" si="19"/>
        <v>0.58749999999997726</v>
      </c>
      <c r="K216" s="5">
        <v>2025</v>
      </c>
      <c r="L216" s="5">
        <v>45</v>
      </c>
      <c r="M216" s="5" t="s">
        <v>696</v>
      </c>
      <c r="N216" s="5" t="b">
        <v>0</v>
      </c>
      <c r="O216" s="5" t="b">
        <v>0</v>
      </c>
      <c r="P216" s="5" t="b">
        <v>0</v>
      </c>
      <c r="Q216" s="5"/>
      <c r="R216" s="5" t="b">
        <v>0</v>
      </c>
    </row>
    <row r="217" spans="1:18" x14ac:dyDescent="0.2">
      <c r="A217" s="6">
        <v>45966</v>
      </c>
      <c r="B217" s="7">
        <v>462</v>
      </c>
      <c r="C217" s="17">
        <v>92.2</v>
      </c>
      <c r="D217" s="17">
        <v>91</v>
      </c>
      <c r="E217" s="7">
        <v>2295</v>
      </c>
      <c r="F217" s="7">
        <f t="shared" si="15"/>
        <v>1851.55</v>
      </c>
      <c r="G217" s="7">
        <f t="shared" si="16"/>
        <v>462.88749999999999</v>
      </c>
      <c r="H217" s="8">
        <f t="shared" si="17"/>
        <v>0.24952067186951474</v>
      </c>
      <c r="I217" s="18">
        <f t="shared" si="18"/>
        <v>0</v>
      </c>
      <c r="J217" s="7">
        <f t="shared" si="19"/>
        <v>0.88749999999998863</v>
      </c>
      <c r="K217" s="5">
        <v>2025</v>
      </c>
      <c r="L217" s="5">
        <v>45</v>
      </c>
      <c r="M217" s="5" t="s">
        <v>696</v>
      </c>
      <c r="N217" s="5" t="b">
        <v>0</v>
      </c>
      <c r="O217" s="5" t="b">
        <v>0</v>
      </c>
      <c r="P217" s="5" t="b">
        <v>0</v>
      </c>
      <c r="Q217" s="5"/>
      <c r="R217" s="5" t="b">
        <v>0</v>
      </c>
    </row>
    <row r="218" spans="1:18" x14ac:dyDescent="0.2">
      <c r="A218" s="6">
        <v>45967</v>
      </c>
      <c r="B218" s="7">
        <v>481</v>
      </c>
      <c r="C218" s="17">
        <v>91</v>
      </c>
      <c r="D218" s="17">
        <v>89</v>
      </c>
      <c r="E218" s="7">
        <v>2286</v>
      </c>
      <c r="F218" s="7">
        <f t="shared" si="15"/>
        <v>1924.7</v>
      </c>
      <c r="G218" s="7">
        <f t="shared" si="16"/>
        <v>481.17500000000001</v>
      </c>
      <c r="H218" s="8">
        <f t="shared" si="17"/>
        <v>0.24990907673923207</v>
      </c>
      <c r="I218" s="18">
        <f t="shared" si="18"/>
        <v>0</v>
      </c>
      <c r="J218" s="7">
        <f t="shared" si="19"/>
        <v>0.17500000000001137</v>
      </c>
      <c r="K218" s="5">
        <v>2025</v>
      </c>
      <c r="L218" s="5">
        <v>45</v>
      </c>
      <c r="M218" s="5" t="s">
        <v>696</v>
      </c>
      <c r="N218" s="5" t="b">
        <v>0</v>
      </c>
      <c r="O218" s="5" t="b">
        <v>0</v>
      </c>
      <c r="P218" s="5" t="b">
        <v>0</v>
      </c>
      <c r="Q218" s="5"/>
      <c r="R218" s="5" t="b">
        <v>0</v>
      </c>
    </row>
    <row r="219" spans="1:18" x14ac:dyDescent="0.2">
      <c r="A219" s="6">
        <v>45968</v>
      </c>
      <c r="B219" s="7">
        <v>222</v>
      </c>
      <c r="C219" s="17">
        <v>90.345405</v>
      </c>
      <c r="D219" s="17">
        <v>91.5</v>
      </c>
      <c r="E219" s="7">
        <v>410</v>
      </c>
      <c r="F219" s="7">
        <f t="shared" si="15"/>
        <v>1964.55</v>
      </c>
      <c r="G219" s="7">
        <f t="shared" si="16"/>
        <v>491.13749999999999</v>
      </c>
      <c r="H219" s="8">
        <f t="shared" si="17"/>
        <v>0.11300297778117126</v>
      </c>
      <c r="I219" s="18">
        <f t="shared" si="18"/>
        <v>0</v>
      </c>
      <c r="J219" s="7">
        <f t="shared" si="19"/>
        <v>269.13749999999999</v>
      </c>
      <c r="K219" s="5">
        <v>2025</v>
      </c>
      <c r="L219" s="5">
        <v>45</v>
      </c>
      <c r="M219" s="5" t="s">
        <v>696</v>
      </c>
      <c r="N219" s="5" t="b">
        <v>0</v>
      </c>
      <c r="O219" s="5" t="b">
        <v>0</v>
      </c>
      <c r="P219" s="5" t="b">
        <v>0</v>
      </c>
      <c r="Q219" s="5"/>
      <c r="R219" s="5" t="b">
        <v>0</v>
      </c>
    </row>
    <row r="220" spans="1:18" x14ac:dyDescent="0.2">
      <c r="A220" s="6">
        <v>45971</v>
      </c>
      <c r="B220" s="7">
        <v>0</v>
      </c>
      <c r="C220" s="17">
        <v>0</v>
      </c>
      <c r="D220" s="17">
        <v>91.5</v>
      </c>
      <c r="E220" s="7">
        <v>1245</v>
      </c>
      <c r="F220" s="7">
        <f t="shared" si="15"/>
        <v>1902.7</v>
      </c>
      <c r="G220" s="7">
        <f t="shared" si="16"/>
        <v>475.67500000000001</v>
      </c>
      <c r="H220" s="8">
        <f t="shared" si="17"/>
        <v>0</v>
      </c>
      <c r="I220" s="18">
        <f t="shared" si="18"/>
        <v>0</v>
      </c>
      <c r="J220" s="7">
        <f t="shared" si="19"/>
        <v>475.67500000000001</v>
      </c>
      <c r="K220" s="5">
        <v>2025</v>
      </c>
      <c r="L220" s="5">
        <v>46</v>
      </c>
      <c r="M220" s="5"/>
      <c r="N220" s="5"/>
      <c r="O220" s="5" t="b">
        <v>0</v>
      </c>
      <c r="P220" s="5"/>
      <c r="Q220" s="5" t="s">
        <v>106</v>
      </c>
      <c r="R220" s="5"/>
    </row>
    <row r="221" spans="1:18" x14ac:dyDescent="0.2">
      <c r="A221" s="6">
        <v>45972</v>
      </c>
      <c r="B221" s="7">
        <v>0</v>
      </c>
      <c r="C221" s="17">
        <v>0</v>
      </c>
      <c r="D221" s="17">
        <v>94.5</v>
      </c>
      <c r="E221" s="7">
        <v>886</v>
      </c>
      <c r="F221" s="7">
        <f t="shared" si="15"/>
        <v>1907.35</v>
      </c>
      <c r="G221" s="7">
        <f t="shared" si="16"/>
        <v>476.83749999999998</v>
      </c>
      <c r="H221" s="8">
        <f t="shared" si="17"/>
        <v>0</v>
      </c>
      <c r="I221" s="18">
        <f t="shared" si="18"/>
        <v>0</v>
      </c>
      <c r="J221" s="7">
        <f t="shared" si="19"/>
        <v>476.83749999999998</v>
      </c>
      <c r="K221" s="5">
        <v>2025</v>
      </c>
      <c r="L221" s="5">
        <v>46</v>
      </c>
      <c r="M221" s="5"/>
      <c r="N221" s="5"/>
      <c r="O221" s="5" t="b">
        <v>0</v>
      </c>
      <c r="P221" s="5"/>
      <c r="Q221" s="5" t="s">
        <v>106</v>
      </c>
      <c r="R221" s="5"/>
    </row>
    <row r="222" spans="1:18" x14ac:dyDescent="0.2">
      <c r="A222" s="6">
        <v>45973</v>
      </c>
      <c r="B222" s="7">
        <v>0</v>
      </c>
      <c r="C222" s="17">
        <v>0</v>
      </c>
      <c r="D222" s="17">
        <v>95</v>
      </c>
      <c r="E222" s="7">
        <v>1859</v>
      </c>
      <c r="F222" s="7">
        <f t="shared" si="15"/>
        <v>1839.15</v>
      </c>
      <c r="G222" s="7">
        <f t="shared" si="16"/>
        <v>459.78750000000002</v>
      </c>
      <c r="H222" s="8">
        <f t="shared" si="17"/>
        <v>0</v>
      </c>
      <c r="I222" s="18">
        <f t="shared" si="18"/>
        <v>0</v>
      </c>
      <c r="J222" s="7">
        <f t="shared" si="19"/>
        <v>459.78750000000002</v>
      </c>
      <c r="K222" s="5">
        <v>2025</v>
      </c>
      <c r="L222" s="5">
        <v>46</v>
      </c>
      <c r="M222" s="5"/>
      <c r="N222" s="5"/>
      <c r="O222" s="5" t="b">
        <v>0</v>
      </c>
      <c r="P222" s="5"/>
      <c r="Q222" s="5" t="s">
        <v>106</v>
      </c>
      <c r="R222" s="5"/>
    </row>
    <row r="223" spans="1:18" x14ac:dyDescent="0.2">
      <c r="A223" s="6">
        <v>45974</v>
      </c>
      <c r="B223" s="7">
        <v>0</v>
      </c>
      <c r="C223" s="17">
        <v>0</v>
      </c>
      <c r="D223" s="17">
        <v>95.5</v>
      </c>
      <c r="E223" s="7">
        <v>245</v>
      </c>
      <c r="F223" s="7">
        <f t="shared" si="15"/>
        <v>1868.1</v>
      </c>
      <c r="G223" s="7">
        <f t="shared" si="16"/>
        <v>467.02499999999998</v>
      </c>
      <c r="H223" s="8">
        <f t="shared" si="17"/>
        <v>0</v>
      </c>
      <c r="I223" s="18">
        <f t="shared" si="18"/>
        <v>0</v>
      </c>
      <c r="J223" s="7">
        <f t="shared" si="19"/>
        <v>467.02499999999998</v>
      </c>
      <c r="K223" s="5">
        <v>2025</v>
      </c>
      <c r="L223" s="5">
        <v>46</v>
      </c>
      <c r="M223" s="5"/>
      <c r="N223" s="5"/>
      <c r="O223" s="5" t="b">
        <v>0</v>
      </c>
      <c r="P223" s="5"/>
      <c r="Q223" s="5" t="s">
        <v>106</v>
      </c>
      <c r="R223" s="5"/>
    </row>
    <row r="224" spans="1:18" x14ac:dyDescent="0.2">
      <c r="A224" s="6">
        <v>45975</v>
      </c>
      <c r="B224" s="7">
        <v>0</v>
      </c>
      <c r="C224" s="17">
        <v>0</v>
      </c>
      <c r="D224" s="17">
        <v>96.96</v>
      </c>
      <c r="E224" s="7">
        <v>3028</v>
      </c>
      <c r="F224" s="7">
        <f t="shared" si="15"/>
        <v>1819.35</v>
      </c>
      <c r="G224" s="7">
        <f t="shared" si="16"/>
        <v>454.83749999999998</v>
      </c>
      <c r="H224" s="8">
        <f t="shared" si="17"/>
        <v>0</v>
      </c>
      <c r="I224" s="18">
        <f t="shared" si="18"/>
        <v>0</v>
      </c>
      <c r="J224" s="7">
        <f t="shared" si="19"/>
        <v>454.83749999999998</v>
      </c>
      <c r="K224" s="5">
        <v>2025</v>
      </c>
      <c r="L224" s="5">
        <v>46</v>
      </c>
      <c r="M224" s="5"/>
      <c r="N224" s="5"/>
      <c r="O224" s="5" t="b">
        <v>0</v>
      </c>
      <c r="P224" s="5"/>
      <c r="Q224" s="5" t="s">
        <v>106</v>
      </c>
      <c r="R224" s="5"/>
    </row>
    <row r="225" spans="1:18" x14ac:dyDescent="0.2">
      <c r="A225" s="6">
        <v>45978</v>
      </c>
      <c r="B225" s="7">
        <v>469</v>
      </c>
      <c r="C225" s="17">
        <v>99</v>
      </c>
      <c r="D225" s="17">
        <v>97.5</v>
      </c>
      <c r="E225" s="7">
        <v>768</v>
      </c>
      <c r="F225" s="7">
        <f t="shared" si="15"/>
        <v>1879.1</v>
      </c>
      <c r="G225" s="7">
        <f t="shared" si="16"/>
        <v>469.77499999999998</v>
      </c>
      <c r="H225" s="8">
        <f t="shared" si="17"/>
        <v>0.24958756851684319</v>
      </c>
      <c r="I225" s="18">
        <f t="shared" si="18"/>
        <v>0</v>
      </c>
      <c r="J225" s="7">
        <f t="shared" si="19"/>
        <v>0.77499999999997726</v>
      </c>
      <c r="K225" s="5">
        <v>2025</v>
      </c>
      <c r="L225" s="5">
        <v>47</v>
      </c>
      <c r="M225" s="5" t="s">
        <v>697</v>
      </c>
      <c r="N225" s="5" t="b">
        <v>0</v>
      </c>
      <c r="O225" s="5" t="b">
        <v>0</v>
      </c>
      <c r="P225" s="5" t="b">
        <v>0</v>
      </c>
      <c r="Q225" s="5"/>
      <c r="R225" s="5" t="b">
        <v>0</v>
      </c>
    </row>
    <row r="226" spans="1:18" x14ac:dyDescent="0.2">
      <c r="A226" s="6">
        <v>45979</v>
      </c>
      <c r="B226" s="7">
        <v>446</v>
      </c>
      <c r="C226" s="17">
        <v>97.8</v>
      </c>
      <c r="D226" s="17">
        <v>91</v>
      </c>
      <c r="E226" s="7">
        <v>1499</v>
      </c>
      <c r="F226" s="7">
        <f t="shared" si="15"/>
        <v>1786.9</v>
      </c>
      <c r="G226" s="7">
        <f t="shared" si="16"/>
        <v>446.72500000000002</v>
      </c>
      <c r="H226" s="8">
        <f t="shared" si="17"/>
        <v>0.249594269405115</v>
      </c>
      <c r="I226" s="18">
        <f t="shared" si="18"/>
        <v>0</v>
      </c>
      <c r="J226" s="7">
        <f t="shared" si="19"/>
        <v>0.72500000000002274</v>
      </c>
      <c r="K226" s="5">
        <v>2025</v>
      </c>
      <c r="L226" s="5">
        <v>47</v>
      </c>
      <c r="M226" s="5" t="s">
        <v>697</v>
      </c>
      <c r="N226" s="5" t="b">
        <v>0</v>
      </c>
      <c r="O226" s="5" t="b">
        <v>0</v>
      </c>
      <c r="P226" s="5" t="b">
        <v>0</v>
      </c>
      <c r="Q226" s="5"/>
      <c r="R226" s="5" t="b">
        <v>0</v>
      </c>
    </row>
    <row r="227" spans="1:18" x14ac:dyDescent="0.2">
      <c r="A227" s="6">
        <v>45980</v>
      </c>
      <c r="B227" s="7">
        <v>417</v>
      </c>
      <c r="C227" s="17">
        <v>92.186571000000001</v>
      </c>
      <c r="D227" s="17">
        <v>91.7</v>
      </c>
      <c r="E227" s="7">
        <v>1076</v>
      </c>
      <c r="F227" s="7">
        <f t="shared" si="15"/>
        <v>1671.2</v>
      </c>
      <c r="G227" s="7">
        <f t="shared" si="16"/>
        <v>417.8</v>
      </c>
      <c r="H227" s="8">
        <f t="shared" si="17"/>
        <v>0.24952130205840115</v>
      </c>
      <c r="I227" s="18">
        <f t="shared" si="18"/>
        <v>0</v>
      </c>
      <c r="J227" s="7">
        <f t="shared" si="19"/>
        <v>0.80000000000001137</v>
      </c>
      <c r="K227" s="5">
        <v>2025</v>
      </c>
      <c r="L227" s="5">
        <v>47</v>
      </c>
      <c r="M227" s="5" t="s">
        <v>697</v>
      </c>
      <c r="N227" s="5" t="b">
        <v>0</v>
      </c>
      <c r="O227" s="5" t="b">
        <v>0</v>
      </c>
      <c r="P227" s="5" t="b">
        <v>0</v>
      </c>
      <c r="Q227" s="5"/>
      <c r="R227" s="5" t="b">
        <v>0</v>
      </c>
    </row>
    <row r="228" spans="1:18" x14ac:dyDescent="0.2">
      <c r="A228" s="6">
        <v>45981</v>
      </c>
      <c r="B228" s="7">
        <v>414</v>
      </c>
      <c r="C228" s="17">
        <v>91.896860000000004</v>
      </c>
      <c r="D228" s="17">
        <v>91.51</v>
      </c>
      <c r="E228" s="7">
        <v>706</v>
      </c>
      <c r="F228" s="7">
        <f t="shared" si="15"/>
        <v>1657.85</v>
      </c>
      <c r="G228" s="7">
        <f t="shared" si="16"/>
        <v>414.46249999999998</v>
      </c>
      <c r="H228" s="8">
        <f t="shared" si="17"/>
        <v>0.24972102421811385</v>
      </c>
      <c r="I228" s="18">
        <f t="shared" si="18"/>
        <v>0</v>
      </c>
      <c r="J228" s="7">
        <f t="shared" si="19"/>
        <v>0.46249999999997726</v>
      </c>
      <c r="K228" s="5">
        <v>2025</v>
      </c>
      <c r="L228" s="5">
        <v>47</v>
      </c>
      <c r="M228" s="5" t="s">
        <v>697</v>
      </c>
      <c r="N228" s="5" t="b">
        <v>0</v>
      </c>
      <c r="O228" s="5" t="b">
        <v>0</v>
      </c>
      <c r="P228" s="5" t="b">
        <v>0</v>
      </c>
      <c r="Q228" s="5"/>
      <c r="R228" s="5" t="b">
        <v>0</v>
      </c>
    </row>
    <row r="229" spans="1:18" x14ac:dyDescent="0.2">
      <c r="A229" s="6">
        <v>45982</v>
      </c>
      <c r="B229" s="7">
        <v>399</v>
      </c>
      <c r="C229" s="17">
        <v>91.5</v>
      </c>
      <c r="D229" s="17">
        <v>94</v>
      </c>
      <c r="E229" s="7">
        <v>2438</v>
      </c>
      <c r="F229" s="7">
        <f t="shared" si="15"/>
        <v>1598.2</v>
      </c>
      <c r="G229" s="7">
        <f t="shared" si="16"/>
        <v>399.55</v>
      </c>
      <c r="H229" s="8">
        <f t="shared" si="17"/>
        <v>0.2496558628457014</v>
      </c>
      <c r="I229" s="18">
        <f t="shared" si="18"/>
        <v>0</v>
      </c>
      <c r="J229" s="7">
        <f t="shared" si="19"/>
        <v>0.55000000000001137</v>
      </c>
      <c r="K229" s="5">
        <v>2025</v>
      </c>
      <c r="L229" s="5">
        <v>47</v>
      </c>
      <c r="M229" s="5" t="s">
        <v>697</v>
      </c>
      <c r="N229" s="5" t="b">
        <v>0</v>
      </c>
      <c r="O229" s="5" t="b">
        <v>0</v>
      </c>
      <c r="P229" s="5" t="b">
        <v>0</v>
      </c>
      <c r="Q229" s="5"/>
      <c r="R229" s="5" t="b">
        <v>0</v>
      </c>
    </row>
    <row r="230" spans="1:18" x14ac:dyDescent="0.2">
      <c r="A230" s="6">
        <v>45985</v>
      </c>
      <c r="B230" s="7">
        <v>419</v>
      </c>
      <c r="C230" s="17">
        <v>94.781694999999999</v>
      </c>
      <c r="D230" s="17">
        <v>94.5</v>
      </c>
      <c r="E230" s="7">
        <v>2186</v>
      </c>
      <c r="F230" s="7">
        <f t="shared" si="15"/>
        <v>1677.7</v>
      </c>
      <c r="G230" s="7">
        <f t="shared" si="16"/>
        <v>419.42500000000001</v>
      </c>
      <c r="H230" s="8">
        <f t="shared" si="17"/>
        <v>0.24974667699827144</v>
      </c>
      <c r="I230" s="18">
        <f t="shared" si="18"/>
        <v>0</v>
      </c>
      <c r="J230" s="7">
        <f t="shared" si="19"/>
        <v>0.42500000000001137</v>
      </c>
      <c r="K230" s="5">
        <v>2025</v>
      </c>
      <c r="L230" s="5">
        <v>48</v>
      </c>
      <c r="M230" s="5" t="s">
        <v>698</v>
      </c>
      <c r="N230" s="5" t="b">
        <v>0</v>
      </c>
      <c r="O230" s="5" t="b">
        <v>0</v>
      </c>
      <c r="P230" s="5" t="b">
        <v>0</v>
      </c>
      <c r="Q230" s="5"/>
      <c r="R230" s="5" t="b">
        <v>0</v>
      </c>
    </row>
    <row r="231" spans="1:18" x14ac:dyDescent="0.2">
      <c r="A231" s="6">
        <v>45986</v>
      </c>
      <c r="B231" s="7">
        <v>419</v>
      </c>
      <c r="C231" s="17">
        <v>94</v>
      </c>
      <c r="D231" s="17">
        <v>91.5</v>
      </c>
      <c r="E231" s="7">
        <v>1441</v>
      </c>
      <c r="F231" s="7">
        <f t="shared" si="15"/>
        <v>1676.1</v>
      </c>
      <c r="G231" s="7">
        <f t="shared" si="16"/>
        <v>419.02499999999998</v>
      </c>
      <c r="H231" s="8">
        <f t="shared" si="17"/>
        <v>0.24998508442217052</v>
      </c>
      <c r="I231" s="18">
        <f t="shared" si="18"/>
        <v>0</v>
      </c>
      <c r="J231" s="7">
        <f t="shared" si="19"/>
        <v>2.4999999999977263E-2</v>
      </c>
      <c r="K231" s="5">
        <v>2025</v>
      </c>
      <c r="L231" s="5">
        <v>48</v>
      </c>
      <c r="M231" s="5" t="s">
        <v>698</v>
      </c>
      <c r="N231" s="5" t="b">
        <v>0</v>
      </c>
      <c r="O231" s="5" t="b">
        <v>0</v>
      </c>
      <c r="P231" s="5" t="b">
        <v>0</v>
      </c>
      <c r="Q231" s="5"/>
      <c r="R231" s="5" t="b">
        <v>0</v>
      </c>
    </row>
    <row r="232" spans="1:18" x14ac:dyDescent="0.2">
      <c r="A232" s="6">
        <v>45987</v>
      </c>
      <c r="B232" s="7">
        <v>414</v>
      </c>
      <c r="C232" s="17">
        <v>92.7</v>
      </c>
      <c r="D232" s="17">
        <v>92.88</v>
      </c>
      <c r="E232" s="7">
        <v>463</v>
      </c>
      <c r="F232" s="7">
        <f t="shared" si="15"/>
        <v>1657.3</v>
      </c>
      <c r="G232" s="7">
        <f t="shared" si="16"/>
        <v>414.32499999999999</v>
      </c>
      <c r="H232" s="8">
        <f t="shared" si="17"/>
        <v>0.24980389790623303</v>
      </c>
      <c r="I232" s="18">
        <f t="shared" si="18"/>
        <v>0</v>
      </c>
      <c r="J232" s="7">
        <f t="shared" si="19"/>
        <v>0.32499999999998863</v>
      </c>
      <c r="K232" s="5">
        <v>2025</v>
      </c>
      <c r="L232" s="5">
        <v>48</v>
      </c>
      <c r="M232" s="5" t="s">
        <v>698</v>
      </c>
      <c r="N232" s="5" t="b">
        <v>0</v>
      </c>
      <c r="O232" s="5" t="b">
        <v>0</v>
      </c>
      <c r="P232" s="5" t="b">
        <v>0</v>
      </c>
      <c r="Q232" s="5"/>
      <c r="R232" s="5" t="b">
        <v>0</v>
      </c>
    </row>
    <row r="233" spans="1:18" x14ac:dyDescent="0.2">
      <c r="A233" s="6">
        <v>45988</v>
      </c>
      <c r="B233" s="7">
        <v>397</v>
      </c>
      <c r="C233" s="17">
        <v>92.88</v>
      </c>
      <c r="D233" s="17">
        <v>90</v>
      </c>
      <c r="E233" s="7">
        <v>1820</v>
      </c>
      <c r="F233" s="7">
        <f t="shared" si="15"/>
        <v>1590.05</v>
      </c>
      <c r="G233" s="7">
        <f t="shared" si="16"/>
        <v>397.51249999999999</v>
      </c>
      <c r="H233" s="8">
        <f t="shared" si="17"/>
        <v>0.24967768309172669</v>
      </c>
      <c r="I233" s="18">
        <f t="shared" si="18"/>
        <v>0</v>
      </c>
      <c r="J233" s="7">
        <f t="shared" si="19"/>
        <v>0.51249999999998863</v>
      </c>
      <c r="K233" s="5">
        <v>2025</v>
      </c>
      <c r="L233" s="5">
        <v>48</v>
      </c>
      <c r="M233" s="5" t="s">
        <v>698</v>
      </c>
      <c r="N233" s="5" t="b">
        <v>0</v>
      </c>
      <c r="O233" s="5" t="b">
        <v>0</v>
      </c>
      <c r="P233" s="5" t="b">
        <v>0</v>
      </c>
      <c r="Q233" s="5"/>
      <c r="R233" s="5" t="b">
        <v>0</v>
      </c>
    </row>
    <row r="234" spans="1:18" x14ac:dyDescent="0.2">
      <c r="A234" s="6">
        <v>45989</v>
      </c>
      <c r="B234" s="7">
        <v>0</v>
      </c>
      <c r="C234" s="17">
        <v>0</v>
      </c>
      <c r="D234" s="17">
        <v>90.5</v>
      </c>
      <c r="E234" s="7">
        <v>209</v>
      </c>
      <c r="F234" s="7">
        <f t="shared" si="15"/>
        <v>1563.5</v>
      </c>
      <c r="G234" s="7">
        <f t="shared" si="16"/>
        <v>390.875</v>
      </c>
      <c r="H234" s="8">
        <f t="shared" si="17"/>
        <v>0</v>
      </c>
      <c r="I234" s="18">
        <f t="shared" si="18"/>
        <v>0</v>
      </c>
      <c r="J234" s="7">
        <f t="shared" si="19"/>
        <v>390.875</v>
      </c>
      <c r="K234" s="5">
        <v>2025</v>
      </c>
      <c r="L234" s="5">
        <v>48</v>
      </c>
      <c r="M234" s="5"/>
      <c r="N234" s="5"/>
      <c r="O234" s="5" t="b">
        <v>0</v>
      </c>
      <c r="P234" s="5"/>
      <c r="Q234" s="5" t="s">
        <v>106</v>
      </c>
      <c r="R234" s="5"/>
    </row>
    <row r="235" spans="1:18" x14ac:dyDescent="0.2">
      <c r="A235" s="6">
        <v>45992</v>
      </c>
      <c r="B235" s="7">
        <v>365</v>
      </c>
      <c r="C235" s="17">
        <v>93.371233000000004</v>
      </c>
      <c r="D235" s="17">
        <v>91.6</v>
      </c>
      <c r="E235" s="7">
        <v>1259</v>
      </c>
      <c r="F235" s="7">
        <f t="shared" si="15"/>
        <v>1461.3</v>
      </c>
      <c r="G235" s="7">
        <f t="shared" si="16"/>
        <v>365.32499999999999</v>
      </c>
      <c r="H235" s="8">
        <f t="shared" si="17"/>
        <v>0.24977759529186341</v>
      </c>
      <c r="I235" s="18">
        <f t="shared" si="18"/>
        <v>0</v>
      </c>
      <c r="J235" s="7">
        <f t="shared" si="19"/>
        <v>0.32499999999998863</v>
      </c>
      <c r="K235" s="5">
        <v>2025</v>
      </c>
      <c r="L235" s="5">
        <v>49</v>
      </c>
      <c r="M235" s="5" t="s">
        <v>699</v>
      </c>
      <c r="N235" s="5" t="b">
        <v>0</v>
      </c>
      <c r="O235" s="5" t="b">
        <v>0</v>
      </c>
      <c r="P235" s="5" t="b">
        <v>0</v>
      </c>
      <c r="Q235" s="5"/>
      <c r="R235" s="5" t="b">
        <v>0</v>
      </c>
    </row>
    <row r="236" spans="1:18" x14ac:dyDescent="0.2">
      <c r="A236" s="6">
        <v>45993</v>
      </c>
      <c r="B236" s="7">
        <v>356</v>
      </c>
      <c r="C236" s="17">
        <v>95</v>
      </c>
      <c r="D236" s="17">
        <v>96.55</v>
      </c>
      <c r="E236" s="7">
        <v>4039</v>
      </c>
      <c r="F236" s="7">
        <f t="shared" si="15"/>
        <v>1424.25</v>
      </c>
      <c r="G236" s="7">
        <f t="shared" si="16"/>
        <v>356.0625</v>
      </c>
      <c r="H236" s="8">
        <f t="shared" si="17"/>
        <v>0.24995611725469546</v>
      </c>
      <c r="I236" s="18">
        <f t="shared" si="18"/>
        <v>0</v>
      </c>
      <c r="J236" s="7">
        <f t="shared" si="19"/>
        <v>6.25E-2</v>
      </c>
      <c r="K236" s="5">
        <v>2025</v>
      </c>
      <c r="L236" s="5">
        <v>49</v>
      </c>
      <c r="M236" s="5" t="s">
        <v>699</v>
      </c>
      <c r="N236" s="5" t="b">
        <v>0</v>
      </c>
      <c r="O236" s="5" t="b">
        <v>0</v>
      </c>
      <c r="P236" s="5" t="b">
        <v>0</v>
      </c>
      <c r="Q236" s="5"/>
      <c r="R236" s="5" t="b">
        <v>0</v>
      </c>
    </row>
    <row r="237" spans="1:18" x14ac:dyDescent="0.2">
      <c r="A237" s="6">
        <v>45994</v>
      </c>
      <c r="B237" s="7">
        <v>376</v>
      </c>
      <c r="C237" s="17">
        <v>96.54</v>
      </c>
      <c r="D237" s="17">
        <v>96</v>
      </c>
      <c r="E237" s="7">
        <v>1524</v>
      </c>
      <c r="F237" s="7">
        <f t="shared" si="15"/>
        <v>1507.9</v>
      </c>
      <c r="G237" s="7">
        <f t="shared" si="16"/>
        <v>376.97500000000002</v>
      </c>
      <c r="H237" s="8">
        <f t="shared" si="17"/>
        <v>0.24935340539823594</v>
      </c>
      <c r="I237" s="18">
        <f t="shared" si="18"/>
        <v>0</v>
      </c>
      <c r="J237" s="7">
        <f t="shared" si="19"/>
        <v>0.97500000000002274</v>
      </c>
      <c r="K237" s="5">
        <v>2025</v>
      </c>
      <c r="L237" s="5">
        <v>49</v>
      </c>
      <c r="M237" s="5" t="s">
        <v>699</v>
      </c>
      <c r="N237" s="5" t="b">
        <v>0</v>
      </c>
      <c r="O237" s="5" t="b">
        <v>0</v>
      </c>
      <c r="P237" s="5" t="b">
        <v>0</v>
      </c>
      <c r="Q237" s="5"/>
      <c r="R237" s="5" t="b">
        <v>0</v>
      </c>
    </row>
    <row r="238" spans="1:18" x14ac:dyDescent="0.2">
      <c r="A238" s="6">
        <v>45995</v>
      </c>
      <c r="B238" s="7">
        <v>367</v>
      </c>
      <c r="C238" s="17">
        <v>95</v>
      </c>
      <c r="D238" s="17">
        <v>92.01</v>
      </c>
      <c r="E238" s="7">
        <v>861</v>
      </c>
      <c r="F238" s="7">
        <f t="shared" si="15"/>
        <v>1469.35</v>
      </c>
      <c r="G238" s="7">
        <f t="shared" si="16"/>
        <v>367.33749999999998</v>
      </c>
      <c r="H238" s="8">
        <f t="shared" si="17"/>
        <v>0.24977030659815566</v>
      </c>
      <c r="I238" s="18">
        <f t="shared" si="18"/>
        <v>0</v>
      </c>
      <c r="J238" s="7">
        <f t="shared" si="19"/>
        <v>0.33749999999997726</v>
      </c>
      <c r="K238" s="5">
        <v>2025</v>
      </c>
      <c r="L238" s="5">
        <v>49</v>
      </c>
      <c r="M238" s="5" t="s">
        <v>699</v>
      </c>
      <c r="N238" s="5" t="b">
        <v>0</v>
      </c>
      <c r="O238" s="5" t="b">
        <v>0</v>
      </c>
      <c r="P238" s="5" t="b">
        <v>0</v>
      </c>
      <c r="Q238" s="5"/>
      <c r="R238" s="5" t="b">
        <v>0</v>
      </c>
    </row>
    <row r="239" spans="1:18" x14ac:dyDescent="0.2">
      <c r="A239" s="6">
        <v>45996</v>
      </c>
      <c r="B239" s="7">
        <v>349</v>
      </c>
      <c r="C239" s="17">
        <v>92</v>
      </c>
      <c r="D239" s="17">
        <v>93</v>
      </c>
      <c r="E239" s="7">
        <v>1983</v>
      </c>
      <c r="F239" s="7">
        <f t="shared" si="15"/>
        <v>1398.1</v>
      </c>
      <c r="G239" s="7">
        <f t="shared" si="16"/>
        <v>349.52499999999998</v>
      </c>
      <c r="H239" s="8">
        <f t="shared" si="17"/>
        <v>0.24962449037980117</v>
      </c>
      <c r="I239" s="18">
        <f t="shared" si="18"/>
        <v>0</v>
      </c>
      <c r="J239" s="7">
        <f t="shared" si="19"/>
        <v>0.52499999999997726</v>
      </c>
      <c r="K239" s="5">
        <v>2025</v>
      </c>
      <c r="L239" s="5">
        <v>49</v>
      </c>
      <c r="M239" s="5" t="s">
        <v>699</v>
      </c>
      <c r="N239" s="5" t="b">
        <v>0</v>
      </c>
      <c r="O239" s="5" t="b">
        <v>0</v>
      </c>
      <c r="P239" s="5" t="b">
        <v>0</v>
      </c>
      <c r="Q239" s="5"/>
      <c r="R239" s="5" t="b">
        <v>0</v>
      </c>
    </row>
    <row r="240" spans="1:18" x14ac:dyDescent="0.2">
      <c r="A240" s="6">
        <v>45999</v>
      </c>
      <c r="B240" s="7">
        <v>369</v>
      </c>
      <c r="C240" s="17">
        <v>93.61</v>
      </c>
      <c r="D240" s="17">
        <v>92</v>
      </c>
      <c r="E240" s="7">
        <v>866</v>
      </c>
      <c r="F240" s="7">
        <f t="shared" si="15"/>
        <v>1476.75</v>
      </c>
      <c r="G240" s="7">
        <f t="shared" si="16"/>
        <v>369.1875</v>
      </c>
      <c r="H240" s="8">
        <f t="shared" si="17"/>
        <v>0.24987303199593702</v>
      </c>
      <c r="I240" s="18">
        <f t="shared" si="18"/>
        <v>0</v>
      </c>
      <c r="J240" s="7">
        <f t="shared" si="19"/>
        <v>0.1875</v>
      </c>
      <c r="K240" s="5">
        <v>2025</v>
      </c>
      <c r="L240" s="5">
        <v>50</v>
      </c>
      <c r="M240" s="5" t="s">
        <v>700</v>
      </c>
      <c r="N240" s="5" t="b">
        <v>0</v>
      </c>
      <c r="O240" s="5" t="b">
        <v>0</v>
      </c>
      <c r="P240" s="5" t="b">
        <v>0</v>
      </c>
      <c r="Q240" s="5"/>
      <c r="R240" s="5" t="b">
        <v>0</v>
      </c>
    </row>
    <row r="241" spans="1:18" x14ac:dyDescent="0.2">
      <c r="A241" s="6">
        <v>46000</v>
      </c>
      <c r="B241" s="7">
        <v>364</v>
      </c>
      <c r="C241" s="17">
        <v>92</v>
      </c>
      <c r="D241" s="17">
        <v>92.99</v>
      </c>
      <c r="E241" s="7">
        <v>2409</v>
      </c>
      <c r="F241" s="7">
        <f t="shared" si="15"/>
        <v>1457.8</v>
      </c>
      <c r="G241" s="7">
        <f t="shared" si="16"/>
        <v>364.45</v>
      </c>
      <c r="H241" s="8">
        <f t="shared" si="17"/>
        <v>0.2496913156811634</v>
      </c>
      <c r="I241" s="18">
        <f t="shared" si="18"/>
        <v>0</v>
      </c>
      <c r="J241" s="7">
        <f t="shared" si="19"/>
        <v>0.44999999999998863</v>
      </c>
      <c r="K241" s="5">
        <v>2025</v>
      </c>
      <c r="L241" s="5">
        <v>50</v>
      </c>
      <c r="M241" s="5" t="s">
        <v>700</v>
      </c>
      <c r="N241" s="5" t="b">
        <v>0</v>
      </c>
      <c r="O241" s="5" t="b">
        <v>0</v>
      </c>
      <c r="P241" s="5" t="b">
        <v>0</v>
      </c>
      <c r="Q241" s="5"/>
      <c r="R241" s="5" t="b">
        <v>0</v>
      </c>
    </row>
    <row r="242" spans="1:18" x14ac:dyDescent="0.2">
      <c r="A242" s="6">
        <v>46001</v>
      </c>
      <c r="B242" s="7">
        <v>383</v>
      </c>
      <c r="C242" s="17">
        <v>93.9</v>
      </c>
      <c r="D242" s="17">
        <v>95</v>
      </c>
      <c r="E242" s="7">
        <v>1933</v>
      </c>
      <c r="F242" s="7">
        <f t="shared" si="15"/>
        <v>1533.95</v>
      </c>
      <c r="G242" s="7">
        <f t="shared" si="16"/>
        <v>383.48750000000001</v>
      </c>
      <c r="H242" s="8">
        <f t="shared" si="17"/>
        <v>0.24968219303106359</v>
      </c>
      <c r="I242" s="18">
        <f t="shared" si="18"/>
        <v>0</v>
      </c>
      <c r="J242" s="7">
        <f t="shared" si="19"/>
        <v>0.48750000000001137</v>
      </c>
      <c r="K242" s="5">
        <v>2025</v>
      </c>
      <c r="L242" s="5">
        <v>50</v>
      </c>
      <c r="M242" s="5" t="s">
        <v>700</v>
      </c>
      <c r="N242" s="5" t="b">
        <v>0</v>
      </c>
      <c r="O242" s="5" t="b">
        <v>0</v>
      </c>
      <c r="P242" s="5" t="b">
        <v>0</v>
      </c>
      <c r="Q242" s="5"/>
      <c r="R242" s="5" t="b">
        <v>0</v>
      </c>
    </row>
    <row r="243" spans="1:18" x14ac:dyDescent="0.2">
      <c r="A243" s="6">
        <v>46002</v>
      </c>
      <c r="B243" s="7">
        <v>384</v>
      </c>
      <c r="C243" s="17">
        <v>95.01</v>
      </c>
      <c r="D243" s="17">
        <v>93.05</v>
      </c>
      <c r="E243" s="7">
        <v>781</v>
      </c>
      <c r="F243" s="7">
        <f t="shared" si="15"/>
        <v>1537.65</v>
      </c>
      <c r="G243" s="7">
        <f t="shared" si="16"/>
        <v>384.41250000000002</v>
      </c>
      <c r="H243" s="8">
        <f t="shared" si="17"/>
        <v>0.24973173348941566</v>
      </c>
      <c r="I243" s="18">
        <f t="shared" si="18"/>
        <v>0</v>
      </c>
      <c r="J243" s="7">
        <f t="shared" si="19"/>
        <v>0.41250000000002274</v>
      </c>
      <c r="K243" s="5">
        <v>2025</v>
      </c>
      <c r="L243" s="5">
        <v>50</v>
      </c>
      <c r="M243" s="5" t="s">
        <v>700</v>
      </c>
      <c r="N243" s="5" t="b">
        <v>0</v>
      </c>
      <c r="O243" s="5" t="b">
        <v>0</v>
      </c>
      <c r="P243" s="5" t="b">
        <v>0</v>
      </c>
      <c r="Q243" s="5"/>
      <c r="R243" s="5" t="b">
        <v>0</v>
      </c>
    </row>
    <row r="244" spans="1:18" x14ac:dyDescent="0.2">
      <c r="A244" s="6">
        <v>46003</v>
      </c>
      <c r="B244" s="7">
        <v>391</v>
      </c>
      <c r="C244" s="17">
        <v>93.05</v>
      </c>
      <c r="D244" s="17">
        <v>90</v>
      </c>
      <c r="E244" s="7">
        <v>2214</v>
      </c>
      <c r="F244" s="7">
        <f t="shared" si="15"/>
        <v>1564.45</v>
      </c>
      <c r="G244" s="7">
        <f t="shared" si="16"/>
        <v>391.11250000000001</v>
      </c>
      <c r="H244" s="8">
        <f t="shared" si="17"/>
        <v>0.24992808974399949</v>
      </c>
      <c r="I244" s="18">
        <f t="shared" si="18"/>
        <v>0</v>
      </c>
      <c r="J244" s="7">
        <f t="shared" si="19"/>
        <v>0.11250000000001137</v>
      </c>
      <c r="K244" s="5">
        <v>2025</v>
      </c>
      <c r="L244" s="5">
        <v>50</v>
      </c>
      <c r="M244" s="5" t="s">
        <v>700</v>
      </c>
      <c r="N244" s="5" t="b">
        <v>0</v>
      </c>
      <c r="O244" s="5" t="b">
        <v>0</v>
      </c>
      <c r="P244" s="5" t="b">
        <v>0</v>
      </c>
      <c r="Q244" s="5"/>
      <c r="R244" s="5" t="b">
        <v>0</v>
      </c>
    </row>
    <row r="245" spans="1:18" x14ac:dyDescent="0.2">
      <c r="A245" s="6">
        <v>46006</v>
      </c>
      <c r="B245" s="7">
        <v>380</v>
      </c>
      <c r="C245" s="17">
        <v>92.218421000000006</v>
      </c>
      <c r="D245" s="17">
        <v>92.75</v>
      </c>
      <c r="E245" s="7">
        <v>1950</v>
      </c>
      <c r="F245" s="7">
        <f t="shared" si="15"/>
        <v>1523.75</v>
      </c>
      <c r="G245" s="7">
        <f t="shared" si="16"/>
        <v>380.9375</v>
      </c>
      <c r="H245" s="8">
        <f t="shared" si="17"/>
        <v>0.24938474159146842</v>
      </c>
      <c r="I245" s="18">
        <f t="shared" si="18"/>
        <v>0</v>
      </c>
      <c r="J245" s="7">
        <f t="shared" si="19"/>
        <v>0.9375</v>
      </c>
      <c r="K245" s="5">
        <v>2025</v>
      </c>
      <c r="L245" s="5">
        <v>51</v>
      </c>
      <c r="M245" s="5" t="s">
        <v>701</v>
      </c>
      <c r="N245" s="5" t="b">
        <v>0</v>
      </c>
      <c r="O245" s="5" t="b">
        <v>0</v>
      </c>
      <c r="P245" s="5" t="b">
        <v>0</v>
      </c>
      <c r="Q245" s="5"/>
      <c r="R245" s="5" t="b">
        <v>0</v>
      </c>
    </row>
    <row r="246" spans="1:18" x14ac:dyDescent="0.2">
      <c r="A246" s="6">
        <v>46007</v>
      </c>
      <c r="B246" s="7">
        <v>395</v>
      </c>
      <c r="C246" s="17">
        <v>94</v>
      </c>
      <c r="D246" s="17">
        <v>92.13</v>
      </c>
      <c r="E246" s="7">
        <v>864</v>
      </c>
      <c r="F246" s="7">
        <f t="shared" si="15"/>
        <v>1582.85</v>
      </c>
      <c r="G246" s="7">
        <f t="shared" si="16"/>
        <v>395.71249999999998</v>
      </c>
      <c r="H246" s="8">
        <f t="shared" si="17"/>
        <v>0.24954986258963263</v>
      </c>
      <c r="I246" s="18">
        <f t="shared" si="18"/>
        <v>0</v>
      </c>
      <c r="J246" s="7">
        <f t="shared" si="19"/>
        <v>0.71249999999997726</v>
      </c>
      <c r="K246" s="5">
        <v>2025</v>
      </c>
      <c r="L246" s="5">
        <v>51</v>
      </c>
      <c r="M246" s="5" t="s">
        <v>701</v>
      </c>
      <c r="N246" s="5" t="b">
        <v>0</v>
      </c>
      <c r="O246" s="5" t="b">
        <v>0</v>
      </c>
      <c r="P246" s="5" t="b">
        <v>0</v>
      </c>
      <c r="Q246" s="5"/>
      <c r="R246" s="5" t="b">
        <v>0</v>
      </c>
    </row>
    <row r="247" spans="1:18" x14ac:dyDescent="0.2">
      <c r="A247" s="6">
        <v>46008</v>
      </c>
      <c r="B247" s="7">
        <v>387</v>
      </c>
      <c r="C247" s="17">
        <v>92.13</v>
      </c>
      <c r="D247" s="17">
        <v>94.5</v>
      </c>
      <c r="E247" s="7">
        <v>2296</v>
      </c>
      <c r="F247" s="7">
        <f t="shared" si="15"/>
        <v>1551.1</v>
      </c>
      <c r="G247" s="7">
        <f t="shared" si="16"/>
        <v>387.77499999999998</v>
      </c>
      <c r="H247" s="8">
        <f t="shared" si="17"/>
        <v>0.24950035458706726</v>
      </c>
      <c r="I247" s="18">
        <f t="shared" si="18"/>
        <v>0</v>
      </c>
      <c r="J247" s="7">
        <f t="shared" si="19"/>
        <v>0.77499999999997726</v>
      </c>
      <c r="K247" s="5">
        <v>2025</v>
      </c>
      <c r="L247" s="5">
        <v>51</v>
      </c>
      <c r="M247" s="5" t="s">
        <v>701</v>
      </c>
      <c r="N247" s="5" t="b">
        <v>0</v>
      </c>
      <c r="O247" s="5" t="b">
        <v>0</v>
      </c>
      <c r="P247" s="5" t="b">
        <v>0</v>
      </c>
      <c r="Q247" s="5"/>
      <c r="R247" s="5" t="b">
        <v>0</v>
      </c>
    </row>
    <row r="248" spans="1:18" x14ac:dyDescent="0.2">
      <c r="A248" s="6">
        <v>46009</v>
      </c>
      <c r="B248" s="7">
        <v>403</v>
      </c>
      <c r="C248" s="17">
        <v>95</v>
      </c>
      <c r="D248" s="17">
        <v>94.73</v>
      </c>
      <c r="E248" s="7">
        <v>926</v>
      </c>
      <c r="F248" s="7">
        <f t="shared" si="15"/>
        <v>1612.1</v>
      </c>
      <c r="G248" s="7">
        <f t="shared" si="16"/>
        <v>403.02499999999998</v>
      </c>
      <c r="H248" s="8">
        <f t="shared" si="17"/>
        <v>0.24998449227715402</v>
      </c>
      <c r="I248" s="18">
        <f t="shared" si="18"/>
        <v>0</v>
      </c>
      <c r="J248" s="7">
        <f t="shared" si="19"/>
        <v>2.4999999999977263E-2</v>
      </c>
      <c r="K248" s="5">
        <v>2025</v>
      </c>
      <c r="L248" s="5">
        <v>51</v>
      </c>
      <c r="M248" s="5" t="s">
        <v>701</v>
      </c>
      <c r="N248" s="5" t="b">
        <v>0</v>
      </c>
      <c r="O248" s="5" t="b">
        <v>0</v>
      </c>
      <c r="P248" s="5" t="b">
        <v>0</v>
      </c>
      <c r="Q248" s="5"/>
      <c r="R248" s="5" t="b">
        <v>0</v>
      </c>
    </row>
    <row r="249" spans="1:18" x14ac:dyDescent="0.2">
      <c r="A249" s="6">
        <v>46010</v>
      </c>
      <c r="B249" s="7">
        <v>405</v>
      </c>
      <c r="C249" s="17">
        <v>95</v>
      </c>
      <c r="D249" s="17">
        <v>92.13</v>
      </c>
      <c r="E249" s="7">
        <v>2388</v>
      </c>
      <c r="F249" s="7">
        <f t="shared" si="15"/>
        <v>1623.1</v>
      </c>
      <c r="G249" s="7">
        <f t="shared" si="16"/>
        <v>405.77499999999998</v>
      </c>
      <c r="H249" s="8">
        <f t="shared" si="17"/>
        <v>0.24952251863717578</v>
      </c>
      <c r="I249" s="18">
        <f t="shared" si="18"/>
        <v>0</v>
      </c>
      <c r="J249" s="7">
        <f t="shared" si="19"/>
        <v>0.77499999999997726</v>
      </c>
      <c r="K249" s="5">
        <v>2025</v>
      </c>
      <c r="L249" s="5">
        <v>51</v>
      </c>
      <c r="M249" s="5" t="s">
        <v>701</v>
      </c>
      <c r="N249" s="5" t="b">
        <v>0</v>
      </c>
      <c r="O249" s="5" t="b">
        <v>0</v>
      </c>
      <c r="P249" s="5" t="b">
        <v>0</v>
      </c>
      <c r="Q249" s="5"/>
      <c r="R249" s="5" t="b">
        <v>0</v>
      </c>
    </row>
    <row r="250" spans="1:18" x14ac:dyDescent="0.2">
      <c r="A250" s="6">
        <v>46013</v>
      </c>
      <c r="B250" s="7">
        <v>405</v>
      </c>
      <c r="C250" s="17">
        <v>94.872197999999997</v>
      </c>
      <c r="D250" s="17">
        <v>92</v>
      </c>
      <c r="E250" s="7">
        <v>2082</v>
      </c>
      <c r="F250" s="7">
        <f t="shared" si="15"/>
        <v>1620.6</v>
      </c>
      <c r="G250" s="7">
        <f t="shared" si="16"/>
        <v>405.15</v>
      </c>
      <c r="H250" s="8">
        <f t="shared" si="17"/>
        <v>0.24990744168826362</v>
      </c>
      <c r="I250" s="18">
        <f t="shared" si="18"/>
        <v>0</v>
      </c>
      <c r="J250" s="7">
        <f t="shared" si="19"/>
        <v>0.14999999999997726</v>
      </c>
      <c r="K250" s="5">
        <v>2025</v>
      </c>
      <c r="L250" s="5">
        <v>52</v>
      </c>
      <c r="M250" s="5" t="s">
        <v>702</v>
      </c>
      <c r="N250" s="5" t="b">
        <v>0</v>
      </c>
      <c r="O250" s="5" t="b">
        <v>0</v>
      </c>
      <c r="P250" s="5" t="b">
        <v>0</v>
      </c>
      <c r="Q250" s="5"/>
      <c r="R250" s="5" t="b">
        <v>0</v>
      </c>
    </row>
    <row r="251" spans="1:18" x14ac:dyDescent="0.2">
      <c r="A251" s="6">
        <v>46014</v>
      </c>
      <c r="B251" s="7">
        <v>129</v>
      </c>
      <c r="C251" s="17">
        <v>92</v>
      </c>
      <c r="D251" s="17">
        <v>92.1</v>
      </c>
      <c r="E251" s="7">
        <v>291</v>
      </c>
      <c r="F251" s="7">
        <f t="shared" si="15"/>
        <v>1615.4</v>
      </c>
      <c r="G251" s="7">
        <f t="shared" si="16"/>
        <v>403.85</v>
      </c>
      <c r="H251" s="8">
        <f t="shared" si="17"/>
        <v>7.9856382320168381E-2</v>
      </c>
      <c r="I251" s="18">
        <f t="shared" si="18"/>
        <v>0</v>
      </c>
      <c r="J251" s="7">
        <f t="shared" si="19"/>
        <v>274.85000000000002</v>
      </c>
      <c r="K251" s="5">
        <v>2025</v>
      </c>
      <c r="L251" s="5">
        <v>52</v>
      </c>
      <c r="M251" s="5" t="s">
        <v>702</v>
      </c>
      <c r="N251" s="5" t="b">
        <v>0</v>
      </c>
      <c r="O251" s="5" t="b">
        <v>0</v>
      </c>
      <c r="P251" s="5" t="b">
        <v>0</v>
      </c>
      <c r="Q251" s="5"/>
      <c r="R251" s="5" t="b">
        <v>0</v>
      </c>
    </row>
    <row r="252" spans="1:18" x14ac:dyDescent="0.2">
      <c r="A252" s="6">
        <v>46015</v>
      </c>
      <c r="B252" s="7">
        <v>232</v>
      </c>
      <c r="C252" s="17">
        <v>94.787025999999997</v>
      </c>
      <c r="D252" s="17">
        <v>95</v>
      </c>
      <c r="E252" s="7">
        <v>354</v>
      </c>
      <c r="F252" s="7">
        <f t="shared" si="15"/>
        <v>1557.9</v>
      </c>
      <c r="G252" s="7">
        <f t="shared" si="16"/>
        <v>389.47500000000002</v>
      </c>
      <c r="H252" s="8">
        <f t="shared" si="17"/>
        <v>0.14891841581616277</v>
      </c>
      <c r="I252" s="18">
        <f t="shared" si="18"/>
        <v>0</v>
      </c>
      <c r="J252" s="7">
        <f t="shared" si="19"/>
        <v>157.47500000000002</v>
      </c>
      <c r="K252" s="5">
        <v>2025</v>
      </c>
      <c r="L252" s="5">
        <v>52</v>
      </c>
      <c r="M252" s="5" t="s">
        <v>702</v>
      </c>
      <c r="N252" s="5" t="b">
        <v>0</v>
      </c>
      <c r="O252" s="5" t="b">
        <v>0</v>
      </c>
      <c r="P252" s="5" t="b">
        <v>0</v>
      </c>
      <c r="Q252" s="5"/>
      <c r="R252" s="5" t="b">
        <v>0</v>
      </c>
    </row>
    <row r="253" spans="1:18" x14ac:dyDescent="0.2">
      <c r="A253" s="6">
        <v>46020</v>
      </c>
      <c r="B253" s="7">
        <v>388</v>
      </c>
      <c r="C253" s="17">
        <v>94.791674999999998</v>
      </c>
      <c r="D253" s="17">
        <v>97</v>
      </c>
      <c r="E253" s="7">
        <v>2100</v>
      </c>
      <c r="F253" s="7">
        <f t="shared" si="15"/>
        <v>1552.45</v>
      </c>
      <c r="G253" s="7">
        <f t="shared" si="16"/>
        <v>388.11250000000001</v>
      </c>
      <c r="H253" s="8">
        <f t="shared" si="17"/>
        <v>0.24992753389803213</v>
      </c>
      <c r="I253" s="18">
        <f t="shared" si="18"/>
        <v>0</v>
      </c>
      <c r="J253" s="7">
        <f t="shared" si="19"/>
        <v>0.11250000000001137</v>
      </c>
      <c r="K253" s="5">
        <v>2026</v>
      </c>
      <c r="L253" s="5">
        <v>1</v>
      </c>
      <c r="M253" s="5" t="s">
        <v>703</v>
      </c>
      <c r="N253" s="5" t="b">
        <v>0</v>
      </c>
      <c r="O253" s="5" t="b">
        <v>0</v>
      </c>
      <c r="P253" s="5" t="b">
        <v>0</v>
      </c>
      <c r="Q253" s="5"/>
      <c r="R253" s="5" t="b">
        <v>0</v>
      </c>
    </row>
    <row r="254" spans="1:18" x14ac:dyDescent="0.2">
      <c r="A254" s="6">
        <v>46021</v>
      </c>
      <c r="B254" s="7">
        <v>391</v>
      </c>
      <c r="C254" s="17">
        <v>98</v>
      </c>
      <c r="D254" s="17">
        <v>96.25</v>
      </c>
      <c r="E254" s="7">
        <v>675</v>
      </c>
      <c r="F254" s="7">
        <f t="shared" si="15"/>
        <v>1566.45</v>
      </c>
      <c r="G254" s="7">
        <f t="shared" si="16"/>
        <v>391.61250000000001</v>
      </c>
      <c r="H254" s="8">
        <f t="shared" si="17"/>
        <v>0.24960898847712981</v>
      </c>
      <c r="I254" s="18">
        <f t="shared" si="18"/>
        <v>0</v>
      </c>
      <c r="J254" s="7">
        <f t="shared" si="19"/>
        <v>0.61250000000001137</v>
      </c>
      <c r="K254" s="5">
        <v>2026</v>
      </c>
      <c r="L254" s="5">
        <v>1</v>
      </c>
      <c r="M254" s="5" t="s">
        <v>703</v>
      </c>
      <c r="N254" s="5" t="b">
        <v>0</v>
      </c>
      <c r="O254" s="5" t="b">
        <v>0</v>
      </c>
      <c r="P254" s="5" t="b">
        <v>0</v>
      </c>
      <c r="Q254" s="5"/>
      <c r="R254" s="5" t="b">
        <v>0</v>
      </c>
    </row>
    <row r="255" spans="1:18" x14ac:dyDescent="0.2">
      <c r="A255" s="6">
        <v>46022</v>
      </c>
      <c r="B255" s="7">
        <v>397</v>
      </c>
      <c r="C255" s="17">
        <v>98</v>
      </c>
      <c r="D255" s="17">
        <v>95.44</v>
      </c>
      <c r="E255" s="7">
        <v>853</v>
      </c>
      <c r="F255" s="7">
        <f t="shared" si="15"/>
        <v>1589.75</v>
      </c>
      <c r="G255" s="7">
        <f t="shared" si="16"/>
        <v>397.4375</v>
      </c>
      <c r="H255" s="8">
        <f t="shared" si="17"/>
        <v>0.24972479949677623</v>
      </c>
      <c r="I255" s="18">
        <f t="shared" si="18"/>
        <v>0</v>
      </c>
      <c r="J255" s="7">
        <f t="shared" si="19"/>
        <v>0.4375</v>
      </c>
      <c r="K255" s="5">
        <v>2026</v>
      </c>
      <c r="L255" s="5">
        <v>1</v>
      </c>
      <c r="M255" s="5" t="s">
        <v>703</v>
      </c>
      <c r="N255" s="5" t="b">
        <v>0</v>
      </c>
      <c r="O255" s="5" t="b">
        <v>0</v>
      </c>
      <c r="P255" s="5" t="b">
        <v>0</v>
      </c>
      <c r="Q255" s="5"/>
      <c r="R255" s="5" t="b">
        <v>0</v>
      </c>
    </row>
    <row r="256" spans="1:18" x14ac:dyDescent="0.2">
      <c r="A256" s="6">
        <v>46024</v>
      </c>
      <c r="B256" s="7">
        <v>392</v>
      </c>
      <c r="C256" s="17">
        <v>98.32</v>
      </c>
      <c r="D256" s="17">
        <v>95.85</v>
      </c>
      <c r="E256" s="7">
        <v>959</v>
      </c>
      <c r="F256" s="7">
        <f t="shared" si="15"/>
        <v>1569.45</v>
      </c>
      <c r="G256" s="7">
        <f t="shared" si="16"/>
        <v>392.36250000000001</v>
      </c>
      <c r="H256" s="8">
        <f t="shared" si="17"/>
        <v>0.24976902736627479</v>
      </c>
      <c r="I256" s="18">
        <f t="shared" si="18"/>
        <v>0</v>
      </c>
      <c r="J256" s="7">
        <f t="shared" si="19"/>
        <v>0.36250000000001137</v>
      </c>
      <c r="K256" s="5">
        <v>2026</v>
      </c>
      <c r="L256" s="5">
        <v>1</v>
      </c>
      <c r="M256" s="5" t="s">
        <v>703</v>
      </c>
      <c r="N256" s="5" t="b">
        <v>0</v>
      </c>
      <c r="O256" s="5" t="b">
        <v>0</v>
      </c>
      <c r="P256" s="5" t="b">
        <v>0</v>
      </c>
      <c r="Q256" s="5"/>
      <c r="R256" s="5" t="b">
        <v>0</v>
      </c>
    </row>
    <row r="257" spans="1:18" x14ac:dyDescent="0.2">
      <c r="A257" s="6">
        <v>46027</v>
      </c>
      <c r="B257" s="7">
        <v>352</v>
      </c>
      <c r="C257" s="17">
        <v>97.8</v>
      </c>
      <c r="D257" s="17">
        <v>94.5</v>
      </c>
      <c r="E257" s="7">
        <v>1241</v>
      </c>
      <c r="F257" s="7">
        <f t="shared" si="15"/>
        <v>1415.45</v>
      </c>
      <c r="G257" s="7">
        <f t="shared" si="16"/>
        <v>353.86250000000001</v>
      </c>
      <c r="H257" s="8">
        <f t="shared" si="17"/>
        <v>0.24868416404676957</v>
      </c>
      <c r="I257" s="18">
        <f t="shared" si="18"/>
        <v>0</v>
      </c>
      <c r="J257" s="7">
        <f t="shared" si="19"/>
        <v>1.8625000000000114</v>
      </c>
      <c r="K257" s="5">
        <v>2026</v>
      </c>
      <c r="L257" s="5">
        <v>2</v>
      </c>
      <c r="M257" s="5" t="s">
        <v>704</v>
      </c>
      <c r="N257" s="5" t="b">
        <v>0</v>
      </c>
      <c r="O257" s="5" t="b">
        <v>0</v>
      </c>
      <c r="P257" s="5" t="b">
        <v>0</v>
      </c>
      <c r="Q257" s="5"/>
      <c r="R257" s="5" t="b">
        <v>0</v>
      </c>
    </row>
    <row r="258" spans="1:18" x14ac:dyDescent="0.2">
      <c r="A258" s="6">
        <v>46028</v>
      </c>
      <c r="B258" s="7">
        <v>350</v>
      </c>
      <c r="C258" s="17">
        <v>96.684286</v>
      </c>
      <c r="D258" s="17">
        <v>97.5</v>
      </c>
      <c r="E258" s="7">
        <v>910</v>
      </c>
      <c r="F258" s="7">
        <f t="shared" si="15"/>
        <v>1401.3</v>
      </c>
      <c r="G258" s="7">
        <f t="shared" si="16"/>
        <v>350.32499999999999</v>
      </c>
      <c r="H258" s="8">
        <f t="shared" si="17"/>
        <v>0.24976807250410335</v>
      </c>
      <c r="I258" s="18">
        <f t="shared" si="18"/>
        <v>0</v>
      </c>
      <c r="J258" s="7">
        <f t="shared" si="19"/>
        <v>0.32499999999998863</v>
      </c>
      <c r="K258" s="5">
        <v>2026</v>
      </c>
      <c r="L258" s="5">
        <v>2</v>
      </c>
      <c r="M258" s="5" t="s">
        <v>704</v>
      </c>
      <c r="N258" s="5" t="b">
        <v>0</v>
      </c>
      <c r="O258" s="5" t="b">
        <v>0</v>
      </c>
      <c r="P258" s="5" t="b">
        <v>0</v>
      </c>
      <c r="Q258" s="5"/>
      <c r="R258" s="5" t="b">
        <v>0</v>
      </c>
    </row>
    <row r="259" spans="1:18" x14ac:dyDescent="0.2">
      <c r="A259" s="6">
        <v>46029</v>
      </c>
      <c r="B259" s="7">
        <v>170</v>
      </c>
      <c r="C259" s="17">
        <v>97.9</v>
      </c>
      <c r="D259" s="17">
        <v>100</v>
      </c>
      <c r="E259" s="7">
        <v>872</v>
      </c>
      <c r="F259" s="7">
        <f t="shared" si="15"/>
        <v>1403.75</v>
      </c>
      <c r="G259" s="7">
        <f t="shared" si="16"/>
        <v>350.9375</v>
      </c>
      <c r="H259" s="8">
        <f t="shared" si="17"/>
        <v>0.12110418521816563</v>
      </c>
      <c r="I259" s="18">
        <f t="shared" si="18"/>
        <v>0</v>
      </c>
      <c r="J259" s="7">
        <f t="shared" si="19"/>
        <v>180.9375</v>
      </c>
      <c r="K259" s="5">
        <v>2026</v>
      </c>
      <c r="L259" s="5">
        <v>2</v>
      </c>
      <c r="M259" s="5" t="s">
        <v>704</v>
      </c>
      <c r="N259" s="5" t="b">
        <v>0</v>
      </c>
      <c r="O259" s="5" t="b">
        <v>0</v>
      </c>
      <c r="P259" s="5" t="b">
        <v>0</v>
      </c>
      <c r="Q259" s="5"/>
      <c r="R259" s="5" t="b">
        <v>0</v>
      </c>
    </row>
    <row r="260" spans="1:18" x14ac:dyDescent="0.2">
      <c r="A260" s="6">
        <v>46030</v>
      </c>
      <c r="B260" s="7">
        <v>337</v>
      </c>
      <c r="C260" s="17">
        <v>100</v>
      </c>
      <c r="D260" s="17">
        <v>100</v>
      </c>
      <c r="E260" s="7">
        <v>3000</v>
      </c>
      <c r="F260" s="7">
        <f t="shared" si="15"/>
        <v>1348.2</v>
      </c>
      <c r="G260" s="7">
        <f t="shared" si="16"/>
        <v>337.05</v>
      </c>
      <c r="H260" s="8">
        <f t="shared" si="17"/>
        <v>0.24996291351431538</v>
      </c>
      <c r="I260" s="18">
        <f t="shared" si="18"/>
        <v>0</v>
      </c>
      <c r="J260" s="7">
        <f t="shared" si="19"/>
        <v>5.0000000000011369E-2</v>
      </c>
      <c r="K260" s="5">
        <v>2026</v>
      </c>
      <c r="L260" s="5">
        <v>2</v>
      </c>
      <c r="M260" s="5" t="s">
        <v>704</v>
      </c>
      <c r="N260" s="5" t="b">
        <v>0</v>
      </c>
      <c r="O260" s="5" t="b">
        <v>0</v>
      </c>
      <c r="P260" s="5" t="b">
        <v>0</v>
      </c>
      <c r="Q260" s="5"/>
      <c r="R260" s="5" t="b">
        <v>0</v>
      </c>
    </row>
    <row r="261" spans="1:18" x14ac:dyDescent="0.2">
      <c r="A261" s="6">
        <v>46031</v>
      </c>
      <c r="B261" s="7">
        <v>253</v>
      </c>
      <c r="C261" s="17">
        <v>100</v>
      </c>
      <c r="D261" s="17">
        <v>101</v>
      </c>
      <c r="E261" s="7">
        <v>478</v>
      </c>
      <c r="F261" s="7">
        <f t="shared" si="15"/>
        <v>1454.9</v>
      </c>
      <c r="G261" s="7">
        <f t="shared" si="16"/>
        <v>363.72500000000002</v>
      </c>
      <c r="H261" s="8">
        <f t="shared" si="17"/>
        <v>0.1738951130661901</v>
      </c>
      <c r="I261" s="18">
        <f t="shared" si="18"/>
        <v>0</v>
      </c>
      <c r="J261" s="7">
        <f t="shared" si="19"/>
        <v>110.72500000000002</v>
      </c>
      <c r="K261" s="5">
        <v>2026</v>
      </c>
      <c r="L261" s="5">
        <v>2</v>
      </c>
      <c r="M261" s="5" t="s">
        <v>704</v>
      </c>
      <c r="N261" s="5" t="b">
        <v>0</v>
      </c>
      <c r="O261" s="5" t="b">
        <v>0</v>
      </c>
      <c r="P261" s="5" t="b">
        <v>0</v>
      </c>
      <c r="Q261" s="5"/>
      <c r="R261" s="5" t="b">
        <v>0</v>
      </c>
    </row>
    <row r="262" spans="1:18" x14ac:dyDescent="0.2">
      <c r="A262" s="6">
        <v>46034</v>
      </c>
      <c r="B262" s="7">
        <v>0</v>
      </c>
      <c r="C262" s="17">
        <v>0</v>
      </c>
      <c r="D262" s="17">
        <v>102.5</v>
      </c>
      <c r="E262" s="7">
        <v>574</v>
      </c>
      <c r="F262" s="7">
        <f t="shared" si="15"/>
        <v>1358.35</v>
      </c>
      <c r="G262" s="7">
        <f t="shared" si="16"/>
        <v>339.58749999999998</v>
      </c>
      <c r="H262" s="8">
        <f t="shared" si="17"/>
        <v>0</v>
      </c>
      <c r="I262" s="18">
        <f t="shared" si="18"/>
        <v>0</v>
      </c>
      <c r="J262" s="7">
        <f t="shared" si="19"/>
        <v>339.58749999999998</v>
      </c>
      <c r="K262" s="5">
        <v>2026</v>
      </c>
      <c r="L262" s="5">
        <v>3</v>
      </c>
      <c r="M262" s="5" t="s">
        <v>705</v>
      </c>
      <c r="N262" s="5" t="b">
        <v>0</v>
      </c>
      <c r="O262" s="5" t="b">
        <v>0</v>
      </c>
      <c r="P262" s="5" t="b">
        <v>0</v>
      </c>
      <c r="Q262" s="5" t="s">
        <v>471</v>
      </c>
      <c r="R262" s="5" t="b">
        <v>0</v>
      </c>
    </row>
    <row r="263" spans="1:18" x14ac:dyDescent="0.2">
      <c r="A263" s="6">
        <v>46035</v>
      </c>
      <c r="B263" s="7">
        <v>0</v>
      </c>
      <c r="C263" s="17">
        <v>0</v>
      </c>
      <c r="D263" s="17">
        <v>102.3</v>
      </c>
      <c r="E263" s="7">
        <v>175</v>
      </c>
      <c r="F263" s="7">
        <f t="shared" si="15"/>
        <v>1290.4000000000001</v>
      </c>
      <c r="G263" s="7">
        <f t="shared" si="16"/>
        <v>322.60000000000002</v>
      </c>
      <c r="H263" s="8">
        <f t="shared" si="17"/>
        <v>0</v>
      </c>
      <c r="I263" s="18">
        <f t="shared" si="18"/>
        <v>0</v>
      </c>
      <c r="J263" s="7">
        <f t="shared" si="19"/>
        <v>322.60000000000002</v>
      </c>
      <c r="K263" s="5">
        <v>2026</v>
      </c>
      <c r="L263" s="5">
        <v>3</v>
      </c>
      <c r="M263" s="5" t="s">
        <v>705</v>
      </c>
      <c r="N263" s="5" t="b">
        <v>0</v>
      </c>
      <c r="O263" s="5" t="b">
        <v>0</v>
      </c>
      <c r="P263" s="5" t="b">
        <v>0</v>
      </c>
      <c r="Q263" s="5" t="s">
        <v>471</v>
      </c>
      <c r="R263" s="5" t="b">
        <v>0</v>
      </c>
    </row>
    <row r="264" spans="1:18" x14ac:dyDescent="0.2">
      <c r="A264" s="6">
        <v>46036</v>
      </c>
      <c r="B264" s="7">
        <v>0</v>
      </c>
      <c r="C264" s="17">
        <v>0</v>
      </c>
      <c r="D264" s="17">
        <v>105.5</v>
      </c>
      <c r="E264" s="7">
        <v>949</v>
      </c>
      <c r="F264" s="7">
        <f t="shared" si="15"/>
        <v>1260.0999999999999</v>
      </c>
      <c r="G264" s="7">
        <f t="shared" si="16"/>
        <v>315.02499999999998</v>
      </c>
      <c r="H264" s="8">
        <f t="shared" si="17"/>
        <v>0</v>
      </c>
      <c r="I264" s="18">
        <f t="shared" si="18"/>
        <v>0</v>
      </c>
      <c r="J264" s="7">
        <f t="shared" si="19"/>
        <v>315.02499999999998</v>
      </c>
      <c r="K264" s="5">
        <v>2026</v>
      </c>
      <c r="L264" s="5">
        <v>3</v>
      </c>
      <c r="M264" s="5" t="s">
        <v>705</v>
      </c>
      <c r="N264" s="5" t="b">
        <v>0</v>
      </c>
      <c r="O264" s="5" t="b">
        <v>0</v>
      </c>
      <c r="P264" s="5" t="b">
        <v>0</v>
      </c>
      <c r="Q264" s="5" t="s">
        <v>471</v>
      </c>
      <c r="R264" s="5" t="b">
        <v>0</v>
      </c>
    </row>
    <row r="265" spans="1:18" x14ac:dyDescent="0.2">
      <c r="A265" s="6">
        <v>46037</v>
      </c>
      <c r="B265" s="7">
        <v>0</v>
      </c>
      <c r="C265" s="17">
        <v>0</v>
      </c>
      <c r="D265" s="17">
        <v>106.5</v>
      </c>
      <c r="E265" s="7">
        <v>2329</v>
      </c>
      <c r="F265" s="7">
        <f t="shared" si="15"/>
        <v>1196.8499999999999</v>
      </c>
      <c r="G265" s="7">
        <f t="shared" si="16"/>
        <v>299.21249999999998</v>
      </c>
      <c r="H265" s="8">
        <f t="shared" si="17"/>
        <v>0</v>
      </c>
      <c r="I265" s="18">
        <f t="shared" si="18"/>
        <v>0</v>
      </c>
      <c r="J265" s="7">
        <f t="shared" si="19"/>
        <v>299.21249999999998</v>
      </c>
      <c r="K265" s="5">
        <v>2026</v>
      </c>
      <c r="L265" s="5">
        <v>3</v>
      </c>
      <c r="M265" s="5" t="s">
        <v>705</v>
      </c>
      <c r="N265" s="5" t="b">
        <v>0</v>
      </c>
      <c r="O265" s="5" t="b">
        <v>0</v>
      </c>
      <c r="P265" s="5" t="b">
        <v>0</v>
      </c>
      <c r="Q265" s="5" t="s">
        <v>471</v>
      </c>
      <c r="R265" s="5" t="b">
        <v>0</v>
      </c>
    </row>
    <row r="266" spans="1:18" x14ac:dyDescent="0.2">
      <c r="A266" s="6">
        <v>46038</v>
      </c>
      <c r="B266" s="7">
        <v>0</v>
      </c>
      <c r="C266" s="17">
        <v>0</v>
      </c>
      <c r="D266" s="17">
        <v>108.78</v>
      </c>
      <c r="E266" s="7">
        <v>906</v>
      </c>
      <c r="F266" s="7">
        <f t="shared" si="15"/>
        <v>1215.8</v>
      </c>
      <c r="G266" s="7">
        <f t="shared" si="16"/>
        <v>303.95</v>
      </c>
      <c r="H266" s="8">
        <f t="shared" si="17"/>
        <v>0</v>
      </c>
      <c r="I266" s="18">
        <f t="shared" si="18"/>
        <v>0</v>
      </c>
      <c r="J266" s="7">
        <f t="shared" si="19"/>
        <v>303.95</v>
      </c>
      <c r="K266" s="5">
        <v>2026</v>
      </c>
      <c r="L266" s="5">
        <v>3</v>
      </c>
      <c r="M266" s="5" t="s">
        <v>705</v>
      </c>
      <c r="N266" s="5" t="b">
        <v>0</v>
      </c>
      <c r="O266" s="5" t="b">
        <v>0</v>
      </c>
      <c r="P266" s="5" t="b">
        <v>0</v>
      </c>
      <c r="Q266" s="5" t="s">
        <v>471</v>
      </c>
      <c r="R266" s="5" t="b">
        <v>0</v>
      </c>
    </row>
    <row r="267" spans="1:18" x14ac:dyDescent="0.2">
      <c r="A267" s="6">
        <v>46041</v>
      </c>
      <c r="B267" s="7">
        <v>0</v>
      </c>
      <c r="C267" s="17">
        <v>0</v>
      </c>
      <c r="D267" s="17">
        <v>108</v>
      </c>
      <c r="E267" s="7">
        <v>783</v>
      </c>
      <c r="F267" s="7">
        <f t="shared" si="15"/>
        <v>1217.9000000000001</v>
      </c>
      <c r="G267" s="7">
        <f t="shared" si="16"/>
        <v>304.47500000000002</v>
      </c>
      <c r="H267" s="8">
        <f t="shared" si="17"/>
        <v>0</v>
      </c>
      <c r="I267" s="18">
        <f t="shared" si="18"/>
        <v>0</v>
      </c>
      <c r="J267" s="7">
        <f t="shared" si="19"/>
        <v>304.47500000000002</v>
      </c>
      <c r="K267" s="5">
        <v>2026</v>
      </c>
      <c r="L267" s="5">
        <v>4</v>
      </c>
      <c r="M267" s="5" t="s">
        <v>706</v>
      </c>
      <c r="N267" s="5" t="b">
        <v>0</v>
      </c>
      <c r="O267" s="5" t="b">
        <v>0</v>
      </c>
      <c r="P267" s="5" t="b">
        <v>0</v>
      </c>
      <c r="Q267" s="5" t="s">
        <v>471</v>
      </c>
      <c r="R267" s="5" t="b">
        <v>0</v>
      </c>
    </row>
    <row r="268" spans="1:18" x14ac:dyDescent="0.2">
      <c r="A268" s="6">
        <v>46042</v>
      </c>
      <c r="B268" s="7">
        <v>0</v>
      </c>
      <c r="C268" s="17">
        <v>0</v>
      </c>
      <c r="D268" s="17">
        <v>105.66</v>
      </c>
      <c r="E268" s="7">
        <v>1235</v>
      </c>
      <c r="F268" s="7">
        <f t="shared" si="15"/>
        <v>1142.25</v>
      </c>
      <c r="G268" s="7">
        <f t="shared" si="16"/>
        <v>285.5625</v>
      </c>
      <c r="H268" s="8">
        <f t="shared" si="17"/>
        <v>0</v>
      </c>
      <c r="I268" s="18">
        <f t="shared" si="18"/>
        <v>0</v>
      </c>
      <c r="J268" s="7">
        <f t="shared" si="19"/>
        <v>285.5625</v>
      </c>
      <c r="K268" s="5">
        <v>2026</v>
      </c>
      <c r="L268" s="5">
        <v>4</v>
      </c>
      <c r="M268" s="5" t="s">
        <v>706</v>
      </c>
      <c r="N268" s="5" t="b">
        <v>0</v>
      </c>
      <c r="O268" s="5" t="b">
        <v>0</v>
      </c>
      <c r="P268" s="5" t="b">
        <v>0</v>
      </c>
      <c r="Q268" s="5" t="s">
        <v>471</v>
      </c>
      <c r="R268" s="5" t="b">
        <v>0</v>
      </c>
    </row>
    <row r="269" spans="1:18" x14ac:dyDescent="0.2">
      <c r="A269" s="6">
        <v>46043</v>
      </c>
      <c r="B269" s="7">
        <v>0</v>
      </c>
      <c r="C269" s="17">
        <v>0</v>
      </c>
      <c r="D269" s="17">
        <v>105</v>
      </c>
      <c r="E269" s="7">
        <v>251</v>
      </c>
      <c r="F269" s="7">
        <f t="shared" si="15"/>
        <v>1157.7</v>
      </c>
      <c r="G269" s="7">
        <f t="shared" si="16"/>
        <v>289.42500000000001</v>
      </c>
      <c r="H269" s="8">
        <f t="shared" si="17"/>
        <v>0</v>
      </c>
      <c r="I269" s="18">
        <f t="shared" si="18"/>
        <v>0</v>
      </c>
      <c r="J269" s="7">
        <f t="shared" si="19"/>
        <v>289.42500000000001</v>
      </c>
      <c r="K269" s="5">
        <v>2026</v>
      </c>
      <c r="L269" s="5">
        <v>4</v>
      </c>
      <c r="M269" s="5" t="s">
        <v>706</v>
      </c>
      <c r="N269" s="5" t="b">
        <v>0</v>
      </c>
      <c r="O269" s="5" t="b">
        <v>0</v>
      </c>
      <c r="P269" s="5" t="b">
        <v>0</v>
      </c>
      <c r="Q269" s="5" t="s">
        <v>471</v>
      </c>
      <c r="R269" s="5" t="b">
        <v>0</v>
      </c>
    </row>
    <row r="270" spans="1:18" x14ac:dyDescent="0.2">
      <c r="A270" s="6">
        <v>46044</v>
      </c>
      <c r="B270" s="7">
        <v>0</v>
      </c>
      <c r="C270" s="17">
        <v>0</v>
      </c>
      <c r="D270" s="17">
        <v>104.5</v>
      </c>
      <c r="E270" s="7">
        <v>65</v>
      </c>
      <c r="F270" s="7">
        <f t="shared" si="15"/>
        <v>1050.8499999999999</v>
      </c>
      <c r="G270" s="7">
        <f t="shared" si="16"/>
        <v>262.71249999999998</v>
      </c>
      <c r="H270" s="8">
        <f t="shared" si="17"/>
        <v>0</v>
      </c>
      <c r="I270" s="18">
        <f t="shared" si="18"/>
        <v>0</v>
      </c>
      <c r="J270" s="7">
        <f t="shared" si="19"/>
        <v>262.71249999999998</v>
      </c>
      <c r="K270" s="5">
        <v>2026</v>
      </c>
      <c r="L270" s="5">
        <v>4</v>
      </c>
      <c r="M270" s="5" t="s">
        <v>706</v>
      </c>
      <c r="N270" s="5" t="b">
        <v>0</v>
      </c>
      <c r="O270" s="5" t="b">
        <v>0</v>
      </c>
      <c r="P270" s="5" t="b">
        <v>0</v>
      </c>
      <c r="Q270" s="5" t="s">
        <v>471</v>
      </c>
      <c r="R270" s="5" t="b">
        <v>0</v>
      </c>
    </row>
    <row r="271" spans="1:18" x14ac:dyDescent="0.2">
      <c r="A271" s="6">
        <v>46045</v>
      </c>
      <c r="B271" s="7">
        <v>0</v>
      </c>
      <c r="C271" s="17">
        <v>0</v>
      </c>
      <c r="D271" s="17">
        <v>102</v>
      </c>
      <c r="E271" s="7">
        <v>249</v>
      </c>
      <c r="F271" s="7">
        <f t="shared" si="15"/>
        <v>950</v>
      </c>
      <c r="G271" s="7">
        <f t="shared" si="16"/>
        <v>237.5</v>
      </c>
      <c r="H271" s="8">
        <f t="shared" si="17"/>
        <v>0</v>
      </c>
      <c r="I271" s="18">
        <f t="shared" si="18"/>
        <v>0</v>
      </c>
      <c r="J271" s="7">
        <f t="shared" si="19"/>
        <v>237.5</v>
      </c>
      <c r="K271" s="5">
        <v>2026</v>
      </c>
      <c r="L271" s="5">
        <v>4</v>
      </c>
      <c r="M271" s="5" t="s">
        <v>706</v>
      </c>
      <c r="N271" s="5" t="b">
        <v>0</v>
      </c>
      <c r="O271" s="5" t="b">
        <v>0</v>
      </c>
      <c r="P271" s="5" t="b">
        <v>0</v>
      </c>
      <c r="Q271" s="5" t="s">
        <v>471</v>
      </c>
      <c r="R271" s="5" t="b">
        <v>0</v>
      </c>
    </row>
    <row r="272" spans="1:18" x14ac:dyDescent="0.2">
      <c r="A272" s="6">
        <v>46048</v>
      </c>
      <c r="B272" s="7">
        <v>0</v>
      </c>
      <c r="C272" s="17">
        <v>0</v>
      </c>
      <c r="D272" s="17">
        <v>100.3</v>
      </c>
      <c r="E272" s="7">
        <v>88</v>
      </c>
      <c r="F272" s="7">
        <f t="shared" si="15"/>
        <v>947.9</v>
      </c>
      <c r="G272" s="7">
        <f t="shared" si="16"/>
        <v>236.97499999999999</v>
      </c>
      <c r="H272" s="8">
        <f t="shared" si="17"/>
        <v>0</v>
      </c>
      <c r="I272" s="18">
        <f t="shared" si="18"/>
        <v>0</v>
      </c>
      <c r="J272" s="7">
        <f t="shared" si="19"/>
        <v>236.97499999999999</v>
      </c>
      <c r="K272" s="5">
        <v>2026</v>
      </c>
      <c r="L272" s="5">
        <v>5</v>
      </c>
      <c r="M272" s="5"/>
      <c r="N272" s="5"/>
      <c r="O272" s="5" t="b">
        <v>0</v>
      </c>
      <c r="P272" s="5"/>
      <c r="Q272" s="5" t="s">
        <v>106</v>
      </c>
      <c r="R272" s="5"/>
    </row>
    <row r="273" spans="1:18" x14ac:dyDescent="0.2">
      <c r="A273" s="6">
        <v>46049</v>
      </c>
      <c r="B273" s="7">
        <v>233</v>
      </c>
      <c r="C273" s="17">
        <v>100</v>
      </c>
      <c r="D273" s="17">
        <v>100</v>
      </c>
      <c r="E273" s="7">
        <v>1823</v>
      </c>
      <c r="F273" s="7">
        <f t="shared" si="15"/>
        <v>934.6</v>
      </c>
      <c r="G273" s="7">
        <f t="shared" si="16"/>
        <v>233.65</v>
      </c>
      <c r="H273" s="8">
        <f t="shared" si="17"/>
        <v>0.24930451530066339</v>
      </c>
      <c r="I273" s="18">
        <f t="shared" si="18"/>
        <v>0</v>
      </c>
      <c r="J273" s="7">
        <f t="shared" si="19"/>
        <v>0.65000000000000568</v>
      </c>
      <c r="K273" s="5">
        <v>2026</v>
      </c>
      <c r="L273" s="5">
        <v>5</v>
      </c>
      <c r="M273" s="5" t="s">
        <v>707</v>
      </c>
      <c r="N273" s="5" t="b">
        <v>0</v>
      </c>
      <c r="O273" s="5" t="b">
        <v>0</v>
      </c>
      <c r="P273" s="5" t="b">
        <v>0</v>
      </c>
      <c r="Q273" s="5"/>
      <c r="R273" s="5" t="b">
        <v>0</v>
      </c>
    </row>
    <row r="274" spans="1:18" x14ac:dyDescent="0.2">
      <c r="A274" s="6">
        <v>46050</v>
      </c>
      <c r="B274" s="7">
        <v>29</v>
      </c>
      <c r="C274" s="17">
        <v>100</v>
      </c>
      <c r="D274" s="17">
        <v>100</v>
      </c>
      <c r="E274" s="7">
        <v>337</v>
      </c>
      <c r="F274" s="7">
        <f t="shared" si="15"/>
        <v>920.75</v>
      </c>
      <c r="G274" s="7">
        <f t="shared" si="16"/>
        <v>230.1875</v>
      </c>
      <c r="H274" s="8">
        <f t="shared" si="17"/>
        <v>3.1496062992125984E-2</v>
      </c>
      <c r="I274" s="18">
        <f t="shared" si="18"/>
        <v>0</v>
      </c>
      <c r="J274" s="7">
        <f t="shared" si="19"/>
        <v>201.1875</v>
      </c>
      <c r="K274" s="5">
        <v>2026</v>
      </c>
      <c r="L274" s="5">
        <v>5</v>
      </c>
      <c r="M274" s="5" t="s">
        <v>707</v>
      </c>
      <c r="N274" s="5" t="b">
        <v>0</v>
      </c>
      <c r="O274" s="5" t="b">
        <v>0</v>
      </c>
      <c r="P274" s="5" t="b">
        <v>0</v>
      </c>
      <c r="Q274" s="5"/>
      <c r="R274" s="5" t="b">
        <v>0</v>
      </c>
    </row>
    <row r="275" spans="1:18" x14ac:dyDescent="0.2">
      <c r="A275" s="6">
        <v>46051</v>
      </c>
      <c r="B275" s="7">
        <v>225</v>
      </c>
      <c r="C275" s="17">
        <v>100</v>
      </c>
      <c r="D275" s="17">
        <v>99.9</v>
      </c>
      <c r="E275" s="7">
        <v>277</v>
      </c>
      <c r="F275" s="7">
        <f t="shared" si="15"/>
        <v>903.85</v>
      </c>
      <c r="G275" s="7">
        <f t="shared" si="16"/>
        <v>225.96250000000001</v>
      </c>
      <c r="H275" s="8">
        <f t="shared" si="17"/>
        <v>0.24893511091442164</v>
      </c>
      <c r="I275" s="18">
        <f t="shared" si="18"/>
        <v>0</v>
      </c>
      <c r="J275" s="7">
        <f t="shared" si="19"/>
        <v>0.96250000000000568</v>
      </c>
      <c r="K275" s="5">
        <v>2026</v>
      </c>
      <c r="L275" s="5">
        <v>5</v>
      </c>
      <c r="M275" s="5" t="s">
        <v>707</v>
      </c>
      <c r="N275" s="5" t="b">
        <v>0</v>
      </c>
      <c r="O275" s="5" t="b">
        <v>0</v>
      </c>
      <c r="P275" s="5" t="b">
        <v>0</v>
      </c>
      <c r="Q275" s="5"/>
      <c r="R275" s="5" t="b">
        <v>0</v>
      </c>
    </row>
    <row r="276" spans="1:18" x14ac:dyDescent="0.2">
      <c r="A276" s="6">
        <v>46052</v>
      </c>
      <c r="B276" s="7">
        <v>218</v>
      </c>
      <c r="C276" s="17">
        <v>99.5</v>
      </c>
      <c r="D276" s="17">
        <v>99</v>
      </c>
      <c r="E276" s="7">
        <v>259</v>
      </c>
      <c r="F276" s="7">
        <f t="shared" si="15"/>
        <v>875.05</v>
      </c>
      <c r="G276" s="7">
        <f t="shared" si="16"/>
        <v>218.76249999999999</v>
      </c>
      <c r="H276" s="8">
        <f t="shared" si="17"/>
        <v>0.2491286212216445</v>
      </c>
      <c r="I276" s="18">
        <f t="shared" si="18"/>
        <v>0</v>
      </c>
      <c r="J276" s="7">
        <f t="shared" si="19"/>
        <v>0.76249999999998863</v>
      </c>
      <c r="K276" s="5">
        <v>2026</v>
      </c>
      <c r="L276" s="5">
        <v>5</v>
      </c>
      <c r="M276" s="5" t="s">
        <v>707</v>
      </c>
      <c r="N276" s="5" t="b">
        <v>0</v>
      </c>
      <c r="O276" s="5" t="b">
        <v>0</v>
      </c>
      <c r="P276" s="5" t="b">
        <v>0</v>
      </c>
      <c r="Q276" s="5"/>
      <c r="R276" s="5" t="b">
        <v>0</v>
      </c>
    </row>
    <row r="277" spans="1:18" x14ac:dyDescent="0.2">
      <c r="A277" s="6">
        <v>46055</v>
      </c>
      <c r="B277" s="7">
        <v>199</v>
      </c>
      <c r="C277" s="17">
        <v>99.425326999999996</v>
      </c>
      <c r="D277" s="17">
        <v>99.46</v>
      </c>
      <c r="E277" s="7">
        <v>221</v>
      </c>
      <c r="F277" s="7">
        <f t="shared" si="15"/>
        <v>840.05</v>
      </c>
      <c r="G277" s="7">
        <f t="shared" si="16"/>
        <v>210.01249999999999</v>
      </c>
      <c r="H277" s="8">
        <f t="shared" si="17"/>
        <v>0.23689066127016251</v>
      </c>
      <c r="I277" s="18">
        <f t="shared" si="18"/>
        <v>0</v>
      </c>
      <c r="J277" s="7">
        <f t="shared" si="19"/>
        <v>11.012499999999989</v>
      </c>
      <c r="K277" s="5">
        <v>2026</v>
      </c>
      <c r="L277" s="5">
        <v>6</v>
      </c>
      <c r="M277" s="5" t="s">
        <v>708</v>
      </c>
      <c r="N277" s="5" t="b">
        <v>0</v>
      </c>
      <c r="O277" s="5" t="b">
        <v>0</v>
      </c>
      <c r="P277" s="5" t="b">
        <v>0</v>
      </c>
      <c r="Q277" s="5"/>
      <c r="R277" s="5" t="b">
        <v>0</v>
      </c>
    </row>
    <row r="278" spans="1:18" x14ac:dyDescent="0.2">
      <c r="A278" s="6">
        <v>46056</v>
      </c>
      <c r="B278" s="7">
        <v>0</v>
      </c>
      <c r="C278" s="17">
        <v>0</v>
      </c>
      <c r="D278" s="17">
        <v>99</v>
      </c>
      <c r="E278" s="7">
        <v>131</v>
      </c>
      <c r="F278" s="7">
        <f t="shared" ref="F278:F341" si="20">IFERROR(AVERAGE(E258:E277),"")</f>
        <v>789.05</v>
      </c>
      <c r="G278" s="7">
        <f t="shared" ref="G278:G341" si="21">IF(N(F278)=0,"",0.25*F278)</f>
        <v>197.26249999999999</v>
      </c>
      <c r="H278" s="8">
        <f t="shared" ref="H278:H341" si="22">IF(OR(N(F278)=0,NOT(ISNUMBER(B278))),"",B278/F278)</f>
        <v>0</v>
      </c>
      <c r="I278" s="18">
        <f t="shared" ref="I278:I341" si="23">IF(OR(N(F278)=0,NOT(ISNUMBER(B278))),"",IF(B278/F278&gt;0.25,1,0))</f>
        <v>0</v>
      </c>
      <c r="J278" s="7">
        <f t="shared" ref="J278:J341" si="24">IF(OR(N(F278)=0,NOT(ISNUMBER(B278))),"",MAX(0,0.25*F278-B278))</f>
        <v>197.26249999999999</v>
      </c>
      <c r="K278" s="5">
        <v>2026</v>
      </c>
      <c r="L278" s="5">
        <v>6</v>
      </c>
      <c r="M278" s="5"/>
      <c r="N278" s="5"/>
      <c r="O278" s="5" t="b">
        <v>0</v>
      </c>
      <c r="P278" s="5"/>
      <c r="Q278" s="5" t="s">
        <v>106</v>
      </c>
      <c r="R278" s="5"/>
    </row>
    <row r="279" spans="1:18" x14ac:dyDescent="0.2">
      <c r="A279" s="6">
        <v>46057</v>
      </c>
      <c r="B279" s="7">
        <v>49</v>
      </c>
      <c r="C279" s="17">
        <v>99.01</v>
      </c>
      <c r="D279" s="17">
        <v>99.01</v>
      </c>
      <c r="E279" s="7">
        <v>124</v>
      </c>
      <c r="F279" s="7">
        <f t="shared" si="20"/>
        <v>750.1</v>
      </c>
      <c r="G279" s="7">
        <f t="shared" si="21"/>
        <v>187.52500000000001</v>
      </c>
      <c r="H279" s="8">
        <f t="shared" si="22"/>
        <v>6.5324623383548858E-2</v>
      </c>
      <c r="I279" s="18">
        <f t="shared" si="23"/>
        <v>0</v>
      </c>
      <c r="J279" s="7">
        <f t="shared" si="24"/>
        <v>138.52500000000001</v>
      </c>
      <c r="K279" s="5">
        <v>2026</v>
      </c>
      <c r="L279" s="5">
        <v>6</v>
      </c>
      <c r="M279" s="5" t="s">
        <v>708</v>
      </c>
      <c r="N279" s="5" t="b">
        <v>0</v>
      </c>
      <c r="O279" s="5" t="b">
        <v>0</v>
      </c>
      <c r="P279" s="5" t="b">
        <v>0</v>
      </c>
      <c r="Q279" s="5"/>
      <c r="R279" s="5" t="b">
        <v>0</v>
      </c>
    </row>
    <row r="280" spans="1:18" x14ac:dyDescent="0.2">
      <c r="A280" s="6">
        <v>46058</v>
      </c>
      <c r="B280" s="7">
        <v>178</v>
      </c>
      <c r="C280" s="17">
        <v>99.01</v>
      </c>
      <c r="D280" s="17">
        <v>97.8</v>
      </c>
      <c r="E280" s="7">
        <v>801</v>
      </c>
      <c r="F280" s="7">
        <f t="shared" si="20"/>
        <v>712.7</v>
      </c>
      <c r="G280" s="7">
        <f t="shared" si="21"/>
        <v>178.17500000000001</v>
      </c>
      <c r="H280" s="8">
        <f t="shared" si="22"/>
        <v>0.24975445488985545</v>
      </c>
      <c r="I280" s="18">
        <f t="shared" si="23"/>
        <v>0</v>
      </c>
      <c r="J280" s="7">
        <f t="shared" si="24"/>
        <v>0.17500000000001137</v>
      </c>
      <c r="K280" s="5">
        <v>2026</v>
      </c>
      <c r="L280" s="5">
        <v>6</v>
      </c>
      <c r="M280" s="5" t="s">
        <v>708</v>
      </c>
      <c r="N280" s="5" t="b">
        <v>0</v>
      </c>
      <c r="O280" s="5" t="b">
        <v>0</v>
      </c>
      <c r="P280" s="5" t="b">
        <v>0</v>
      </c>
      <c r="Q280" s="5"/>
      <c r="R280" s="5" t="b">
        <v>0</v>
      </c>
    </row>
    <row r="281" spans="1:18" x14ac:dyDescent="0.2">
      <c r="A281" s="6">
        <v>46059</v>
      </c>
      <c r="B281" s="7">
        <v>3</v>
      </c>
      <c r="C281" s="17">
        <v>97.933333000000005</v>
      </c>
      <c r="D281" s="17">
        <v>98</v>
      </c>
      <c r="E281" s="7">
        <v>43</v>
      </c>
      <c r="F281" s="7">
        <f t="shared" si="20"/>
        <v>602.75</v>
      </c>
      <c r="G281" s="7">
        <f t="shared" si="21"/>
        <v>150.6875</v>
      </c>
      <c r="H281" s="8">
        <f t="shared" si="22"/>
        <v>4.9771878888428042E-3</v>
      </c>
      <c r="I281" s="18">
        <f t="shared" si="23"/>
        <v>0</v>
      </c>
      <c r="J281" s="7">
        <f t="shared" si="24"/>
        <v>147.6875</v>
      </c>
      <c r="K281" s="5">
        <v>2026</v>
      </c>
      <c r="L281" s="5">
        <v>6</v>
      </c>
      <c r="M281" s="5" t="s">
        <v>708</v>
      </c>
      <c r="N281" s="5" t="b">
        <v>0</v>
      </c>
      <c r="O281" s="5" t="b">
        <v>0</v>
      </c>
      <c r="P281" s="5" t="b">
        <v>0</v>
      </c>
      <c r="Q281" s="5"/>
      <c r="R281" s="5" t="b">
        <v>0</v>
      </c>
    </row>
    <row r="282" spans="1:18" x14ac:dyDescent="0.2">
      <c r="A282" s="6">
        <v>46062</v>
      </c>
      <c r="B282" s="7">
        <v>52</v>
      </c>
      <c r="C282" s="17">
        <v>98.851153999999994</v>
      </c>
      <c r="D282" s="17">
        <v>99</v>
      </c>
      <c r="E282" s="7">
        <v>118</v>
      </c>
      <c r="F282" s="7">
        <f t="shared" si="20"/>
        <v>581</v>
      </c>
      <c r="G282" s="7">
        <f t="shared" si="21"/>
        <v>145.25</v>
      </c>
      <c r="H282" s="8">
        <f t="shared" si="22"/>
        <v>8.9500860585197933E-2</v>
      </c>
      <c r="I282" s="18">
        <f t="shared" si="23"/>
        <v>0</v>
      </c>
      <c r="J282" s="7">
        <f t="shared" si="24"/>
        <v>93.25</v>
      </c>
      <c r="K282" s="5">
        <v>2026</v>
      </c>
      <c r="L282" s="5">
        <v>7</v>
      </c>
      <c r="M282" s="5" t="s">
        <v>709</v>
      </c>
      <c r="N282" s="5" t="b">
        <v>0</v>
      </c>
      <c r="O282" s="5" t="b">
        <v>0</v>
      </c>
      <c r="P282" s="5" t="b">
        <v>0</v>
      </c>
      <c r="Q282" s="5"/>
      <c r="R282" s="5" t="b">
        <v>0</v>
      </c>
    </row>
    <row r="283" spans="1:18" x14ac:dyDescent="0.2">
      <c r="A283" s="6">
        <v>46063</v>
      </c>
      <c r="B283" s="7">
        <v>0</v>
      </c>
      <c r="C283" s="17">
        <v>0</v>
      </c>
      <c r="D283" s="17">
        <v>103.98</v>
      </c>
      <c r="E283" s="7">
        <v>857</v>
      </c>
      <c r="F283" s="7">
        <f t="shared" si="20"/>
        <v>558.20000000000005</v>
      </c>
      <c r="G283" s="7">
        <f t="shared" si="21"/>
        <v>139.55000000000001</v>
      </c>
      <c r="H283" s="8">
        <f t="shared" si="22"/>
        <v>0</v>
      </c>
      <c r="I283" s="18">
        <f t="shared" si="23"/>
        <v>0</v>
      </c>
      <c r="J283" s="7">
        <f t="shared" si="24"/>
        <v>139.55000000000001</v>
      </c>
      <c r="K283" s="5">
        <v>2026</v>
      </c>
      <c r="L283" s="5">
        <v>7</v>
      </c>
      <c r="M283" s="5"/>
      <c r="N283" s="5"/>
      <c r="O283" s="5" t="b">
        <v>0</v>
      </c>
      <c r="P283" s="5"/>
      <c r="Q283" s="5" t="s">
        <v>106</v>
      </c>
      <c r="R283" s="5"/>
    </row>
    <row r="284" spans="1:18" x14ac:dyDescent="0.2">
      <c r="A284" s="6">
        <v>46064</v>
      </c>
      <c r="B284" s="7">
        <v>0</v>
      </c>
      <c r="C284" s="17">
        <v>0</v>
      </c>
      <c r="D284" s="17">
        <v>103.36</v>
      </c>
      <c r="E284" s="7">
        <v>419</v>
      </c>
      <c r="F284" s="7">
        <f t="shared" si="20"/>
        <v>592.29999999999995</v>
      </c>
      <c r="G284" s="7">
        <f t="shared" si="21"/>
        <v>148.07499999999999</v>
      </c>
      <c r="H284" s="8">
        <f t="shared" si="22"/>
        <v>0</v>
      </c>
      <c r="I284" s="18">
        <f t="shared" si="23"/>
        <v>0</v>
      </c>
      <c r="J284" s="7">
        <f t="shared" si="24"/>
        <v>148.07499999999999</v>
      </c>
      <c r="K284" s="5">
        <v>2026</v>
      </c>
      <c r="L284" s="5">
        <v>7</v>
      </c>
      <c r="M284" s="5"/>
      <c r="N284" s="5"/>
      <c r="O284" s="5" t="b">
        <v>0</v>
      </c>
      <c r="P284" s="5"/>
      <c r="Q284" s="5" t="s">
        <v>106</v>
      </c>
      <c r="R284" s="5"/>
    </row>
    <row r="285" spans="1:18" x14ac:dyDescent="0.2">
      <c r="A285" s="6">
        <v>46065</v>
      </c>
      <c r="B285" s="7">
        <v>0</v>
      </c>
      <c r="C285" s="17">
        <v>0</v>
      </c>
      <c r="D285" s="17">
        <v>102.98</v>
      </c>
      <c r="E285" s="7">
        <v>39</v>
      </c>
      <c r="F285" s="7">
        <f t="shared" si="20"/>
        <v>565.79999999999995</v>
      </c>
      <c r="G285" s="7">
        <f t="shared" si="21"/>
        <v>141.44999999999999</v>
      </c>
      <c r="H285" s="8">
        <f t="shared" si="22"/>
        <v>0</v>
      </c>
      <c r="I285" s="18">
        <f t="shared" si="23"/>
        <v>0</v>
      </c>
      <c r="J285" s="7">
        <f t="shared" si="24"/>
        <v>141.44999999999999</v>
      </c>
      <c r="K285" s="5">
        <v>2026</v>
      </c>
      <c r="L285" s="5">
        <v>7</v>
      </c>
      <c r="M285" s="5"/>
      <c r="N285" s="5"/>
      <c r="O285" s="5" t="b">
        <v>0</v>
      </c>
      <c r="P285" s="5"/>
      <c r="Q285" s="5" t="s">
        <v>106</v>
      </c>
      <c r="R285" s="5"/>
    </row>
    <row r="286" spans="1:18" x14ac:dyDescent="0.2">
      <c r="A286" s="6">
        <v>46066</v>
      </c>
      <c r="B286" s="7">
        <v>0</v>
      </c>
      <c r="C286" s="17">
        <v>0</v>
      </c>
      <c r="D286" s="17">
        <v>101</v>
      </c>
      <c r="E286" s="7">
        <v>5</v>
      </c>
      <c r="F286" s="7">
        <f t="shared" si="20"/>
        <v>451.3</v>
      </c>
      <c r="G286" s="7">
        <f t="shared" si="21"/>
        <v>112.825</v>
      </c>
      <c r="H286" s="8">
        <f t="shared" si="22"/>
        <v>0</v>
      </c>
      <c r="I286" s="18">
        <f t="shared" si="23"/>
        <v>0</v>
      </c>
      <c r="J286" s="7">
        <f t="shared" si="24"/>
        <v>112.825</v>
      </c>
      <c r="K286" s="5">
        <v>2026</v>
      </c>
      <c r="L286" s="5">
        <v>7</v>
      </c>
      <c r="M286" s="5"/>
      <c r="N286" s="5"/>
      <c r="O286" s="5" t="b">
        <v>0</v>
      </c>
      <c r="P286" s="5"/>
      <c r="Q286" s="5" t="s">
        <v>106</v>
      </c>
      <c r="R286" s="5"/>
    </row>
    <row r="287" spans="1:18" x14ac:dyDescent="0.2">
      <c r="A287" s="6">
        <v>46069</v>
      </c>
      <c r="B287" s="7">
        <v>101</v>
      </c>
      <c r="C287" s="17">
        <v>99.9</v>
      </c>
      <c r="D287" s="17">
        <v>100.5</v>
      </c>
      <c r="E287" s="7">
        <v>254</v>
      </c>
      <c r="F287" s="7">
        <f t="shared" si="20"/>
        <v>406.25</v>
      </c>
      <c r="G287" s="7">
        <f t="shared" si="21"/>
        <v>101.5625</v>
      </c>
      <c r="H287" s="8">
        <f t="shared" si="22"/>
        <v>0.24861538461538463</v>
      </c>
      <c r="I287" s="18">
        <f t="shared" si="23"/>
        <v>0</v>
      </c>
      <c r="J287" s="7">
        <f t="shared" si="24"/>
        <v>0.5625</v>
      </c>
      <c r="K287" s="5">
        <v>2026</v>
      </c>
      <c r="L287" s="5">
        <v>8</v>
      </c>
      <c r="M287" s="5" t="s">
        <v>710</v>
      </c>
      <c r="N287" s="5" t="b">
        <v>0</v>
      </c>
      <c r="O287" s="5" t="b">
        <v>0</v>
      </c>
      <c r="P287" s="5" t="b">
        <v>0</v>
      </c>
      <c r="Q287" s="5"/>
      <c r="R287" s="5" t="b">
        <v>0</v>
      </c>
    </row>
    <row r="288" spans="1:18" x14ac:dyDescent="0.2">
      <c r="A288" s="6">
        <v>46070</v>
      </c>
      <c r="B288" s="7">
        <v>0</v>
      </c>
      <c r="C288" s="17">
        <v>0</v>
      </c>
      <c r="D288" s="17">
        <v>99.2</v>
      </c>
      <c r="E288" s="7">
        <v>148</v>
      </c>
      <c r="F288" s="7">
        <f t="shared" si="20"/>
        <v>379.8</v>
      </c>
      <c r="G288" s="7">
        <f t="shared" si="21"/>
        <v>94.95</v>
      </c>
      <c r="H288" s="8">
        <f t="shared" si="22"/>
        <v>0</v>
      </c>
      <c r="I288" s="18">
        <f t="shared" si="23"/>
        <v>0</v>
      </c>
      <c r="J288" s="7">
        <f t="shared" si="24"/>
        <v>94.95</v>
      </c>
      <c r="K288" s="5">
        <v>2026</v>
      </c>
      <c r="L288" s="5">
        <v>8</v>
      </c>
      <c r="M288" s="5"/>
      <c r="N288" s="5"/>
      <c r="O288" s="5" t="b">
        <v>0</v>
      </c>
      <c r="P288" s="5"/>
      <c r="Q288" s="5" t="s">
        <v>106</v>
      </c>
      <c r="R288" s="5"/>
    </row>
    <row r="289" spans="1:18" x14ac:dyDescent="0.2">
      <c r="A289" s="6">
        <v>46071</v>
      </c>
      <c r="B289" s="7">
        <v>32</v>
      </c>
      <c r="C289" s="17">
        <v>100</v>
      </c>
      <c r="D289" s="17">
        <v>100.22</v>
      </c>
      <c r="E289" s="7">
        <v>76</v>
      </c>
      <c r="F289" s="7">
        <f t="shared" si="20"/>
        <v>325.45</v>
      </c>
      <c r="G289" s="7">
        <f t="shared" si="21"/>
        <v>81.362499999999997</v>
      </c>
      <c r="H289" s="8">
        <f t="shared" si="22"/>
        <v>9.8325395606083887E-2</v>
      </c>
      <c r="I289" s="18">
        <f t="shared" si="23"/>
        <v>0</v>
      </c>
      <c r="J289" s="7">
        <f t="shared" si="24"/>
        <v>49.362499999999997</v>
      </c>
      <c r="K289" s="5">
        <v>2026</v>
      </c>
      <c r="L289" s="5">
        <v>8</v>
      </c>
      <c r="M289" s="5" t="s">
        <v>710</v>
      </c>
      <c r="N289" s="5" t="b">
        <v>0</v>
      </c>
      <c r="O289" s="5" t="b">
        <v>0</v>
      </c>
      <c r="P289" s="5" t="b">
        <v>0</v>
      </c>
      <c r="Q289" s="5"/>
      <c r="R289" s="5" t="b">
        <v>0</v>
      </c>
    </row>
    <row r="290" spans="1:18" x14ac:dyDescent="0.2">
      <c r="A290" s="6">
        <v>46072</v>
      </c>
      <c r="B290" s="7">
        <v>0</v>
      </c>
      <c r="C290" s="17">
        <v>0</v>
      </c>
      <c r="D290" s="17">
        <v>100</v>
      </c>
      <c r="E290" s="7">
        <v>20</v>
      </c>
      <c r="F290" s="7">
        <f t="shared" si="20"/>
        <v>316.7</v>
      </c>
      <c r="G290" s="7">
        <f t="shared" si="21"/>
        <v>79.174999999999997</v>
      </c>
      <c r="H290" s="8">
        <f t="shared" si="22"/>
        <v>0</v>
      </c>
      <c r="I290" s="18">
        <f t="shared" si="23"/>
        <v>0</v>
      </c>
      <c r="J290" s="7">
        <f t="shared" si="24"/>
        <v>79.174999999999997</v>
      </c>
      <c r="K290" s="5">
        <v>2026</v>
      </c>
      <c r="L290" s="5">
        <v>8</v>
      </c>
      <c r="M290" s="5"/>
      <c r="N290" s="5"/>
      <c r="O290" s="5" t="b">
        <v>0</v>
      </c>
      <c r="P290" s="5"/>
      <c r="Q290" s="5" t="s">
        <v>106</v>
      </c>
      <c r="R290" s="5"/>
    </row>
    <row r="291" spans="1:18" x14ac:dyDescent="0.2">
      <c r="A291" s="6">
        <v>46073</v>
      </c>
      <c r="B291" s="7">
        <v>0</v>
      </c>
      <c r="C291" s="17">
        <v>0</v>
      </c>
      <c r="D291" s="17">
        <v>100</v>
      </c>
      <c r="E291" s="7">
        <v>37</v>
      </c>
      <c r="F291" s="7">
        <f t="shared" si="20"/>
        <v>314.45</v>
      </c>
      <c r="G291" s="7">
        <f t="shared" si="21"/>
        <v>78.612499999999997</v>
      </c>
      <c r="H291" s="8">
        <f t="shared" si="22"/>
        <v>0</v>
      </c>
      <c r="I291" s="18">
        <f t="shared" si="23"/>
        <v>0</v>
      </c>
      <c r="J291" s="7">
        <f t="shared" si="24"/>
        <v>78.612499999999997</v>
      </c>
      <c r="K291" s="5">
        <v>2026</v>
      </c>
      <c r="L291" s="5">
        <v>8</v>
      </c>
      <c r="M291" s="5"/>
      <c r="N291" s="5"/>
      <c r="O291" s="5" t="b">
        <v>0</v>
      </c>
      <c r="P291" s="5"/>
      <c r="Q291" s="5" t="s">
        <v>106</v>
      </c>
      <c r="R291" s="5"/>
    </row>
    <row r="292" spans="1:18" x14ac:dyDescent="0.2">
      <c r="A292" s="6">
        <v>46076</v>
      </c>
      <c r="B292" s="7">
        <v>75</v>
      </c>
      <c r="C292" s="17">
        <v>100</v>
      </c>
      <c r="D292" s="17">
        <v>100.16</v>
      </c>
      <c r="E292" s="7">
        <v>200</v>
      </c>
      <c r="F292" s="7">
        <f t="shared" si="20"/>
        <v>303.85000000000002</v>
      </c>
      <c r="G292" s="7">
        <f t="shared" si="21"/>
        <v>75.962500000000006</v>
      </c>
      <c r="H292" s="8">
        <f t="shared" si="22"/>
        <v>0.24683231857824584</v>
      </c>
      <c r="I292" s="18">
        <f t="shared" si="23"/>
        <v>0</v>
      </c>
      <c r="J292" s="7">
        <f t="shared" si="24"/>
        <v>0.96250000000000568</v>
      </c>
      <c r="K292" s="5">
        <v>2026</v>
      </c>
      <c r="L292" s="5">
        <v>9</v>
      </c>
      <c r="M292" s="5" t="s">
        <v>711</v>
      </c>
      <c r="N292" s="5" t="b">
        <v>0</v>
      </c>
      <c r="O292" s="5" t="b">
        <v>0</v>
      </c>
      <c r="P292" s="5" t="b">
        <v>0</v>
      </c>
      <c r="Q292" s="5"/>
      <c r="R292" s="5" t="b">
        <v>0</v>
      </c>
    </row>
    <row r="293" spans="1:18" x14ac:dyDescent="0.2">
      <c r="A293" s="6">
        <v>46077</v>
      </c>
      <c r="B293" s="7">
        <v>0</v>
      </c>
      <c r="C293" s="17">
        <v>0</v>
      </c>
      <c r="D293" s="17">
        <v>99.52</v>
      </c>
      <c r="E293" s="7">
        <v>61</v>
      </c>
      <c r="F293" s="7">
        <f t="shared" si="20"/>
        <v>309.45</v>
      </c>
      <c r="G293" s="7">
        <f t="shared" si="21"/>
        <v>77.362499999999997</v>
      </c>
      <c r="H293" s="8">
        <f t="shared" si="22"/>
        <v>0</v>
      </c>
      <c r="I293" s="18">
        <f t="shared" si="23"/>
        <v>0</v>
      </c>
      <c r="J293" s="7">
        <f t="shared" si="24"/>
        <v>77.362499999999997</v>
      </c>
      <c r="K293" s="5">
        <v>2026</v>
      </c>
      <c r="L293" s="5">
        <v>9</v>
      </c>
      <c r="M293" s="5"/>
      <c r="N293" s="5"/>
      <c r="O293" s="5" t="b">
        <v>0</v>
      </c>
      <c r="P293" s="5"/>
      <c r="Q293" s="5" t="s">
        <v>106</v>
      </c>
      <c r="R293" s="5"/>
    </row>
    <row r="294" spans="1:18" x14ac:dyDescent="0.2">
      <c r="A294" s="6">
        <v>46078</v>
      </c>
      <c r="B294" s="7">
        <v>0</v>
      </c>
      <c r="C294" s="17">
        <v>0</v>
      </c>
      <c r="D294" s="17">
        <v>99.52</v>
      </c>
      <c r="E294" s="7">
        <v>1</v>
      </c>
      <c r="F294" s="7">
        <f t="shared" si="20"/>
        <v>221.35</v>
      </c>
      <c r="G294" s="7">
        <f t="shared" si="21"/>
        <v>55.337499999999999</v>
      </c>
      <c r="H294" s="8">
        <f t="shared" si="22"/>
        <v>0</v>
      </c>
      <c r="I294" s="18">
        <f t="shared" si="23"/>
        <v>0</v>
      </c>
      <c r="J294" s="7">
        <f t="shared" si="24"/>
        <v>55.337499999999999</v>
      </c>
      <c r="K294" s="5">
        <v>2026</v>
      </c>
      <c r="L294" s="5">
        <v>9</v>
      </c>
      <c r="M294" s="5"/>
      <c r="N294" s="5"/>
      <c r="O294" s="5" t="b">
        <v>0</v>
      </c>
      <c r="P294" s="5"/>
      <c r="Q294" s="5" t="s">
        <v>106</v>
      </c>
      <c r="R294" s="5"/>
    </row>
    <row r="295" spans="1:18" x14ac:dyDescent="0.2">
      <c r="A295" s="6">
        <v>46079</v>
      </c>
      <c r="B295" s="7">
        <v>51</v>
      </c>
      <c r="C295" s="17">
        <v>99.52</v>
      </c>
      <c r="D295" s="17">
        <v>100.08</v>
      </c>
      <c r="E295" s="7">
        <v>313</v>
      </c>
      <c r="F295" s="7">
        <f t="shared" si="20"/>
        <v>204.55</v>
      </c>
      <c r="G295" s="7">
        <f t="shared" si="21"/>
        <v>51.137500000000003</v>
      </c>
      <c r="H295" s="8">
        <f t="shared" si="22"/>
        <v>0.24932779271571742</v>
      </c>
      <c r="I295" s="18">
        <f t="shared" si="23"/>
        <v>0</v>
      </c>
      <c r="J295" s="7">
        <f t="shared" si="24"/>
        <v>0.13750000000000284</v>
      </c>
      <c r="K295" s="5">
        <v>2026</v>
      </c>
      <c r="L295" s="5">
        <v>9</v>
      </c>
      <c r="M295" s="5" t="s">
        <v>711</v>
      </c>
      <c r="N295" s="5" t="b">
        <v>0</v>
      </c>
      <c r="O295" s="5" t="b">
        <v>0</v>
      </c>
      <c r="P295" s="5" t="b">
        <v>0</v>
      </c>
      <c r="Q295" s="5"/>
      <c r="R295" s="5" t="b">
        <v>0</v>
      </c>
    </row>
    <row r="296" spans="1:18" x14ac:dyDescent="0.2">
      <c r="A296" s="6">
        <v>46080</v>
      </c>
      <c r="B296" s="7">
        <v>11</v>
      </c>
      <c r="C296" s="17">
        <v>100</v>
      </c>
      <c r="D296" s="17">
        <v>100.16</v>
      </c>
      <c r="E296" s="7">
        <v>59</v>
      </c>
      <c r="F296" s="7">
        <f t="shared" si="20"/>
        <v>206.35</v>
      </c>
      <c r="G296" s="7">
        <f t="shared" si="21"/>
        <v>51.587499999999999</v>
      </c>
      <c r="H296" s="8">
        <f t="shared" si="22"/>
        <v>5.3307487278895081E-2</v>
      </c>
      <c r="I296" s="18">
        <f t="shared" si="23"/>
        <v>0</v>
      </c>
      <c r="J296" s="7">
        <f t="shared" si="24"/>
        <v>40.587499999999999</v>
      </c>
      <c r="K296" s="5">
        <v>2026</v>
      </c>
      <c r="L296" s="5">
        <v>9</v>
      </c>
      <c r="M296" s="5" t="s">
        <v>711</v>
      </c>
      <c r="N296" s="5" t="b">
        <v>0</v>
      </c>
      <c r="O296" s="5" t="b">
        <v>0</v>
      </c>
      <c r="P296" s="5" t="b">
        <v>0</v>
      </c>
      <c r="Q296" s="5"/>
      <c r="R296" s="5" t="b">
        <v>0</v>
      </c>
    </row>
    <row r="297" spans="1:18" x14ac:dyDescent="0.2">
      <c r="A297" s="6">
        <v>46083</v>
      </c>
      <c r="B297" s="7">
        <v>49</v>
      </c>
      <c r="C297" s="17">
        <v>99.9</v>
      </c>
      <c r="D297" s="17">
        <v>99.5</v>
      </c>
      <c r="E297" s="7">
        <v>158</v>
      </c>
      <c r="F297" s="7">
        <f t="shared" si="20"/>
        <v>196.35</v>
      </c>
      <c r="G297" s="7">
        <f t="shared" si="21"/>
        <v>49.087499999999999</v>
      </c>
      <c r="H297" s="8">
        <f t="shared" si="22"/>
        <v>0.24955436720142604</v>
      </c>
      <c r="I297" s="18">
        <f t="shared" si="23"/>
        <v>0</v>
      </c>
      <c r="J297" s="7">
        <f t="shared" si="24"/>
        <v>8.7499999999998579E-2</v>
      </c>
      <c r="K297" s="5">
        <v>2026</v>
      </c>
      <c r="L297" s="5">
        <v>10</v>
      </c>
      <c r="M297" s="5" t="s">
        <v>712</v>
      </c>
      <c r="N297" s="5" t="b">
        <v>0</v>
      </c>
      <c r="O297" s="5" t="b">
        <v>0</v>
      </c>
      <c r="P297" s="5" t="b">
        <v>0</v>
      </c>
      <c r="Q297" s="5"/>
      <c r="R297" s="5" t="b">
        <v>0</v>
      </c>
    </row>
    <row r="298" spans="1:18" x14ac:dyDescent="0.2">
      <c r="A298" s="6">
        <v>46084</v>
      </c>
      <c r="B298" s="7">
        <v>48</v>
      </c>
      <c r="C298" s="17">
        <v>99.51</v>
      </c>
      <c r="D298" s="17">
        <v>99.2</v>
      </c>
      <c r="E298" s="7">
        <v>218</v>
      </c>
      <c r="F298" s="7">
        <f t="shared" si="20"/>
        <v>193.2</v>
      </c>
      <c r="G298" s="7">
        <f t="shared" si="21"/>
        <v>48.3</v>
      </c>
      <c r="H298" s="8">
        <f t="shared" si="22"/>
        <v>0.24844720496894412</v>
      </c>
      <c r="I298" s="18">
        <f t="shared" si="23"/>
        <v>0</v>
      </c>
      <c r="J298" s="7">
        <f t="shared" si="24"/>
        <v>0.29999999999999716</v>
      </c>
      <c r="K298" s="5">
        <v>2026</v>
      </c>
      <c r="L298" s="5">
        <v>10</v>
      </c>
      <c r="M298" s="5" t="s">
        <v>712</v>
      </c>
      <c r="N298" s="5" t="b">
        <v>0</v>
      </c>
      <c r="O298" s="5" t="b">
        <v>0</v>
      </c>
      <c r="P298" s="5" t="b">
        <v>0</v>
      </c>
      <c r="Q298" s="5"/>
      <c r="R298" s="5" t="b">
        <v>0</v>
      </c>
    </row>
    <row r="299" spans="1:18" x14ac:dyDescent="0.2">
      <c r="A299" s="6">
        <v>46085</v>
      </c>
      <c r="B299" s="7">
        <v>29</v>
      </c>
      <c r="C299" s="17">
        <v>99.2</v>
      </c>
      <c r="D299" s="17">
        <v>99.2</v>
      </c>
      <c r="E299" s="7">
        <v>30</v>
      </c>
      <c r="F299" s="7">
        <f t="shared" si="20"/>
        <v>197.55</v>
      </c>
      <c r="G299" s="7">
        <f t="shared" si="21"/>
        <v>49.387500000000003</v>
      </c>
      <c r="H299" s="8">
        <f t="shared" si="22"/>
        <v>0.14679827891672995</v>
      </c>
      <c r="I299" s="18">
        <f t="shared" si="23"/>
        <v>0</v>
      </c>
      <c r="J299" s="7">
        <f t="shared" si="24"/>
        <v>20.387500000000003</v>
      </c>
      <c r="K299" s="5">
        <v>2026</v>
      </c>
      <c r="L299" s="5">
        <v>10</v>
      </c>
      <c r="M299" s="5" t="s">
        <v>712</v>
      </c>
      <c r="N299" s="5" t="b">
        <v>0</v>
      </c>
      <c r="O299" s="5" t="b">
        <v>0</v>
      </c>
      <c r="P299" s="5" t="b">
        <v>0</v>
      </c>
      <c r="Q299" s="5"/>
      <c r="R299" s="5" t="b">
        <v>0</v>
      </c>
    </row>
    <row r="300" spans="1:18" x14ac:dyDescent="0.2">
      <c r="A300" s="6">
        <v>46086</v>
      </c>
      <c r="B300" s="7">
        <v>48</v>
      </c>
      <c r="C300" s="17">
        <v>99.487499999999997</v>
      </c>
      <c r="D300" s="17">
        <v>99</v>
      </c>
      <c r="E300" s="7">
        <v>86</v>
      </c>
      <c r="F300" s="7">
        <f t="shared" si="20"/>
        <v>192.85</v>
      </c>
      <c r="G300" s="7">
        <f t="shared" si="21"/>
        <v>48.212499999999999</v>
      </c>
      <c r="H300" s="8">
        <f t="shared" si="22"/>
        <v>0.2488981073373088</v>
      </c>
      <c r="I300" s="18">
        <f t="shared" si="23"/>
        <v>0</v>
      </c>
      <c r="J300" s="7">
        <f t="shared" si="24"/>
        <v>0.21249999999999858</v>
      </c>
      <c r="K300" s="5">
        <v>2026</v>
      </c>
      <c r="L300" s="5">
        <v>10</v>
      </c>
      <c r="M300" s="5" t="s">
        <v>712</v>
      </c>
      <c r="N300" s="5" t="b">
        <v>0</v>
      </c>
      <c r="O300" s="5" t="b">
        <v>0</v>
      </c>
      <c r="P300" s="5" t="b">
        <v>0</v>
      </c>
      <c r="Q300" s="5"/>
      <c r="R300" s="5" t="b">
        <v>0</v>
      </c>
    </row>
    <row r="301" spans="1:18" x14ac:dyDescent="0.2">
      <c r="A301" s="6">
        <v>46087</v>
      </c>
      <c r="B301" s="7">
        <v>39</v>
      </c>
      <c r="C301" s="17">
        <v>99.01</v>
      </c>
      <c r="D301" s="17">
        <v>96.51</v>
      </c>
      <c r="E301" s="7">
        <v>367</v>
      </c>
      <c r="F301" s="7">
        <f t="shared" si="20"/>
        <v>157.1</v>
      </c>
      <c r="G301" s="7">
        <f t="shared" si="21"/>
        <v>39.274999999999999</v>
      </c>
      <c r="H301" s="8">
        <f t="shared" si="22"/>
        <v>0.24824952259707195</v>
      </c>
      <c r="I301" s="18">
        <f t="shared" si="23"/>
        <v>0</v>
      </c>
      <c r="J301" s="7">
        <f t="shared" si="24"/>
        <v>0.27499999999999858</v>
      </c>
      <c r="K301" s="5">
        <v>2026</v>
      </c>
      <c r="L301" s="5">
        <v>10</v>
      </c>
      <c r="M301" s="5" t="s">
        <v>712</v>
      </c>
      <c r="N301" s="5" t="b">
        <v>0</v>
      </c>
      <c r="O301" s="5" t="b">
        <v>0</v>
      </c>
      <c r="P301" s="5" t="b">
        <v>0</v>
      </c>
      <c r="Q301" s="5"/>
      <c r="R301" s="5" t="b">
        <v>0</v>
      </c>
    </row>
    <row r="302" spans="1:18" x14ac:dyDescent="0.2">
      <c r="A302" s="6">
        <v>46090</v>
      </c>
      <c r="B302" s="7">
        <v>0</v>
      </c>
      <c r="C302" s="17">
        <v>0</v>
      </c>
      <c r="D302" s="17">
        <v>101</v>
      </c>
      <c r="E302" s="7">
        <v>836</v>
      </c>
      <c r="F302" s="7">
        <f t="shared" si="20"/>
        <v>173.3</v>
      </c>
      <c r="G302" s="7">
        <f t="shared" si="21"/>
        <v>43.325000000000003</v>
      </c>
      <c r="H302" s="8">
        <f t="shared" si="22"/>
        <v>0</v>
      </c>
      <c r="I302" s="18">
        <f t="shared" si="23"/>
        <v>0</v>
      </c>
      <c r="J302" s="7">
        <f t="shared" si="24"/>
        <v>43.325000000000003</v>
      </c>
      <c r="K302" s="5">
        <v>2026</v>
      </c>
      <c r="L302" s="5">
        <v>11</v>
      </c>
      <c r="M302" s="5"/>
      <c r="N302" s="5"/>
      <c r="O302" s="5" t="b">
        <v>0</v>
      </c>
      <c r="P302" s="5"/>
      <c r="Q302" s="5" t="s">
        <v>106</v>
      </c>
      <c r="R302" s="5"/>
    </row>
    <row r="303" spans="1:18" x14ac:dyDescent="0.2">
      <c r="A303" s="6">
        <v>46091</v>
      </c>
      <c r="B303" s="7">
        <v>39</v>
      </c>
      <c r="C303" s="17">
        <v>100</v>
      </c>
      <c r="D303" s="17">
        <v>100</v>
      </c>
      <c r="E303" s="7">
        <v>144</v>
      </c>
      <c r="F303" s="7">
        <f t="shared" si="20"/>
        <v>209.2</v>
      </c>
      <c r="G303" s="7">
        <f t="shared" si="21"/>
        <v>52.3</v>
      </c>
      <c r="H303" s="8">
        <f t="shared" si="22"/>
        <v>0.18642447418738051</v>
      </c>
      <c r="I303" s="18">
        <f t="shared" si="23"/>
        <v>0</v>
      </c>
      <c r="J303" s="7">
        <f t="shared" si="24"/>
        <v>13.299999999999997</v>
      </c>
      <c r="K303" s="5">
        <v>2026</v>
      </c>
      <c r="L303" s="5">
        <v>11</v>
      </c>
      <c r="M303" s="5" t="s">
        <v>713</v>
      </c>
      <c r="N303" s="5" t="b">
        <v>0</v>
      </c>
      <c r="O303" s="5" t="b">
        <v>0</v>
      </c>
      <c r="P303" s="5" t="b">
        <v>0</v>
      </c>
      <c r="Q303" s="5"/>
      <c r="R303" s="5" t="b">
        <v>0</v>
      </c>
    </row>
    <row r="304" spans="1:18" x14ac:dyDescent="0.2">
      <c r="A304" s="6">
        <v>46092</v>
      </c>
      <c r="B304" s="7">
        <v>43</v>
      </c>
      <c r="C304" s="17">
        <v>99.99</v>
      </c>
      <c r="D304" s="17">
        <v>99.99</v>
      </c>
      <c r="E304" s="7">
        <v>44</v>
      </c>
      <c r="F304" s="7">
        <f t="shared" si="20"/>
        <v>173.55</v>
      </c>
      <c r="G304" s="7">
        <f t="shared" si="21"/>
        <v>43.387500000000003</v>
      </c>
      <c r="H304" s="8">
        <f t="shared" si="22"/>
        <v>0.24776721405934887</v>
      </c>
      <c r="I304" s="18">
        <f t="shared" si="23"/>
        <v>0</v>
      </c>
      <c r="J304" s="7">
        <f t="shared" si="24"/>
        <v>0.38750000000000284</v>
      </c>
      <c r="K304" s="5">
        <v>2026</v>
      </c>
      <c r="L304" s="5">
        <v>11</v>
      </c>
      <c r="M304" s="5" t="s">
        <v>713</v>
      </c>
      <c r="N304" s="5" t="b">
        <v>0</v>
      </c>
      <c r="O304" s="5" t="b">
        <v>0</v>
      </c>
      <c r="P304" s="5" t="b">
        <v>0</v>
      </c>
      <c r="Q304" s="5"/>
      <c r="R304" s="5" t="b">
        <v>0</v>
      </c>
    </row>
    <row r="305" spans="1:18" x14ac:dyDescent="0.2">
      <c r="A305" s="6">
        <v>46093</v>
      </c>
      <c r="B305" s="7">
        <v>38</v>
      </c>
      <c r="C305" s="17">
        <v>99.99</v>
      </c>
      <c r="D305" s="17">
        <v>99.9</v>
      </c>
      <c r="E305" s="7">
        <v>61</v>
      </c>
      <c r="F305" s="7">
        <f t="shared" si="20"/>
        <v>154.80000000000001</v>
      </c>
      <c r="G305" s="7">
        <f t="shared" si="21"/>
        <v>38.700000000000003</v>
      </c>
      <c r="H305" s="8">
        <f t="shared" si="22"/>
        <v>0.24547803617571057</v>
      </c>
      <c r="I305" s="18">
        <f t="shared" si="23"/>
        <v>0</v>
      </c>
      <c r="J305" s="7">
        <f t="shared" si="24"/>
        <v>0.70000000000000284</v>
      </c>
      <c r="K305" s="5">
        <v>2026</v>
      </c>
      <c r="L305" s="5">
        <v>11</v>
      </c>
      <c r="M305" s="5" t="s">
        <v>713</v>
      </c>
      <c r="N305" s="5" t="b">
        <v>0</v>
      </c>
      <c r="O305" s="5" t="b">
        <v>0</v>
      </c>
      <c r="P305" s="5" t="b">
        <v>0</v>
      </c>
      <c r="Q305" s="5"/>
      <c r="R305" s="5" t="b">
        <v>0</v>
      </c>
    </row>
    <row r="306" spans="1:18" x14ac:dyDescent="0.2">
      <c r="A306" s="6">
        <v>46094</v>
      </c>
      <c r="B306" s="7">
        <v>38</v>
      </c>
      <c r="C306" s="17">
        <v>100</v>
      </c>
      <c r="D306" s="17">
        <v>97</v>
      </c>
      <c r="E306" s="7">
        <v>336</v>
      </c>
      <c r="F306" s="7">
        <f t="shared" si="20"/>
        <v>155.9</v>
      </c>
      <c r="G306" s="7">
        <f t="shared" si="21"/>
        <v>38.975000000000001</v>
      </c>
      <c r="H306" s="8">
        <f t="shared" si="22"/>
        <v>0.24374599101988453</v>
      </c>
      <c r="I306" s="18">
        <f t="shared" si="23"/>
        <v>0</v>
      </c>
      <c r="J306" s="7">
        <f t="shared" si="24"/>
        <v>0.97500000000000142</v>
      </c>
      <c r="K306" s="5">
        <v>2026</v>
      </c>
      <c r="L306" s="5">
        <v>11</v>
      </c>
      <c r="M306" s="5" t="s">
        <v>713</v>
      </c>
      <c r="N306" s="5" t="b">
        <v>0</v>
      </c>
      <c r="O306" s="5" t="b">
        <v>0</v>
      </c>
      <c r="P306" s="5" t="b">
        <v>0</v>
      </c>
      <c r="Q306" s="5"/>
      <c r="R306" s="5" t="b">
        <v>0</v>
      </c>
    </row>
    <row r="307" spans="1:18" x14ac:dyDescent="0.2">
      <c r="A307" s="6">
        <v>46097</v>
      </c>
      <c r="B307" s="7">
        <v>1</v>
      </c>
      <c r="C307" s="17">
        <v>97.01</v>
      </c>
      <c r="D307" s="17">
        <v>98</v>
      </c>
      <c r="E307" s="7">
        <v>9</v>
      </c>
      <c r="F307" s="7">
        <f t="shared" si="20"/>
        <v>172.45</v>
      </c>
      <c r="G307" s="7">
        <f t="shared" si="21"/>
        <v>43.112499999999997</v>
      </c>
      <c r="H307" s="8">
        <f t="shared" si="22"/>
        <v>5.7987822557262975E-3</v>
      </c>
      <c r="I307" s="18">
        <f t="shared" si="23"/>
        <v>0</v>
      </c>
      <c r="J307" s="7">
        <f t="shared" si="24"/>
        <v>42.112499999999997</v>
      </c>
      <c r="K307" s="5">
        <v>2026</v>
      </c>
      <c r="L307" s="5">
        <v>12</v>
      </c>
      <c r="M307" s="5" t="s">
        <v>714</v>
      </c>
      <c r="N307" s="5" t="b">
        <v>0</v>
      </c>
      <c r="O307" s="5" t="b">
        <v>0</v>
      </c>
      <c r="P307" s="5" t="b">
        <v>0</v>
      </c>
      <c r="Q307" s="5"/>
      <c r="R307" s="5" t="b">
        <v>0</v>
      </c>
    </row>
    <row r="308" spans="1:18" x14ac:dyDescent="0.2">
      <c r="A308" s="6">
        <v>46098</v>
      </c>
      <c r="B308" s="7">
        <v>40</v>
      </c>
      <c r="C308" s="17">
        <v>97.5</v>
      </c>
      <c r="D308" s="17">
        <v>99</v>
      </c>
      <c r="E308" s="7">
        <v>1513</v>
      </c>
      <c r="F308" s="7">
        <f t="shared" si="20"/>
        <v>160.19999999999999</v>
      </c>
      <c r="G308" s="7">
        <f t="shared" si="21"/>
        <v>40.049999999999997</v>
      </c>
      <c r="H308" s="8">
        <f t="shared" si="22"/>
        <v>0.24968789013732837</v>
      </c>
      <c r="I308" s="18">
        <f t="shared" si="23"/>
        <v>0</v>
      </c>
      <c r="J308" s="7">
        <f t="shared" si="24"/>
        <v>4.9999999999997158E-2</v>
      </c>
      <c r="K308" s="5">
        <v>2026</v>
      </c>
      <c r="L308" s="5">
        <v>12</v>
      </c>
      <c r="M308" s="5" t="s">
        <v>714</v>
      </c>
      <c r="N308" s="5" t="b">
        <v>0</v>
      </c>
      <c r="O308" s="5" t="b">
        <v>0</v>
      </c>
      <c r="P308" s="5" t="b">
        <v>0</v>
      </c>
      <c r="Q308" s="5"/>
      <c r="R308" s="5" t="b">
        <v>0</v>
      </c>
    </row>
    <row r="309" spans="1:18" x14ac:dyDescent="0.2">
      <c r="A309" s="6">
        <v>46099</v>
      </c>
      <c r="B309" s="7">
        <v>13</v>
      </c>
      <c r="C309" s="17">
        <v>99.36</v>
      </c>
      <c r="D309" s="17">
        <v>99.36</v>
      </c>
      <c r="E309" s="7">
        <v>67</v>
      </c>
      <c r="F309" s="7">
        <f t="shared" si="20"/>
        <v>228.45</v>
      </c>
      <c r="G309" s="7">
        <f t="shared" si="21"/>
        <v>57.112499999999997</v>
      </c>
      <c r="H309" s="8">
        <f t="shared" si="22"/>
        <v>5.6905230903917706E-2</v>
      </c>
      <c r="I309" s="18">
        <f t="shared" si="23"/>
        <v>0</v>
      </c>
      <c r="J309" s="7">
        <f t="shared" si="24"/>
        <v>44.112499999999997</v>
      </c>
      <c r="K309" s="5">
        <v>2026</v>
      </c>
      <c r="L309" s="5">
        <v>12</v>
      </c>
      <c r="M309" s="5" t="s">
        <v>714</v>
      </c>
      <c r="N309" s="5" t="b">
        <v>0</v>
      </c>
      <c r="O309" s="5" t="b">
        <v>0</v>
      </c>
      <c r="P309" s="5" t="b">
        <v>0</v>
      </c>
      <c r="Q309" s="5"/>
      <c r="R309" s="5" t="b">
        <v>0</v>
      </c>
    </row>
    <row r="310" spans="1:18" x14ac:dyDescent="0.2">
      <c r="A310" s="6">
        <v>46100</v>
      </c>
      <c r="B310" s="7">
        <v>57</v>
      </c>
      <c r="C310" s="17">
        <v>100</v>
      </c>
      <c r="D310" s="17">
        <v>100.3</v>
      </c>
      <c r="E310" s="7">
        <v>695</v>
      </c>
      <c r="F310" s="7">
        <f t="shared" si="20"/>
        <v>228</v>
      </c>
      <c r="G310" s="7">
        <f t="shared" si="21"/>
        <v>57</v>
      </c>
      <c r="H310" s="8">
        <f t="shared" si="22"/>
        <v>0.25</v>
      </c>
      <c r="I310" s="18">
        <f t="shared" si="23"/>
        <v>0</v>
      </c>
      <c r="J310" s="7">
        <f t="shared" si="24"/>
        <v>0</v>
      </c>
      <c r="K310" s="5">
        <v>2026</v>
      </c>
      <c r="L310" s="5">
        <v>12</v>
      </c>
      <c r="M310" s="5" t="s">
        <v>714</v>
      </c>
      <c r="N310" s="5" t="b">
        <v>0</v>
      </c>
      <c r="O310" s="5" t="b">
        <v>0</v>
      </c>
      <c r="P310" s="5" t="b">
        <v>0</v>
      </c>
      <c r="Q310" s="5"/>
      <c r="R310" s="5" t="b">
        <v>0</v>
      </c>
    </row>
    <row r="311" spans="1:18" x14ac:dyDescent="0.2">
      <c r="A311" s="6">
        <v>46101</v>
      </c>
      <c r="B311" s="7">
        <v>65</v>
      </c>
      <c r="C311" s="17">
        <v>100</v>
      </c>
      <c r="D311" s="17">
        <v>99.5</v>
      </c>
      <c r="E311" s="7">
        <v>101</v>
      </c>
      <c r="F311" s="7">
        <f t="shared" si="20"/>
        <v>261.75</v>
      </c>
      <c r="G311" s="7">
        <f t="shared" si="21"/>
        <v>65.4375</v>
      </c>
      <c r="H311" s="8">
        <f t="shared" si="22"/>
        <v>0.24832855778414517</v>
      </c>
      <c r="I311" s="18">
        <f t="shared" si="23"/>
        <v>0</v>
      </c>
      <c r="J311" s="7">
        <f t="shared" si="24"/>
        <v>0.4375</v>
      </c>
      <c r="K311" s="5">
        <v>2026</v>
      </c>
      <c r="L311" s="5">
        <v>12</v>
      </c>
      <c r="M311" s="5" t="s">
        <v>714</v>
      </c>
      <c r="N311" s="5" t="b">
        <v>0</v>
      </c>
      <c r="O311" s="5" t="b">
        <v>0</v>
      </c>
      <c r="P311" s="5" t="b">
        <v>0</v>
      </c>
      <c r="Q311" s="5"/>
      <c r="R311" s="5" t="b">
        <v>0</v>
      </c>
    </row>
    <row r="312" spans="1:18" x14ac:dyDescent="0.2">
      <c r="A312" s="6">
        <v>46104</v>
      </c>
      <c r="B312" s="7">
        <v>66</v>
      </c>
      <c r="C312" s="17">
        <v>98</v>
      </c>
      <c r="D312" s="17">
        <v>95.4</v>
      </c>
      <c r="E312" s="7">
        <v>1323</v>
      </c>
      <c r="F312" s="7">
        <f t="shared" si="20"/>
        <v>264.95</v>
      </c>
      <c r="G312" s="7">
        <f t="shared" si="21"/>
        <v>66.237499999999997</v>
      </c>
      <c r="H312" s="8">
        <f t="shared" si="22"/>
        <v>0.24910360445367052</v>
      </c>
      <c r="I312" s="18">
        <f t="shared" si="23"/>
        <v>0</v>
      </c>
      <c r="J312" s="7">
        <f t="shared" si="24"/>
        <v>0.23749999999999716</v>
      </c>
      <c r="K312" s="5">
        <v>2026</v>
      </c>
      <c r="L312" s="5">
        <v>13</v>
      </c>
      <c r="M312" s="5" t="s">
        <v>715</v>
      </c>
      <c r="N312" s="5" t="b">
        <v>0</v>
      </c>
      <c r="O312" s="5" t="b">
        <v>0</v>
      </c>
      <c r="P312" s="5" t="b">
        <v>0</v>
      </c>
      <c r="Q312" s="5"/>
      <c r="R312" s="5" t="b">
        <v>0</v>
      </c>
    </row>
    <row r="313" spans="1:18" x14ac:dyDescent="0.2">
      <c r="A313" s="6">
        <v>46105</v>
      </c>
      <c r="B313" s="7">
        <v>80</v>
      </c>
      <c r="C313" s="17">
        <v>95</v>
      </c>
      <c r="D313" s="17">
        <v>94</v>
      </c>
      <c r="E313" s="7">
        <v>276</v>
      </c>
      <c r="F313" s="7">
        <f t="shared" si="20"/>
        <v>321.10000000000002</v>
      </c>
      <c r="G313" s="7">
        <f t="shared" si="21"/>
        <v>80.275000000000006</v>
      </c>
      <c r="H313" s="8">
        <f t="shared" si="22"/>
        <v>0.24914356898162565</v>
      </c>
      <c r="I313" s="18">
        <f t="shared" si="23"/>
        <v>0</v>
      </c>
      <c r="J313" s="7">
        <f t="shared" si="24"/>
        <v>0.27500000000000568</v>
      </c>
      <c r="K313" s="5">
        <v>2026</v>
      </c>
      <c r="L313" s="5">
        <v>13</v>
      </c>
      <c r="M313" s="5" t="s">
        <v>715</v>
      </c>
      <c r="N313" s="5" t="b">
        <v>0</v>
      </c>
      <c r="O313" s="5" t="b">
        <v>0</v>
      </c>
      <c r="P313" s="5" t="b">
        <v>0</v>
      </c>
      <c r="Q313" s="5"/>
      <c r="R313" s="5" t="b">
        <v>0</v>
      </c>
    </row>
    <row r="314" spans="1:18" x14ac:dyDescent="0.2">
      <c r="A314" s="6">
        <v>46106</v>
      </c>
      <c r="B314" s="7">
        <v>0</v>
      </c>
      <c r="C314" s="17">
        <v>0</v>
      </c>
      <c r="D314" s="17">
        <v>96.02</v>
      </c>
      <c r="E314" s="7">
        <v>3115</v>
      </c>
      <c r="F314" s="7">
        <f t="shared" si="20"/>
        <v>331.85</v>
      </c>
      <c r="G314" s="7">
        <f t="shared" si="21"/>
        <v>82.962500000000006</v>
      </c>
      <c r="H314" s="8">
        <f t="shared" si="22"/>
        <v>0</v>
      </c>
      <c r="I314" s="18">
        <f t="shared" si="23"/>
        <v>0</v>
      </c>
      <c r="J314" s="7">
        <f t="shared" si="24"/>
        <v>82.962500000000006</v>
      </c>
      <c r="K314" s="5">
        <v>2026</v>
      </c>
      <c r="L314" s="5">
        <v>13</v>
      </c>
      <c r="M314" s="5"/>
      <c r="N314" s="5"/>
      <c r="O314" s="5" t="b">
        <v>0</v>
      </c>
      <c r="P314" s="5"/>
      <c r="Q314" s="5" t="s">
        <v>106</v>
      </c>
      <c r="R314" s="5"/>
    </row>
    <row r="315" spans="1:18" x14ac:dyDescent="0.2">
      <c r="A315" s="6">
        <v>46107</v>
      </c>
      <c r="B315" s="7">
        <v>0</v>
      </c>
      <c r="C315" s="17">
        <v>0</v>
      </c>
      <c r="D315" s="17">
        <v>96.7</v>
      </c>
      <c r="E315" s="7">
        <v>292</v>
      </c>
      <c r="F315" s="7">
        <f t="shared" si="20"/>
        <v>487.55</v>
      </c>
      <c r="G315" s="7">
        <f t="shared" si="21"/>
        <v>121.8875</v>
      </c>
      <c r="H315" s="8">
        <f t="shared" si="22"/>
        <v>0</v>
      </c>
      <c r="I315" s="18">
        <f t="shared" si="23"/>
        <v>0</v>
      </c>
      <c r="J315" s="7">
        <f t="shared" si="24"/>
        <v>121.8875</v>
      </c>
      <c r="K315" s="5">
        <v>2026</v>
      </c>
      <c r="L315" s="5">
        <v>13</v>
      </c>
      <c r="M315" s="5"/>
      <c r="N315" s="5"/>
      <c r="O315" s="5" t="b">
        <v>0</v>
      </c>
      <c r="P315" s="5"/>
      <c r="Q315" s="5" t="s">
        <v>106</v>
      </c>
      <c r="R315" s="5"/>
    </row>
    <row r="316" spans="1:18" x14ac:dyDescent="0.2">
      <c r="A316" s="6">
        <v>46108</v>
      </c>
      <c r="B316" s="7">
        <v>121</v>
      </c>
      <c r="C316" s="17">
        <v>96.71</v>
      </c>
      <c r="D316" s="17">
        <v>96.99</v>
      </c>
      <c r="E316" s="7">
        <v>1449</v>
      </c>
      <c r="F316" s="7">
        <f t="shared" si="20"/>
        <v>486.5</v>
      </c>
      <c r="G316" s="7">
        <f t="shared" si="21"/>
        <v>121.625</v>
      </c>
      <c r="H316" s="8">
        <f t="shared" si="22"/>
        <v>0.24871531346351491</v>
      </c>
      <c r="I316" s="18">
        <f t="shared" si="23"/>
        <v>0</v>
      </c>
      <c r="J316" s="7">
        <f t="shared" si="24"/>
        <v>0.625</v>
      </c>
      <c r="K316" s="5">
        <v>2026</v>
      </c>
      <c r="L316" s="5">
        <v>13</v>
      </c>
      <c r="M316" s="5" t="s">
        <v>715</v>
      </c>
      <c r="N316" s="5" t="b">
        <v>0</v>
      </c>
      <c r="O316" s="5" t="b">
        <v>0</v>
      </c>
      <c r="P316" s="5" t="b">
        <v>0</v>
      </c>
      <c r="Q316" s="5"/>
      <c r="R316" s="5" t="b">
        <v>0</v>
      </c>
    </row>
    <row r="317" spans="1:18" x14ac:dyDescent="0.2">
      <c r="A317" s="6">
        <v>46111</v>
      </c>
      <c r="B317" s="7">
        <v>127</v>
      </c>
      <c r="C317" s="17">
        <v>96.99</v>
      </c>
      <c r="D317" s="17">
        <v>96.9</v>
      </c>
      <c r="E317" s="7">
        <v>751</v>
      </c>
      <c r="F317" s="7">
        <f t="shared" si="20"/>
        <v>556</v>
      </c>
      <c r="G317" s="7">
        <f t="shared" si="21"/>
        <v>139</v>
      </c>
      <c r="H317" s="8">
        <f t="shared" si="22"/>
        <v>0.22841726618705036</v>
      </c>
      <c r="I317" s="18">
        <f t="shared" si="23"/>
        <v>0</v>
      </c>
      <c r="J317" s="7">
        <f t="shared" si="24"/>
        <v>12</v>
      </c>
      <c r="K317" s="5">
        <v>2026</v>
      </c>
      <c r="L317" s="5">
        <v>14</v>
      </c>
      <c r="M317" s="5" t="s">
        <v>716</v>
      </c>
      <c r="N317" s="5" t="b">
        <v>0</v>
      </c>
      <c r="O317" s="5" t="b">
        <v>0</v>
      </c>
      <c r="P317" s="5" t="b">
        <v>0</v>
      </c>
      <c r="Q317" s="5"/>
      <c r="R317" s="5" t="b">
        <v>0</v>
      </c>
    </row>
    <row r="318" spans="1:18" x14ac:dyDescent="0.2">
      <c r="A318" s="6">
        <v>46112</v>
      </c>
      <c r="B318" s="7">
        <v>146</v>
      </c>
      <c r="C318" s="17">
        <v>96.9</v>
      </c>
      <c r="D318" s="17">
        <v>96.6</v>
      </c>
      <c r="E318" s="7">
        <v>318</v>
      </c>
      <c r="F318" s="7">
        <f t="shared" si="20"/>
        <v>585.65</v>
      </c>
      <c r="G318" s="7">
        <f t="shared" si="21"/>
        <v>146.41249999999999</v>
      </c>
      <c r="H318" s="8">
        <f t="shared" si="22"/>
        <v>0.2492956544010928</v>
      </c>
      <c r="I318" s="18">
        <f t="shared" si="23"/>
        <v>0</v>
      </c>
      <c r="J318" s="7">
        <f t="shared" si="24"/>
        <v>0.41249999999999432</v>
      </c>
      <c r="K318" s="5">
        <v>2026</v>
      </c>
      <c r="L318" s="5">
        <v>14</v>
      </c>
      <c r="M318" s="5" t="s">
        <v>716</v>
      </c>
      <c r="N318" s="5" t="b">
        <v>0</v>
      </c>
      <c r="O318" s="5" t="b">
        <v>0</v>
      </c>
      <c r="P318" s="5" t="b">
        <v>0</v>
      </c>
      <c r="Q318" s="5"/>
      <c r="R318" s="5" t="b">
        <v>0</v>
      </c>
    </row>
    <row r="319" spans="1:18" x14ac:dyDescent="0.2">
      <c r="A319" s="6">
        <v>46113</v>
      </c>
      <c r="B319" s="7">
        <v>99</v>
      </c>
      <c r="C319" s="17">
        <v>97</v>
      </c>
      <c r="D319" s="17">
        <v>97</v>
      </c>
      <c r="E319" s="7">
        <v>261</v>
      </c>
      <c r="F319" s="7">
        <f t="shared" si="20"/>
        <v>590.65</v>
      </c>
      <c r="G319" s="7">
        <f t="shared" si="21"/>
        <v>147.66249999999999</v>
      </c>
      <c r="H319" s="8">
        <f t="shared" si="22"/>
        <v>0.16761195293320919</v>
      </c>
      <c r="I319" s="18">
        <f t="shared" si="23"/>
        <v>0</v>
      </c>
      <c r="J319" s="7">
        <f t="shared" si="24"/>
        <v>48.662499999999994</v>
      </c>
      <c r="K319" s="5">
        <v>2026</v>
      </c>
      <c r="L319" s="5">
        <v>14</v>
      </c>
      <c r="M319" s="5" t="s">
        <v>716</v>
      </c>
      <c r="N319" s="5" t="b">
        <v>0</v>
      </c>
      <c r="O319" s="5" t="b">
        <v>0</v>
      </c>
      <c r="P319" s="5" t="b">
        <v>0</v>
      </c>
      <c r="Q319" s="5"/>
      <c r="R319" s="5" t="b">
        <v>0</v>
      </c>
    </row>
    <row r="320" spans="1:18" x14ac:dyDescent="0.2">
      <c r="A320" s="6">
        <v>46114</v>
      </c>
      <c r="B320" s="7">
        <v>150</v>
      </c>
      <c r="C320" s="17">
        <v>97.01</v>
      </c>
      <c r="D320" s="17">
        <v>93.5</v>
      </c>
      <c r="E320" s="7">
        <v>1220</v>
      </c>
      <c r="F320" s="7">
        <f t="shared" si="20"/>
        <v>602.20000000000005</v>
      </c>
      <c r="G320" s="7">
        <f t="shared" si="21"/>
        <v>150.55000000000001</v>
      </c>
      <c r="H320" s="8">
        <f t="shared" si="22"/>
        <v>0.24908668216539354</v>
      </c>
      <c r="I320" s="18">
        <f t="shared" si="23"/>
        <v>0</v>
      </c>
      <c r="J320" s="7">
        <f t="shared" si="24"/>
        <v>0.55000000000001137</v>
      </c>
      <c r="K320" s="5">
        <v>2026</v>
      </c>
      <c r="L320" s="5">
        <v>14</v>
      </c>
      <c r="M320" s="5" t="s">
        <v>716</v>
      </c>
      <c r="N320" s="5" t="b">
        <v>0</v>
      </c>
      <c r="O320" s="5" t="b">
        <v>0</v>
      </c>
      <c r="P320" s="5" t="b">
        <v>0</v>
      </c>
      <c r="Q320" s="5"/>
      <c r="R320" s="5" t="b">
        <v>0</v>
      </c>
    </row>
    <row r="321" spans="1:18" x14ac:dyDescent="0.2">
      <c r="A321" s="6">
        <v>46119</v>
      </c>
      <c r="B321" s="7">
        <v>0</v>
      </c>
      <c r="C321" s="17">
        <v>0</v>
      </c>
      <c r="D321" s="17">
        <v>93</v>
      </c>
      <c r="E321" s="7">
        <v>30</v>
      </c>
      <c r="F321" s="7">
        <f t="shared" si="20"/>
        <v>658.9</v>
      </c>
      <c r="G321" s="7">
        <f t="shared" si="21"/>
        <v>164.72499999999999</v>
      </c>
      <c r="H321" s="8">
        <f t="shared" si="22"/>
        <v>0</v>
      </c>
      <c r="I321" s="18">
        <f t="shared" si="23"/>
        <v>0</v>
      </c>
      <c r="J321" s="7">
        <f t="shared" si="24"/>
        <v>164.72499999999999</v>
      </c>
      <c r="K321" s="5">
        <v>2026</v>
      </c>
      <c r="L321" s="5">
        <v>15</v>
      </c>
      <c r="M321" s="5"/>
      <c r="N321" s="5"/>
      <c r="O321" s="5" t="b">
        <v>0</v>
      </c>
      <c r="P321" s="5"/>
      <c r="Q321" s="5" t="s">
        <v>106</v>
      </c>
      <c r="R321" s="5"/>
    </row>
    <row r="322" spans="1:18" x14ac:dyDescent="0.2">
      <c r="A322" s="6">
        <v>46120</v>
      </c>
      <c r="B322" s="7">
        <v>142</v>
      </c>
      <c r="C322" s="17">
        <v>94.887324000000007</v>
      </c>
      <c r="D322" s="17">
        <v>95</v>
      </c>
      <c r="E322" s="7">
        <v>457</v>
      </c>
      <c r="F322" s="7">
        <f t="shared" si="20"/>
        <v>642.04999999999995</v>
      </c>
      <c r="G322" s="7">
        <f t="shared" si="21"/>
        <v>160.51249999999999</v>
      </c>
      <c r="H322" s="8">
        <f t="shared" si="22"/>
        <v>0.22116657581185267</v>
      </c>
      <c r="I322" s="18">
        <f t="shared" si="23"/>
        <v>0</v>
      </c>
      <c r="J322" s="7">
        <f t="shared" si="24"/>
        <v>18.512499999999989</v>
      </c>
      <c r="K322" s="5">
        <v>2026</v>
      </c>
      <c r="L322" s="5">
        <v>15</v>
      </c>
      <c r="M322" s="5" t="s">
        <v>717</v>
      </c>
      <c r="N322" s="5" t="b">
        <v>0</v>
      </c>
      <c r="O322" s="5" t="b">
        <v>0</v>
      </c>
      <c r="P322" s="5" t="b">
        <v>0</v>
      </c>
      <c r="Q322" s="5"/>
      <c r="R322" s="5" t="b">
        <v>0</v>
      </c>
    </row>
    <row r="323" spans="1:18" x14ac:dyDescent="0.2">
      <c r="A323" s="6">
        <v>46121</v>
      </c>
      <c r="B323" s="7">
        <v>155</v>
      </c>
      <c r="C323" s="17">
        <v>95.01</v>
      </c>
      <c r="D323" s="17">
        <v>94.75</v>
      </c>
      <c r="E323" s="7">
        <v>890</v>
      </c>
      <c r="F323" s="7">
        <f t="shared" si="20"/>
        <v>623.1</v>
      </c>
      <c r="G323" s="7">
        <f t="shared" si="21"/>
        <v>155.77500000000001</v>
      </c>
      <c r="H323" s="8">
        <f t="shared" si="22"/>
        <v>0.24875621890547261</v>
      </c>
      <c r="I323" s="18">
        <f t="shared" si="23"/>
        <v>0</v>
      </c>
      <c r="J323" s="7">
        <f t="shared" si="24"/>
        <v>0.77500000000000568</v>
      </c>
      <c r="K323" s="5">
        <v>2026</v>
      </c>
      <c r="L323" s="5">
        <v>15</v>
      </c>
      <c r="M323" s="5" t="s">
        <v>717</v>
      </c>
      <c r="N323" s="5" t="b">
        <v>0</v>
      </c>
      <c r="O323" s="5" t="b">
        <v>0</v>
      </c>
      <c r="P323" s="5" t="b">
        <v>0</v>
      </c>
      <c r="Q323" s="5"/>
      <c r="R323" s="5" t="b">
        <v>0</v>
      </c>
    </row>
    <row r="324" spans="1:18" x14ac:dyDescent="0.2">
      <c r="A324" s="6">
        <v>46122</v>
      </c>
      <c r="B324" s="7">
        <v>165</v>
      </c>
      <c r="C324" s="17">
        <v>94.5</v>
      </c>
      <c r="D324" s="17">
        <v>94.5</v>
      </c>
      <c r="E324" s="7">
        <v>346</v>
      </c>
      <c r="F324" s="7">
        <f t="shared" si="20"/>
        <v>660.4</v>
      </c>
      <c r="G324" s="7">
        <f t="shared" si="21"/>
        <v>165.1</v>
      </c>
      <c r="H324" s="8">
        <f t="shared" si="22"/>
        <v>0.24984857662023016</v>
      </c>
      <c r="I324" s="18">
        <f t="shared" si="23"/>
        <v>0</v>
      </c>
      <c r="J324" s="7">
        <f t="shared" si="24"/>
        <v>9.9999999999994316E-2</v>
      </c>
      <c r="K324" s="5">
        <v>2026</v>
      </c>
      <c r="L324" s="5">
        <v>15</v>
      </c>
      <c r="M324" s="5" t="s">
        <v>717</v>
      </c>
      <c r="N324" s="5" t="b">
        <v>0</v>
      </c>
      <c r="O324" s="5" t="b">
        <v>0</v>
      </c>
      <c r="P324" s="5" t="b">
        <v>0</v>
      </c>
      <c r="Q324" s="5"/>
      <c r="R324" s="5" t="b">
        <v>0</v>
      </c>
    </row>
    <row r="325" spans="1:18" x14ac:dyDescent="0.2">
      <c r="A325" s="6">
        <v>46125</v>
      </c>
      <c r="B325" s="7">
        <v>168</v>
      </c>
      <c r="C325" s="17">
        <v>97.856964000000005</v>
      </c>
      <c r="D325" s="17">
        <v>96.52</v>
      </c>
      <c r="E325" s="7">
        <v>753</v>
      </c>
      <c r="F325" s="7">
        <f t="shared" si="20"/>
        <v>675.5</v>
      </c>
      <c r="G325" s="7">
        <f t="shared" si="21"/>
        <v>168.875</v>
      </c>
      <c r="H325" s="8">
        <f t="shared" si="22"/>
        <v>0.24870466321243523</v>
      </c>
      <c r="I325" s="18">
        <f t="shared" si="23"/>
        <v>0</v>
      </c>
      <c r="J325" s="7">
        <f t="shared" si="24"/>
        <v>0.875</v>
      </c>
      <c r="K325" s="5">
        <v>2026</v>
      </c>
      <c r="L325" s="5">
        <v>16</v>
      </c>
      <c r="M325" s="5" t="s">
        <v>718</v>
      </c>
      <c r="N325" s="5" t="b">
        <v>0</v>
      </c>
      <c r="O325" s="5" t="b">
        <v>0</v>
      </c>
      <c r="P325" s="5" t="b">
        <v>0</v>
      </c>
      <c r="Q325" s="5"/>
      <c r="R325" s="5" t="b">
        <v>0</v>
      </c>
    </row>
    <row r="326" spans="1:18" x14ac:dyDescent="0.2">
      <c r="A326" s="6">
        <v>46126</v>
      </c>
      <c r="B326" s="7">
        <v>177</v>
      </c>
      <c r="C326" s="17">
        <v>97.867232000000001</v>
      </c>
      <c r="D326" s="17">
        <v>100</v>
      </c>
      <c r="E326" s="7">
        <v>674</v>
      </c>
      <c r="F326" s="7">
        <f t="shared" si="20"/>
        <v>710.1</v>
      </c>
      <c r="G326" s="7">
        <f t="shared" si="21"/>
        <v>177.52500000000001</v>
      </c>
      <c r="H326" s="8">
        <f t="shared" si="22"/>
        <v>0.24926066751161807</v>
      </c>
      <c r="I326" s="18">
        <f t="shared" si="23"/>
        <v>0</v>
      </c>
      <c r="J326" s="7">
        <f t="shared" si="24"/>
        <v>0.52500000000000568</v>
      </c>
      <c r="K326" s="5">
        <v>2026</v>
      </c>
      <c r="L326" s="5">
        <v>16</v>
      </c>
      <c r="M326" s="5" t="s">
        <v>718</v>
      </c>
      <c r="N326" s="5" t="b">
        <v>0</v>
      </c>
      <c r="O326" s="5" t="b">
        <v>0</v>
      </c>
      <c r="P326" s="5" t="b">
        <v>0</v>
      </c>
      <c r="Q326" s="5"/>
      <c r="R326" s="5" t="b">
        <v>0</v>
      </c>
    </row>
    <row r="327" spans="1:18" x14ac:dyDescent="0.2">
      <c r="A327" s="6">
        <v>46127</v>
      </c>
      <c r="B327" s="7">
        <v>181</v>
      </c>
      <c r="C327" s="17">
        <v>99.99</v>
      </c>
      <c r="D327" s="17">
        <v>100</v>
      </c>
      <c r="E327" s="7">
        <v>1117</v>
      </c>
      <c r="F327" s="7">
        <f t="shared" si="20"/>
        <v>727</v>
      </c>
      <c r="G327" s="7">
        <f t="shared" si="21"/>
        <v>181.75</v>
      </c>
      <c r="H327" s="8">
        <f t="shared" si="22"/>
        <v>0.24896836313617607</v>
      </c>
      <c r="I327" s="18">
        <f t="shared" si="23"/>
        <v>0</v>
      </c>
      <c r="J327" s="7">
        <f t="shared" si="24"/>
        <v>0.75</v>
      </c>
      <c r="K327" s="5">
        <v>2026</v>
      </c>
      <c r="L327" s="5">
        <v>16</v>
      </c>
      <c r="M327" s="5" t="s">
        <v>718</v>
      </c>
      <c r="N327" s="5" t="b">
        <v>0</v>
      </c>
      <c r="O327" s="5" t="b">
        <v>0</v>
      </c>
      <c r="P327" s="5" t="b">
        <v>0</v>
      </c>
      <c r="Q327" s="5"/>
      <c r="R327" s="5" t="b">
        <v>0</v>
      </c>
    </row>
    <row r="328" spans="1:18" x14ac:dyDescent="0.2">
      <c r="A328" s="6">
        <v>46128</v>
      </c>
      <c r="B328" s="7">
        <v>195</v>
      </c>
      <c r="C328" s="17">
        <v>99.99</v>
      </c>
      <c r="D328" s="17">
        <v>97.14</v>
      </c>
      <c r="E328" s="7">
        <v>1580</v>
      </c>
      <c r="F328" s="7">
        <f t="shared" si="20"/>
        <v>782.4</v>
      </c>
      <c r="G328" s="7">
        <f t="shared" si="21"/>
        <v>195.6</v>
      </c>
      <c r="H328" s="8">
        <f t="shared" si="22"/>
        <v>0.24923312883435583</v>
      </c>
      <c r="I328" s="18">
        <f t="shared" si="23"/>
        <v>0</v>
      </c>
      <c r="J328" s="7">
        <f t="shared" si="24"/>
        <v>0.59999999999999432</v>
      </c>
      <c r="K328" s="5">
        <v>2026</v>
      </c>
      <c r="L328" s="5">
        <v>16</v>
      </c>
      <c r="M328" s="5" t="s">
        <v>718</v>
      </c>
      <c r="N328" s="5" t="b">
        <v>0</v>
      </c>
      <c r="O328" s="5" t="b">
        <v>0</v>
      </c>
      <c r="P328" s="5" t="b">
        <v>0</v>
      </c>
      <c r="Q328" s="5"/>
      <c r="R328" s="5" t="b">
        <v>0</v>
      </c>
    </row>
    <row r="329" spans="1:18" x14ac:dyDescent="0.2">
      <c r="A329" s="6">
        <v>46129</v>
      </c>
      <c r="B329" s="7">
        <v>196</v>
      </c>
      <c r="C329" s="17">
        <v>99.99</v>
      </c>
      <c r="D329" s="17">
        <v>100</v>
      </c>
      <c r="E329" s="7">
        <v>1662</v>
      </c>
      <c r="F329" s="7">
        <f t="shared" si="20"/>
        <v>785.75</v>
      </c>
      <c r="G329" s="7">
        <f t="shared" si="21"/>
        <v>196.4375</v>
      </c>
      <c r="H329" s="8">
        <f t="shared" si="22"/>
        <v>0.24944320712694878</v>
      </c>
      <c r="I329" s="18">
        <f t="shared" si="23"/>
        <v>0</v>
      </c>
      <c r="J329" s="7">
        <f t="shared" si="24"/>
        <v>0.4375</v>
      </c>
      <c r="K329" s="5">
        <v>2026</v>
      </c>
      <c r="L329" s="5">
        <v>16</v>
      </c>
      <c r="M329" s="5" t="s">
        <v>718</v>
      </c>
      <c r="N329" s="5" t="b">
        <v>0</v>
      </c>
      <c r="O329" s="5" t="b">
        <v>0</v>
      </c>
      <c r="P329" s="5" t="b">
        <v>0</v>
      </c>
      <c r="Q329" s="5"/>
      <c r="R329" s="5" t="b">
        <v>0</v>
      </c>
    </row>
    <row r="330" spans="1:18" x14ac:dyDescent="0.2">
      <c r="A330" s="6">
        <v>46132</v>
      </c>
      <c r="B330" s="7">
        <v>0</v>
      </c>
      <c r="C330" s="17">
        <v>0</v>
      </c>
      <c r="D330" s="17">
        <v>99.08</v>
      </c>
      <c r="E330" s="7">
        <v>321</v>
      </c>
      <c r="F330" s="7">
        <f t="shared" si="20"/>
        <v>865.5</v>
      </c>
      <c r="G330" s="7">
        <f t="shared" si="21"/>
        <v>216.375</v>
      </c>
      <c r="H330" s="8">
        <f t="shared" si="22"/>
        <v>0</v>
      </c>
      <c r="I330" s="18">
        <f t="shared" si="23"/>
        <v>0</v>
      </c>
      <c r="J330" s="7">
        <f t="shared" si="24"/>
        <v>216.375</v>
      </c>
      <c r="K330" s="5">
        <v>2026</v>
      </c>
      <c r="L330" s="5">
        <v>17</v>
      </c>
      <c r="M330" s="5"/>
      <c r="N330" s="5"/>
      <c r="O330" s="5" t="b">
        <v>0</v>
      </c>
      <c r="P330" s="5"/>
      <c r="Q330" s="5" t="s">
        <v>106</v>
      </c>
      <c r="R330" s="5"/>
    </row>
    <row r="331" spans="1:18" x14ac:dyDescent="0.2">
      <c r="A331" s="6">
        <v>46133</v>
      </c>
      <c r="B331" s="7">
        <v>0</v>
      </c>
      <c r="C331" s="17">
        <v>0</v>
      </c>
      <c r="D331" s="17">
        <v>99.9</v>
      </c>
      <c r="E331" s="7">
        <v>2817</v>
      </c>
      <c r="F331" s="7">
        <f t="shared" si="20"/>
        <v>846.8</v>
      </c>
      <c r="G331" s="7">
        <f t="shared" si="21"/>
        <v>211.7</v>
      </c>
      <c r="H331" s="8">
        <f t="shared" si="22"/>
        <v>0</v>
      </c>
      <c r="I331" s="18">
        <f t="shared" si="23"/>
        <v>0</v>
      </c>
      <c r="J331" s="7">
        <f t="shared" si="24"/>
        <v>211.7</v>
      </c>
      <c r="K331" s="5">
        <v>2026</v>
      </c>
      <c r="L331" s="5">
        <v>17</v>
      </c>
      <c r="M331" s="5"/>
      <c r="N331" s="5"/>
      <c r="O331" s="5" t="b">
        <v>0</v>
      </c>
      <c r="P331" s="5"/>
      <c r="Q331" s="5" t="s">
        <v>106</v>
      </c>
      <c r="R331" s="5"/>
    </row>
    <row r="332" spans="1:18" x14ac:dyDescent="0.2">
      <c r="A332" s="6">
        <v>46134</v>
      </c>
      <c r="B332" s="7">
        <v>0</v>
      </c>
      <c r="C332" s="17">
        <v>0</v>
      </c>
      <c r="D332" s="17">
        <v>99.51</v>
      </c>
      <c r="E332" s="7">
        <v>665</v>
      </c>
      <c r="F332" s="7">
        <f t="shared" si="20"/>
        <v>982.6</v>
      </c>
      <c r="G332" s="7">
        <f t="shared" si="21"/>
        <v>245.65</v>
      </c>
      <c r="H332" s="8">
        <f t="shared" si="22"/>
        <v>0</v>
      </c>
      <c r="I332" s="18">
        <f t="shared" si="23"/>
        <v>0</v>
      </c>
      <c r="J332" s="7">
        <f t="shared" si="24"/>
        <v>245.65</v>
      </c>
      <c r="K332" s="5">
        <v>2026</v>
      </c>
      <c r="L332" s="5">
        <v>17</v>
      </c>
      <c r="M332" s="5"/>
      <c r="N332" s="5"/>
      <c r="O332" s="5" t="b">
        <v>0</v>
      </c>
      <c r="P332" s="5"/>
      <c r="Q332" s="5" t="s">
        <v>106</v>
      </c>
      <c r="R332" s="5"/>
    </row>
    <row r="333" spans="1:18" x14ac:dyDescent="0.2">
      <c r="A333" s="6">
        <v>46135</v>
      </c>
      <c r="B333" s="7">
        <v>0</v>
      </c>
      <c r="C333" s="17">
        <v>0</v>
      </c>
      <c r="D333" s="17">
        <v>97</v>
      </c>
      <c r="E333" s="7">
        <v>1081</v>
      </c>
      <c r="F333" s="7">
        <f t="shared" si="20"/>
        <v>949.7</v>
      </c>
      <c r="G333" s="7">
        <f t="shared" si="21"/>
        <v>237.42500000000001</v>
      </c>
      <c r="H333" s="8">
        <f t="shared" si="22"/>
        <v>0</v>
      </c>
      <c r="I333" s="18">
        <f t="shared" si="23"/>
        <v>0</v>
      </c>
      <c r="J333" s="7">
        <f t="shared" si="24"/>
        <v>237.42500000000001</v>
      </c>
      <c r="K333" s="5">
        <v>2026</v>
      </c>
      <c r="L333" s="5">
        <v>17</v>
      </c>
      <c r="M333" s="5"/>
      <c r="N333" s="5"/>
      <c r="O333" s="5" t="b">
        <v>0</v>
      </c>
      <c r="P333" s="5"/>
      <c r="Q333" s="5" t="s">
        <v>106</v>
      </c>
      <c r="R333" s="5"/>
    </row>
    <row r="334" spans="1:18" x14ac:dyDescent="0.2">
      <c r="A334" s="6">
        <v>46136</v>
      </c>
      <c r="B334" s="7">
        <v>0</v>
      </c>
      <c r="C334" s="17">
        <v>0</v>
      </c>
      <c r="D334" s="17">
        <v>98.95</v>
      </c>
      <c r="E334" s="7">
        <v>116</v>
      </c>
      <c r="F334" s="7">
        <f t="shared" si="20"/>
        <v>989.95</v>
      </c>
      <c r="G334" s="7">
        <f t="shared" si="21"/>
        <v>247.48750000000001</v>
      </c>
      <c r="H334" s="8">
        <f t="shared" si="22"/>
        <v>0</v>
      </c>
      <c r="I334" s="18">
        <f t="shared" si="23"/>
        <v>0</v>
      </c>
      <c r="J334" s="7">
        <f t="shared" si="24"/>
        <v>247.48750000000001</v>
      </c>
      <c r="K334" s="5">
        <v>2026</v>
      </c>
      <c r="L334" s="5">
        <v>17</v>
      </c>
      <c r="M334" s="5"/>
      <c r="N334" s="5"/>
      <c r="O334" s="5" t="b">
        <v>0</v>
      </c>
      <c r="P334" s="5"/>
      <c r="Q334" s="5" t="s">
        <v>106</v>
      </c>
      <c r="R334" s="5"/>
    </row>
    <row r="335" spans="1:18" x14ac:dyDescent="0.2">
      <c r="A335" s="6">
        <v>46139</v>
      </c>
      <c r="B335" s="7">
        <v>155</v>
      </c>
      <c r="C335" s="17">
        <v>99.93871</v>
      </c>
      <c r="D335" s="17">
        <v>101</v>
      </c>
      <c r="E335" s="7">
        <v>918</v>
      </c>
      <c r="F335" s="7">
        <f t="shared" si="20"/>
        <v>840</v>
      </c>
      <c r="G335" s="7">
        <f t="shared" si="21"/>
        <v>210</v>
      </c>
      <c r="H335" s="8">
        <f t="shared" si="22"/>
        <v>0.18452380952380953</v>
      </c>
      <c r="I335" s="18">
        <f t="shared" si="23"/>
        <v>0</v>
      </c>
      <c r="J335" s="7">
        <f t="shared" si="24"/>
        <v>55</v>
      </c>
      <c r="K335" s="5">
        <v>2026</v>
      </c>
      <c r="L335" s="5">
        <v>18</v>
      </c>
      <c r="M335" s="5" t="s">
        <v>719</v>
      </c>
      <c r="N335" s="5" t="b">
        <v>0</v>
      </c>
      <c r="O335" s="5" t="b">
        <v>0</v>
      </c>
      <c r="P335" s="5" t="b">
        <v>0</v>
      </c>
      <c r="Q335" s="5"/>
      <c r="R335" s="5" t="b">
        <v>0</v>
      </c>
    </row>
    <row r="336" spans="1:18" x14ac:dyDescent="0.2">
      <c r="A336" s="6">
        <v>46140</v>
      </c>
      <c r="B336" s="7">
        <v>0</v>
      </c>
      <c r="C336" s="17">
        <v>0</v>
      </c>
      <c r="D336" s="17">
        <v>103</v>
      </c>
      <c r="E336" s="7">
        <v>976</v>
      </c>
      <c r="F336" s="7">
        <f t="shared" si="20"/>
        <v>871.3</v>
      </c>
      <c r="G336" s="7">
        <f t="shared" si="21"/>
        <v>217.82499999999999</v>
      </c>
      <c r="H336" s="8">
        <f t="shared" si="22"/>
        <v>0</v>
      </c>
      <c r="I336" s="18">
        <f t="shared" si="23"/>
        <v>0</v>
      </c>
      <c r="J336" s="7">
        <f t="shared" si="24"/>
        <v>217.82499999999999</v>
      </c>
      <c r="K336" s="5">
        <v>2026</v>
      </c>
      <c r="L336" s="5">
        <v>18</v>
      </c>
      <c r="M336" s="5"/>
      <c r="N336" s="5"/>
      <c r="O336" s="5" t="b">
        <v>0</v>
      </c>
      <c r="P336" s="5"/>
      <c r="Q336" s="5" t="s">
        <v>106</v>
      </c>
      <c r="R336" s="5"/>
    </row>
    <row r="337" spans="1:18" x14ac:dyDescent="0.2">
      <c r="A337" s="6">
        <v>46141</v>
      </c>
      <c r="B337" s="7">
        <v>0</v>
      </c>
      <c r="C337" s="17">
        <v>0</v>
      </c>
      <c r="D337" s="17">
        <v>103</v>
      </c>
      <c r="E337" s="7">
        <v>138</v>
      </c>
      <c r="F337" s="7">
        <f t="shared" si="20"/>
        <v>847.65</v>
      </c>
      <c r="G337" s="7">
        <f t="shared" si="21"/>
        <v>211.91249999999999</v>
      </c>
      <c r="H337" s="8">
        <f t="shared" si="22"/>
        <v>0</v>
      </c>
      <c r="I337" s="18">
        <f t="shared" si="23"/>
        <v>0</v>
      </c>
      <c r="J337" s="7">
        <f t="shared" si="24"/>
        <v>211.91249999999999</v>
      </c>
      <c r="K337" s="5">
        <v>2026</v>
      </c>
      <c r="L337" s="5">
        <v>18</v>
      </c>
      <c r="M337" s="5"/>
      <c r="N337" s="5"/>
      <c r="O337" s="5" t="b">
        <v>0</v>
      </c>
      <c r="P337" s="5"/>
      <c r="Q337" s="5" t="s">
        <v>106</v>
      </c>
      <c r="R337" s="5"/>
    </row>
    <row r="338" spans="1:18" x14ac:dyDescent="0.2">
      <c r="A338" s="6">
        <v>46142</v>
      </c>
      <c r="B338" s="7">
        <v>0</v>
      </c>
      <c r="C338" s="17">
        <v>0</v>
      </c>
      <c r="D338" s="17">
        <v>103</v>
      </c>
      <c r="E338" s="7">
        <v>1010</v>
      </c>
      <c r="F338" s="7">
        <f t="shared" si="20"/>
        <v>817</v>
      </c>
      <c r="G338" s="7">
        <f t="shared" si="21"/>
        <v>204.25</v>
      </c>
      <c r="H338" s="8">
        <f t="shared" si="22"/>
        <v>0</v>
      </c>
      <c r="I338" s="18">
        <f t="shared" si="23"/>
        <v>0</v>
      </c>
      <c r="J338" s="7">
        <f t="shared" si="24"/>
        <v>204.25</v>
      </c>
      <c r="K338" s="5">
        <v>2026</v>
      </c>
      <c r="L338" s="5">
        <v>18</v>
      </c>
      <c r="M338" s="5"/>
      <c r="N338" s="5"/>
      <c r="O338" s="5" t="b">
        <v>0</v>
      </c>
      <c r="P338" s="5"/>
      <c r="Q338" s="5" t="s">
        <v>106</v>
      </c>
      <c r="R338" s="5"/>
    </row>
    <row r="339" spans="1:18" x14ac:dyDescent="0.2">
      <c r="A339" s="6">
        <v>46146</v>
      </c>
      <c r="B339" s="7">
        <v>0</v>
      </c>
      <c r="C339" s="17">
        <v>0</v>
      </c>
      <c r="D339" s="17">
        <v>104.98</v>
      </c>
      <c r="E339" s="7">
        <v>980</v>
      </c>
      <c r="F339" s="7">
        <f t="shared" si="20"/>
        <v>851.6</v>
      </c>
      <c r="G339" s="7">
        <f t="shared" si="21"/>
        <v>212.9</v>
      </c>
      <c r="H339" s="8">
        <f t="shared" si="22"/>
        <v>0</v>
      </c>
      <c r="I339" s="18">
        <f t="shared" si="23"/>
        <v>0</v>
      </c>
      <c r="J339" s="7">
        <f t="shared" si="24"/>
        <v>212.9</v>
      </c>
      <c r="K339" s="5">
        <v>2026</v>
      </c>
      <c r="L339" s="5">
        <v>19</v>
      </c>
      <c r="M339" s="5" t="s">
        <v>720</v>
      </c>
      <c r="N339" s="5" t="b">
        <v>0</v>
      </c>
      <c r="O339" s="5" t="b">
        <v>0</v>
      </c>
      <c r="P339" s="5" t="b">
        <v>0</v>
      </c>
      <c r="Q339" s="5" t="s">
        <v>471</v>
      </c>
      <c r="R339" s="5" t="b">
        <v>0</v>
      </c>
    </row>
    <row r="340" spans="1:18" x14ac:dyDescent="0.2">
      <c r="A340" s="6">
        <v>46147</v>
      </c>
      <c r="B340" s="7">
        <v>0</v>
      </c>
      <c r="C340" s="17">
        <v>0</v>
      </c>
      <c r="D340" s="17">
        <v>105</v>
      </c>
      <c r="E340" s="7">
        <v>822</v>
      </c>
      <c r="F340" s="7">
        <f t="shared" si="20"/>
        <v>887.55</v>
      </c>
      <c r="G340" s="7">
        <f t="shared" si="21"/>
        <v>221.88749999999999</v>
      </c>
      <c r="H340" s="8">
        <f t="shared" si="22"/>
        <v>0</v>
      </c>
      <c r="I340" s="18">
        <f t="shared" si="23"/>
        <v>0</v>
      </c>
      <c r="J340" s="7">
        <f t="shared" si="24"/>
        <v>221.88749999999999</v>
      </c>
      <c r="K340" s="5">
        <v>2026</v>
      </c>
      <c r="L340" s="5">
        <v>19</v>
      </c>
      <c r="M340" s="5" t="s">
        <v>720</v>
      </c>
      <c r="N340" s="5" t="b">
        <v>0</v>
      </c>
      <c r="O340" s="5" t="b">
        <v>0</v>
      </c>
      <c r="P340" s="5" t="b">
        <v>0</v>
      </c>
      <c r="Q340" s="5" t="s">
        <v>471</v>
      </c>
      <c r="R340" s="5" t="b">
        <v>0</v>
      </c>
    </row>
    <row r="341" spans="1:18" x14ac:dyDescent="0.2">
      <c r="A341" s="6">
        <v>46148</v>
      </c>
      <c r="B341" s="7">
        <v>0</v>
      </c>
      <c r="C341" s="17">
        <v>0</v>
      </c>
      <c r="D341" s="17">
        <v>105</v>
      </c>
      <c r="E341" s="7">
        <v>205</v>
      </c>
      <c r="F341" s="7">
        <f t="shared" si="20"/>
        <v>867.65</v>
      </c>
      <c r="G341" s="7">
        <f t="shared" si="21"/>
        <v>216.91249999999999</v>
      </c>
      <c r="H341" s="8">
        <f t="shared" si="22"/>
        <v>0</v>
      </c>
      <c r="I341" s="18">
        <f t="shared" si="23"/>
        <v>0</v>
      </c>
      <c r="J341" s="7">
        <f t="shared" si="24"/>
        <v>216.91249999999999</v>
      </c>
      <c r="K341" s="5">
        <v>2026</v>
      </c>
      <c r="L341" s="5">
        <v>19</v>
      </c>
      <c r="M341" s="5" t="s">
        <v>720</v>
      </c>
      <c r="N341" s="5" t="b">
        <v>0</v>
      </c>
      <c r="O341" s="5" t="b">
        <v>0</v>
      </c>
      <c r="P341" s="5" t="b">
        <v>0</v>
      </c>
      <c r="Q341" s="5" t="s">
        <v>471</v>
      </c>
      <c r="R341" s="5" t="b">
        <v>0</v>
      </c>
    </row>
    <row r="342" spans="1:18" x14ac:dyDescent="0.2">
      <c r="A342" s="6">
        <v>46149</v>
      </c>
      <c r="B342" s="7">
        <v>0</v>
      </c>
      <c r="C342" s="17">
        <v>0</v>
      </c>
      <c r="D342" s="17">
        <v>103.3</v>
      </c>
      <c r="E342" s="7">
        <v>131</v>
      </c>
      <c r="F342" s="7">
        <f t="shared" ref="F342:F405" si="25">IFERROR(AVERAGE(E322:E341),"")</f>
        <v>876.4</v>
      </c>
      <c r="G342" s="7">
        <f t="shared" ref="G342:G405" si="26">IF(N(F342)=0,"",0.25*F342)</f>
        <v>219.1</v>
      </c>
      <c r="H342" s="8">
        <f t="shared" ref="H342:H405" si="27">IF(OR(N(F342)=0,NOT(ISNUMBER(B342))),"",B342/F342)</f>
        <v>0</v>
      </c>
      <c r="I342" s="18">
        <f t="shared" ref="I342:I405" si="28">IF(OR(N(F342)=0,NOT(ISNUMBER(B342))),"",IF(B342/F342&gt;0.25,1,0))</f>
        <v>0</v>
      </c>
      <c r="J342" s="7">
        <f t="shared" ref="J342:J405" si="29">IF(OR(N(F342)=0,NOT(ISNUMBER(B342))),"",MAX(0,0.25*F342-B342))</f>
        <v>219.1</v>
      </c>
      <c r="K342" s="5">
        <v>2026</v>
      </c>
      <c r="L342" s="5">
        <v>19</v>
      </c>
      <c r="M342" s="5" t="s">
        <v>720</v>
      </c>
      <c r="N342" s="5" t="b">
        <v>0</v>
      </c>
      <c r="O342" s="5" t="b">
        <v>0</v>
      </c>
      <c r="P342" s="5" t="b">
        <v>0</v>
      </c>
      <c r="Q342" s="5" t="s">
        <v>471</v>
      </c>
      <c r="R342" s="5" t="b">
        <v>0</v>
      </c>
    </row>
    <row r="343" spans="1:18" x14ac:dyDescent="0.2">
      <c r="A343" s="6">
        <v>46150</v>
      </c>
      <c r="B343" s="7">
        <v>0</v>
      </c>
      <c r="C343" s="17">
        <v>0</v>
      </c>
      <c r="D343" s="17">
        <v>107.22</v>
      </c>
      <c r="E343" s="7">
        <v>1034</v>
      </c>
      <c r="F343" s="7">
        <f t="shared" si="25"/>
        <v>860.1</v>
      </c>
      <c r="G343" s="7">
        <f t="shared" si="26"/>
        <v>215.02500000000001</v>
      </c>
      <c r="H343" s="8">
        <f t="shared" si="27"/>
        <v>0</v>
      </c>
      <c r="I343" s="18">
        <f t="shared" si="28"/>
        <v>0</v>
      </c>
      <c r="J343" s="7">
        <f t="shared" si="29"/>
        <v>215.02500000000001</v>
      </c>
      <c r="K343" s="5">
        <v>2026</v>
      </c>
      <c r="L343" s="5">
        <v>19</v>
      </c>
      <c r="M343" s="5" t="s">
        <v>720</v>
      </c>
      <c r="N343" s="5" t="b">
        <v>0</v>
      </c>
      <c r="O343" s="5" t="b">
        <v>0</v>
      </c>
      <c r="P343" s="5" t="b">
        <v>0</v>
      </c>
      <c r="Q343" s="5" t="s">
        <v>471</v>
      </c>
      <c r="R343" s="5" t="b">
        <v>0</v>
      </c>
    </row>
    <row r="344" spans="1:18" x14ac:dyDescent="0.2">
      <c r="A344" s="6">
        <v>46153</v>
      </c>
      <c r="B344" s="7">
        <v>0</v>
      </c>
      <c r="C344" s="17">
        <v>0</v>
      </c>
      <c r="D344" s="17">
        <v>108.74</v>
      </c>
      <c r="E344" s="7">
        <v>341</v>
      </c>
      <c r="F344" s="7">
        <f t="shared" si="25"/>
        <v>867.3</v>
      </c>
      <c r="G344" s="7">
        <f t="shared" si="26"/>
        <v>216.82499999999999</v>
      </c>
      <c r="H344" s="8">
        <f t="shared" si="27"/>
        <v>0</v>
      </c>
      <c r="I344" s="18">
        <f t="shared" si="28"/>
        <v>0</v>
      </c>
      <c r="J344" s="7">
        <f t="shared" si="29"/>
        <v>216.82499999999999</v>
      </c>
      <c r="K344" s="5">
        <v>2026</v>
      </c>
      <c r="L344" s="5">
        <v>20</v>
      </c>
      <c r="M344" s="5" t="s">
        <v>721</v>
      </c>
      <c r="N344" s="5" t="b">
        <v>0</v>
      </c>
      <c r="O344" s="5" t="b">
        <v>0</v>
      </c>
      <c r="P344" s="5" t="b">
        <v>0</v>
      </c>
      <c r="Q344" s="5" t="s">
        <v>471</v>
      </c>
      <c r="R344" s="5" t="b">
        <v>0</v>
      </c>
    </row>
    <row r="345" spans="1:18" x14ac:dyDescent="0.2">
      <c r="A345" s="6">
        <v>46154</v>
      </c>
      <c r="B345" s="7">
        <v>0</v>
      </c>
      <c r="C345" s="17">
        <v>0</v>
      </c>
      <c r="D345" s="17">
        <v>109</v>
      </c>
      <c r="E345" s="7">
        <v>182</v>
      </c>
      <c r="F345" s="7">
        <f t="shared" si="25"/>
        <v>867.05</v>
      </c>
      <c r="G345" s="7">
        <f t="shared" si="26"/>
        <v>216.76249999999999</v>
      </c>
      <c r="H345" s="8">
        <f t="shared" si="27"/>
        <v>0</v>
      </c>
      <c r="I345" s="18">
        <f t="shared" si="28"/>
        <v>0</v>
      </c>
      <c r="J345" s="7">
        <f t="shared" si="29"/>
        <v>216.76249999999999</v>
      </c>
      <c r="K345" s="5">
        <v>2026</v>
      </c>
      <c r="L345" s="5">
        <v>20</v>
      </c>
      <c r="M345" s="5" t="s">
        <v>721</v>
      </c>
      <c r="N345" s="5" t="b">
        <v>0</v>
      </c>
      <c r="O345" s="5" t="b">
        <v>0</v>
      </c>
      <c r="P345" s="5" t="b">
        <v>0</v>
      </c>
      <c r="Q345" s="5" t="s">
        <v>471</v>
      </c>
      <c r="R345" s="5" t="b">
        <v>0</v>
      </c>
    </row>
    <row r="346" spans="1:18" x14ac:dyDescent="0.2">
      <c r="A346" s="6">
        <v>46155</v>
      </c>
      <c r="B346" s="7">
        <v>0</v>
      </c>
      <c r="C346" s="17">
        <v>0</v>
      </c>
      <c r="D346" s="17">
        <v>113</v>
      </c>
      <c r="E346" s="7">
        <v>1301</v>
      </c>
      <c r="F346" s="7">
        <f t="shared" si="25"/>
        <v>838.5</v>
      </c>
      <c r="G346" s="7">
        <f t="shared" si="26"/>
        <v>209.625</v>
      </c>
      <c r="H346" s="8">
        <f t="shared" si="27"/>
        <v>0</v>
      </c>
      <c r="I346" s="18">
        <f t="shared" si="28"/>
        <v>0</v>
      </c>
      <c r="J346" s="7">
        <f t="shared" si="29"/>
        <v>209.625</v>
      </c>
      <c r="K346" s="5">
        <v>2026</v>
      </c>
      <c r="L346" s="5">
        <v>20</v>
      </c>
      <c r="M346" s="5" t="s">
        <v>721</v>
      </c>
      <c r="N346" s="5" t="b">
        <v>0</v>
      </c>
      <c r="O346" s="5" t="b">
        <v>0</v>
      </c>
      <c r="P346" s="5" t="b">
        <v>0</v>
      </c>
      <c r="Q346" s="5" t="s">
        <v>471</v>
      </c>
      <c r="R346" s="5" t="b">
        <v>0</v>
      </c>
    </row>
    <row r="347" spans="1:18" x14ac:dyDescent="0.2">
      <c r="A347" s="6">
        <v>46156</v>
      </c>
      <c r="B347" s="7">
        <v>0</v>
      </c>
      <c r="C347" s="17">
        <v>0</v>
      </c>
      <c r="D347" s="17">
        <v>113.5</v>
      </c>
      <c r="E347" s="7">
        <v>15</v>
      </c>
      <c r="F347" s="7">
        <f t="shared" si="25"/>
        <v>869.85</v>
      </c>
      <c r="G347" s="7">
        <f t="shared" si="26"/>
        <v>217.46250000000001</v>
      </c>
      <c r="H347" s="8">
        <f t="shared" si="27"/>
        <v>0</v>
      </c>
      <c r="I347" s="18">
        <f t="shared" si="28"/>
        <v>0</v>
      </c>
      <c r="J347" s="7">
        <f t="shared" si="29"/>
        <v>217.46250000000001</v>
      </c>
      <c r="K347" s="5">
        <v>2026</v>
      </c>
      <c r="L347" s="5">
        <v>20</v>
      </c>
      <c r="M347" s="5" t="s">
        <v>721</v>
      </c>
      <c r="N347" s="5" t="b">
        <v>0</v>
      </c>
      <c r="O347" s="5" t="b">
        <v>0</v>
      </c>
      <c r="P347" s="5" t="b">
        <v>0</v>
      </c>
      <c r="Q347" s="5" t="s">
        <v>471</v>
      </c>
      <c r="R347" s="5" t="b">
        <v>0</v>
      </c>
    </row>
    <row r="348" spans="1:18" x14ac:dyDescent="0.2">
      <c r="A348" s="6">
        <v>46157</v>
      </c>
      <c r="B348" s="7">
        <v>0</v>
      </c>
      <c r="C348" s="17">
        <v>0</v>
      </c>
      <c r="D348" s="17">
        <v>109.06</v>
      </c>
      <c r="E348" s="7">
        <v>129</v>
      </c>
      <c r="F348" s="7">
        <f t="shared" si="25"/>
        <v>814.75</v>
      </c>
      <c r="G348" s="7">
        <f t="shared" si="26"/>
        <v>203.6875</v>
      </c>
      <c r="H348" s="8">
        <f t="shared" si="27"/>
        <v>0</v>
      </c>
      <c r="I348" s="18">
        <f t="shared" si="28"/>
        <v>0</v>
      </c>
      <c r="J348" s="7">
        <f t="shared" si="29"/>
        <v>203.6875</v>
      </c>
      <c r="K348" s="5">
        <v>2026</v>
      </c>
      <c r="L348" s="5">
        <v>20</v>
      </c>
      <c r="M348" s="5" t="s">
        <v>721</v>
      </c>
      <c r="N348" s="5" t="b">
        <v>0</v>
      </c>
      <c r="O348" s="5" t="b">
        <v>0</v>
      </c>
      <c r="P348" s="5" t="b">
        <v>0</v>
      </c>
      <c r="Q348" s="5" t="s">
        <v>471</v>
      </c>
      <c r="R348" s="5" t="b">
        <v>0</v>
      </c>
    </row>
    <row r="349" spans="1:18" x14ac:dyDescent="0.2">
      <c r="A349" s="6">
        <v>46160</v>
      </c>
      <c r="B349" s="7">
        <v>0</v>
      </c>
      <c r="C349" s="17">
        <v>0</v>
      </c>
      <c r="D349" s="17">
        <v>113</v>
      </c>
      <c r="E349" s="7">
        <v>50</v>
      </c>
      <c r="F349" s="7">
        <f t="shared" si="25"/>
        <v>742.2</v>
      </c>
      <c r="G349" s="7">
        <f t="shared" si="26"/>
        <v>185.55</v>
      </c>
      <c r="H349" s="8">
        <f t="shared" si="27"/>
        <v>0</v>
      </c>
      <c r="I349" s="18">
        <f t="shared" si="28"/>
        <v>0</v>
      </c>
      <c r="J349" s="7">
        <f t="shared" si="29"/>
        <v>185.55</v>
      </c>
      <c r="K349" s="5">
        <v>2026</v>
      </c>
      <c r="L349" s="5">
        <v>21</v>
      </c>
      <c r="M349" s="5" t="s">
        <v>722</v>
      </c>
      <c r="N349" s="5" t="b">
        <v>0</v>
      </c>
      <c r="O349" s="5" t="b">
        <v>0</v>
      </c>
      <c r="P349" s="5" t="b">
        <v>0</v>
      </c>
      <c r="Q349" s="5" t="s">
        <v>471</v>
      </c>
      <c r="R349" s="5" t="b">
        <v>0</v>
      </c>
    </row>
    <row r="350" spans="1:18" x14ac:dyDescent="0.2">
      <c r="A350" s="6">
        <v>46161</v>
      </c>
      <c r="B350" s="7">
        <v>0</v>
      </c>
      <c r="C350" s="17">
        <v>0</v>
      </c>
      <c r="D350" s="17">
        <v>119</v>
      </c>
      <c r="E350" s="7">
        <v>1544</v>
      </c>
      <c r="F350" s="7">
        <f t="shared" si="25"/>
        <v>661.6</v>
      </c>
      <c r="G350" s="7">
        <f t="shared" si="26"/>
        <v>165.4</v>
      </c>
      <c r="H350" s="8">
        <f t="shared" si="27"/>
        <v>0</v>
      </c>
      <c r="I350" s="18">
        <f t="shared" si="28"/>
        <v>0</v>
      </c>
      <c r="J350" s="7">
        <f t="shared" si="29"/>
        <v>165.4</v>
      </c>
      <c r="K350" s="5">
        <v>2026</v>
      </c>
      <c r="L350" s="5">
        <v>21</v>
      </c>
      <c r="M350" s="5" t="s">
        <v>722</v>
      </c>
      <c r="N350" s="5" t="b">
        <v>0</v>
      </c>
      <c r="O350" s="5" t="b">
        <v>0</v>
      </c>
      <c r="P350" s="5" t="b">
        <v>0</v>
      </c>
      <c r="Q350" s="5" t="s">
        <v>471</v>
      </c>
      <c r="R350" s="5" t="b">
        <v>0</v>
      </c>
    </row>
    <row r="351" spans="1:18" x14ac:dyDescent="0.2">
      <c r="A351" s="6">
        <v>46162</v>
      </c>
      <c r="B351" s="7">
        <v>0</v>
      </c>
      <c r="C351" s="17">
        <v>0</v>
      </c>
      <c r="D351" s="17">
        <v>122</v>
      </c>
      <c r="E351" s="7">
        <v>315</v>
      </c>
      <c r="F351" s="7">
        <f t="shared" si="25"/>
        <v>722.75</v>
      </c>
      <c r="G351" s="7">
        <f t="shared" si="26"/>
        <v>180.6875</v>
      </c>
      <c r="H351" s="8">
        <f t="shared" si="27"/>
        <v>0</v>
      </c>
      <c r="I351" s="18">
        <f t="shared" si="28"/>
        <v>0</v>
      </c>
      <c r="J351" s="7">
        <f t="shared" si="29"/>
        <v>180.6875</v>
      </c>
      <c r="K351" s="5">
        <v>2026</v>
      </c>
      <c r="L351" s="5">
        <v>21</v>
      </c>
      <c r="M351" s="5" t="s">
        <v>722</v>
      </c>
      <c r="N351" s="5" t="b">
        <v>0</v>
      </c>
      <c r="O351" s="5" t="b">
        <v>0</v>
      </c>
      <c r="P351" s="5" t="b">
        <v>0</v>
      </c>
      <c r="Q351" s="5" t="s">
        <v>471</v>
      </c>
      <c r="R351" s="5" t="b">
        <v>0</v>
      </c>
    </row>
    <row r="352" spans="1:18" x14ac:dyDescent="0.2">
      <c r="A352" s="6">
        <v>46163</v>
      </c>
      <c r="B352" s="7">
        <v>0</v>
      </c>
      <c r="C352" s="17">
        <v>0</v>
      </c>
      <c r="D352" s="17">
        <v>124</v>
      </c>
      <c r="E352" s="7">
        <v>58</v>
      </c>
      <c r="F352" s="7">
        <f t="shared" si="25"/>
        <v>597.65</v>
      </c>
      <c r="G352" s="7">
        <f t="shared" si="26"/>
        <v>149.41249999999999</v>
      </c>
      <c r="H352" s="8">
        <f t="shared" si="27"/>
        <v>0</v>
      </c>
      <c r="I352" s="18">
        <f t="shared" si="28"/>
        <v>0</v>
      </c>
      <c r="J352" s="7">
        <f t="shared" si="29"/>
        <v>149.41249999999999</v>
      </c>
      <c r="K352" s="5">
        <v>2026</v>
      </c>
      <c r="L352" s="5">
        <v>21</v>
      </c>
      <c r="M352" s="5" t="s">
        <v>722</v>
      </c>
      <c r="N352" s="5" t="b">
        <v>0</v>
      </c>
      <c r="O352" s="5" t="b">
        <v>0</v>
      </c>
      <c r="P352" s="5" t="b">
        <v>0</v>
      </c>
      <c r="Q352" s="5" t="s">
        <v>471</v>
      </c>
      <c r="R352" s="5" t="b">
        <v>0</v>
      </c>
    </row>
    <row r="353" spans="1:18" x14ac:dyDescent="0.2">
      <c r="A353" s="6">
        <v>46164</v>
      </c>
      <c r="B353" s="7">
        <v>0</v>
      </c>
      <c r="C353" s="17">
        <v>0</v>
      </c>
      <c r="D353" s="17">
        <v>120.5</v>
      </c>
      <c r="E353" s="7">
        <v>125</v>
      </c>
      <c r="F353" s="7">
        <f t="shared" si="25"/>
        <v>567.29999999999995</v>
      </c>
      <c r="G353" s="7">
        <f t="shared" si="26"/>
        <v>141.82499999999999</v>
      </c>
      <c r="H353" s="8">
        <f t="shared" si="27"/>
        <v>0</v>
      </c>
      <c r="I353" s="18">
        <f t="shared" si="28"/>
        <v>0</v>
      </c>
      <c r="J353" s="7">
        <f t="shared" si="29"/>
        <v>141.82499999999999</v>
      </c>
      <c r="K353" s="5">
        <v>2026</v>
      </c>
      <c r="L353" s="5">
        <v>21</v>
      </c>
      <c r="M353" s="5" t="s">
        <v>722</v>
      </c>
      <c r="N353" s="5" t="b">
        <v>0</v>
      </c>
      <c r="O353" s="5" t="b">
        <v>0</v>
      </c>
      <c r="P353" s="5" t="b">
        <v>0</v>
      </c>
      <c r="Q353" s="5" t="s">
        <v>471</v>
      </c>
      <c r="R353" s="5" t="b">
        <v>0</v>
      </c>
    </row>
    <row r="354" spans="1:18" x14ac:dyDescent="0.2">
      <c r="A354" s="6">
        <v>46167</v>
      </c>
      <c r="B354" s="7">
        <v>0</v>
      </c>
      <c r="C354" s="17">
        <v>0</v>
      </c>
      <c r="D354" s="17">
        <v>121</v>
      </c>
      <c r="E354" s="7">
        <v>11</v>
      </c>
      <c r="F354" s="7">
        <f t="shared" si="25"/>
        <v>519.5</v>
      </c>
      <c r="G354" s="7">
        <f t="shared" si="26"/>
        <v>129.875</v>
      </c>
      <c r="H354" s="8">
        <f t="shared" si="27"/>
        <v>0</v>
      </c>
      <c r="I354" s="18">
        <f t="shared" si="28"/>
        <v>0</v>
      </c>
      <c r="J354" s="7">
        <f t="shared" si="29"/>
        <v>129.875</v>
      </c>
      <c r="K354" s="5">
        <v>2026</v>
      </c>
      <c r="L354" s="5">
        <v>22</v>
      </c>
      <c r="M354" s="5" t="s">
        <v>723</v>
      </c>
      <c r="N354" s="5" t="b">
        <v>0</v>
      </c>
      <c r="O354" s="5" t="b">
        <v>0</v>
      </c>
      <c r="P354" s="5" t="b">
        <v>0</v>
      </c>
      <c r="Q354" s="5" t="s">
        <v>471</v>
      </c>
      <c r="R354" s="5" t="b">
        <v>0</v>
      </c>
    </row>
    <row r="355" spans="1:18" x14ac:dyDescent="0.2">
      <c r="A355" s="6">
        <v>46168</v>
      </c>
      <c r="B355" s="7">
        <v>0</v>
      </c>
      <c r="C355" s="17">
        <v>0</v>
      </c>
      <c r="D355" s="17">
        <v>122</v>
      </c>
      <c r="E355" s="7">
        <v>93</v>
      </c>
      <c r="F355" s="7">
        <f t="shared" si="25"/>
        <v>514.25</v>
      </c>
      <c r="G355" s="7">
        <f t="shared" si="26"/>
        <v>128.5625</v>
      </c>
      <c r="H355" s="8">
        <f t="shared" si="27"/>
        <v>0</v>
      </c>
      <c r="I355" s="18">
        <f t="shared" si="28"/>
        <v>0</v>
      </c>
      <c r="J355" s="7">
        <f t="shared" si="29"/>
        <v>128.5625</v>
      </c>
      <c r="K355" s="5">
        <v>2026</v>
      </c>
      <c r="L355" s="5">
        <v>22</v>
      </c>
      <c r="M355" s="5" t="s">
        <v>723</v>
      </c>
      <c r="N355" s="5" t="b">
        <v>0</v>
      </c>
      <c r="O355" s="5" t="b">
        <v>0</v>
      </c>
      <c r="P355" s="5" t="b">
        <v>0</v>
      </c>
      <c r="Q355" s="5" t="s">
        <v>471</v>
      </c>
      <c r="R355" s="5" t="b">
        <v>0</v>
      </c>
    </row>
    <row r="356" spans="1:18" x14ac:dyDescent="0.2">
      <c r="A356" s="6">
        <v>46169</v>
      </c>
      <c r="B356" s="7">
        <v>0</v>
      </c>
      <c r="C356" s="17">
        <v>0</v>
      </c>
      <c r="D356" s="17">
        <v>121.98</v>
      </c>
      <c r="E356" s="7">
        <v>1596</v>
      </c>
      <c r="F356" s="7">
        <f t="shared" si="25"/>
        <v>473</v>
      </c>
      <c r="G356" s="7">
        <f t="shared" si="26"/>
        <v>118.25</v>
      </c>
      <c r="H356" s="8">
        <f t="shared" si="27"/>
        <v>0</v>
      </c>
      <c r="I356" s="18">
        <f t="shared" si="28"/>
        <v>0</v>
      </c>
      <c r="J356" s="7">
        <f t="shared" si="29"/>
        <v>118.25</v>
      </c>
      <c r="K356" s="5">
        <v>2026</v>
      </c>
      <c r="L356" s="5">
        <v>22</v>
      </c>
      <c r="M356" s="5" t="s">
        <v>723</v>
      </c>
      <c r="N356" s="5" t="b">
        <v>0</v>
      </c>
      <c r="O356" s="5" t="b">
        <v>0</v>
      </c>
      <c r="P356" s="5" t="b">
        <v>0</v>
      </c>
      <c r="Q356" s="5" t="s">
        <v>471</v>
      </c>
      <c r="R356" s="5" t="b">
        <v>0</v>
      </c>
    </row>
    <row r="357" spans="1:18" x14ac:dyDescent="0.2">
      <c r="A357" s="6">
        <v>46170</v>
      </c>
      <c r="B357" s="7">
        <v>0</v>
      </c>
      <c r="C357" s="17">
        <v>0</v>
      </c>
      <c r="D357" s="17">
        <v>119</v>
      </c>
      <c r="E357" s="7">
        <v>804</v>
      </c>
      <c r="F357" s="7">
        <f t="shared" si="25"/>
        <v>504</v>
      </c>
      <c r="G357" s="7">
        <f t="shared" si="26"/>
        <v>126</v>
      </c>
      <c r="H357" s="8">
        <f t="shared" si="27"/>
        <v>0</v>
      </c>
      <c r="I357" s="18">
        <f t="shared" si="28"/>
        <v>0</v>
      </c>
      <c r="J357" s="7">
        <f t="shared" si="29"/>
        <v>126</v>
      </c>
      <c r="K357" s="5">
        <v>2026</v>
      </c>
      <c r="L357" s="5">
        <v>22</v>
      </c>
      <c r="M357" s="5" t="s">
        <v>723</v>
      </c>
      <c r="N357" s="5" t="b">
        <v>0</v>
      </c>
      <c r="O357" s="5" t="b">
        <v>0</v>
      </c>
      <c r="P357" s="5" t="b">
        <v>0</v>
      </c>
      <c r="Q357" s="5" t="s">
        <v>471</v>
      </c>
      <c r="R357" s="5" t="b">
        <v>0</v>
      </c>
    </row>
    <row r="358" spans="1:18" x14ac:dyDescent="0.2">
      <c r="A358" s="6">
        <v>46171</v>
      </c>
      <c r="B358" s="7">
        <v>0</v>
      </c>
      <c r="C358" s="17">
        <v>0</v>
      </c>
      <c r="D358" s="17">
        <v>120.5</v>
      </c>
      <c r="E358" s="7">
        <v>220</v>
      </c>
      <c r="F358" s="7">
        <f t="shared" si="25"/>
        <v>537.29999999999995</v>
      </c>
      <c r="G358" s="7">
        <f t="shared" si="26"/>
        <v>134.32499999999999</v>
      </c>
      <c r="H358" s="8">
        <f t="shared" si="27"/>
        <v>0</v>
      </c>
      <c r="I358" s="18">
        <f t="shared" si="28"/>
        <v>0</v>
      </c>
      <c r="J358" s="7">
        <f t="shared" si="29"/>
        <v>134.32499999999999</v>
      </c>
      <c r="K358" s="5">
        <v>2026</v>
      </c>
      <c r="L358" s="5">
        <v>22</v>
      </c>
      <c r="M358" s="5" t="s">
        <v>723</v>
      </c>
      <c r="N358" s="5" t="b">
        <v>0</v>
      </c>
      <c r="O358" s="5" t="b">
        <v>0</v>
      </c>
      <c r="P358" s="5" t="b">
        <v>0</v>
      </c>
      <c r="Q358" s="5" t="s">
        <v>471</v>
      </c>
      <c r="R358" s="5" t="b">
        <v>0</v>
      </c>
    </row>
    <row r="359" spans="1:18" x14ac:dyDescent="0.2">
      <c r="A359" s="6">
        <v>46174</v>
      </c>
      <c r="B359" s="7">
        <v>0</v>
      </c>
      <c r="C359" s="17">
        <v>0</v>
      </c>
      <c r="D359" s="17">
        <v>122.5</v>
      </c>
      <c r="E359" s="7">
        <v>4074</v>
      </c>
      <c r="F359" s="7">
        <f t="shared" si="25"/>
        <v>497.8</v>
      </c>
      <c r="G359" s="7">
        <f t="shared" si="26"/>
        <v>124.45</v>
      </c>
      <c r="H359" s="8">
        <f t="shared" si="27"/>
        <v>0</v>
      </c>
      <c r="I359" s="18">
        <f t="shared" si="28"/>
        <v>0</v>
      </c>
      <c r="J359" s="7">
        <f t="shared" si="29"/>
        <v>124.45</v>
      </c>
      <c r="K359" s="5">
        <v>2026</v>
      </c>
      <c r="L359" s="5">
        <v>23</v>
      </c>
      <c r="M359" s="5" t="s">
        <v>724</v>
      </c>
      <c r="N359" s="5" t="b">
        <v>0</v>
      </c>
      <c r="O359" s="5" t="b">
        <v>0</v>
      </c>
      <c r="P359" s="5" t="b">
        <v>0</v>
      </c>
      <c r="Q359" s="5" t="s">
        <v>471</v>
      </c>
      <c r="R359" s="5" t="b">
        <v>0</v>
      </c>
    </row>
    <row r="360" spans="1:18" x14ac:dyDescent="0.2">
      <c r="A360" s="6">
        <v>46175</v>
      </c>
      <c r="B360" s="7">
        <v>0</v>
      </c>
      <c r="C360" s="17">
        <v>0</v>
      </c>
      <c r="D360" s="17">
        <v>124</v>
      </c>
      <c r="E360" s="7">
        <v>2871</v>
      </c>
      <c r="F360" s="7">
        <f t="shared" si="25"/>
        <v>652.5</v>
      </c>
      <c r="G360" s="7">
        <f t="shared" si="26"/>
        <v>163.125</v>
      </c>
      <c r="H360" s="8">
        <f t="shared" si="27"/>
        <v>0</v>
      </c>
      <c r="I360" s="18">
        <f t="shared" si="28"/>
        <v>0</v>
      </c>
      <c r="J360" s="7">
        <f t="shared" si="29"/>
        <v>163.125</v>
      </c>
      <c r="K360" s="5">
        <v>2026</v>
      </c>
      <c r="L360" s="5">
        <v>23</v>
      </c>
      <c r="M360" s="5" t="s">
        <v>724</v>
      </c>
      <c r="N360" s="5" t="b">
        <v>0</v>
      </c>
      <c r="O360" s="5" t="b">
        <v>0</v>
      </c>
      <c r="P360" s="5" t="b">
        <v>0</v>
      </c>
      <c r="Q360" s="5" t="s">
        <v>471</v>
      </c>
      <c r="R360" s="5" t="b">
        <v>0</v>
      </c>
    </row>
    <row r="361" spans="1:18" x14ac:dyDescent="0.2">
      <c r="A361" s="6">
        <v>46176</v>
      </c>
      <c r="B361" s="7">
        <v>0</v>
      </c>
      <c r="C361" s="17">
        <v>0</v>
      </c>
      <c r="D361" s="17">
        <v>122</v>
      </c>
      <c r="E361" s="7">
        <v>1345</v>
      </c>
      <c r="F361" s="7">
        <f t="shared" si="25"/>
        <v>754.95</v>
      </c>
      <c r="G361" s="7">
        <f t="shared" si="26"/>
        <v>188.73750000000001</v>
      </c>
      <c r="H361" s="8">
        <f t="shared" si="27"/>
        <v>0</v>
      </c>
      <c r="I361" s="18">
        <f t="shared" si="28"/>
        <v>0</v>
      </c>
      <c r="J361" s="7">
        <f t="shared" si="29"/>
        <v>188.73750000000001</v>
      </c>
      <c r="K361" s="5">
        <v>2026</v>
      </c>
      <c r="L361" s="5">
        <v>23</v>
      </c>
      <c r="M361" s="5" t="s">
        <v>724</v>
      </c>
      <c r="N361" s="5" t="b">
        <v>0</v>
      </c>
      <c r="O361" s="5" t="b">
        <v>0</v>
      </c>
      <c r="P361" s="5" t="b">
        <v>0</v>
      </c>
      <c r="Q361" s="5" t="s">
        <v>471</v>
      </c>
      <c r="R361" s="5" t="b">
        <v>0</v>
      </c>
    </row>
    <row r="362" spans="1:18" x14ac:dyDescent="0.2">
      <c r="A362" s="6">
        <v>46177</v>
      </c>
      <c r="B362" s="7">
        <v>0</v>
      </c>
      <c r="C362" s="17">
        <v>0</v>
      </c>
      <c r="D362" s="17">
        <v>125.56</v>
      </c>
      <c r="E362" s="7">
        <v>602</v>
      </c>
      <c r="F362" s="7">
        <f t="shared" si="25"/>
        <v>811.95</v>
      </c>
      <c r="G362" s="7">
        <f t="shared" si="26"/>
        <v>202.98750000000001</v>
      </c>
      <c r="H362" s="8">
        <f t="shared" si="27"/>
        <v>0</v>
      </c>
      <c r="I362" s="18">
        <f t="shared" si="28"/>
        <v>0</v>
      </c>
      <c r="J362" s="7">
        <f t="shared" si="29"/>
        <v>202.98750000000001</v>
      </c>
      <c r="K362" s="5">
        <v>2026</v>
      </c>
      <c r="L362" s="5">
        <v>23</v>
      </c>
      <c r="M362" s="5" t="s">
        <v>724</v>
      </c>
      <c r="N362" s="5" t="b">
        <v>0</v>
      </c>
      <c r="O362" s="5" t="b">
        <v>0</v>
      </c>
      <c r="P362" s="5" t="b">
        <v>0</v>
      </c>
      <c r="Q362" s="5" t="s">
        <v>471</v>
      </c>
      <c r="R362" s="5" t="b">
        <v>0</v>
      </c>
    </row>
    <row r="363" spans="1:18" x14ac:dyDescent="0.2">
      <c r="A363" s="6">
        <v>46178</v>
      </c>
      <c r="B363" s="7">
        <v>0</v>
      </c>
      <c r="C363" s="17">
        <v>0</v>
      </c>
      <c r="D363" s="17">
        <v>128</v>
      </c>
      <c r="E363" s="7">
        <v>3051</v>
      </c>
      <c r="F363" s="7">
        <f t="shared" si="25"/>
        <v>835.5</v>
      </c>
      <c r="G363" s="7">
        <f t="shared" si="26"/>
        <v>208.875</v>
      </c>
      <c r="H363" s="8">
        <f t="shared" si="27"/>
        <v>0</v>
      </c>
      <c r="I363" s="18">
        <f t="shared" si="28"/>
        <v>0</v>
      </c>
      <c r="J363" s="7">
        <f t="shared" si="29"/>
        <v>208.875</v>
      </c>
      <c r="K363" s="5">
        <v>2026</v>
      </c>
      <c r="L363" s="5">
        <v>23</v>
      </c>
      <c r="M363" s="5" t="s">
        <v>724</v>
      </c>
      <c r="N363" s="5" t="b">
        <v>0</v>
      </c>
      <c r="O363" s="5" t="b">
        <v>0</v>
      </c>
      <c r="P363" s="5" t="b">
        <v>0</v>
      </c>
      <c r="Q363" s="5" t="s">
        <v>471</v>
      </c>
      <c r="R363" s="5" t="b">
        <v>0</v>
      </c>
    </row>
    <row r="364" spans="1:18" x14ac:dyDescent="0.2">
      <c r="A364" s="6">
        <v>46181</v>
      </c>
      <c r="B364" s="7">
        <v>0</v>
      </c>
      <c r="C364" s="17">
        <v>0</v>
      </c>
      <c r="D364" s="17">
        <v>125</v>
      </c>
      <c r="E364" s="7">
        <v>211</v>
      </c>
      <c r="F364" s="7">
        <f t="shared" si="25"/>
        <v>936.35</v>
      </c>
      <c r="G364" s="7">
        <f t="shared" si="26"/>
        <v>234.08750000000001</v>
      </c>
      <c r="H364" s="8">
        <f t="shared" si="27"/>
        <v>0</v>
      </c>
      <c r="I364" s="18">
        <f t="shared" si="28"/>
        <v>0</v>
      </c>
      <c r="J364" s="7">
        <f t="shared" si="29"/>
        <v>234.08750000000001</v>
      </c>
      <c r="K364" s="5">
        <v>2026</v>
      </c>
      <c r="L364" s="5">
        <v>24</v>
      </c>
      <c r="M364" s="5" t="s">
        <v>725</v>
      </c>
      <c r="N364" s="5" t="b">
        <v>0</v>
      </c>
      <c r="O364" s="5" t="b">
        <v>0</v>
      </c>
      <c r="P364" s="5" t="b">
        <v>0</v>
      </c>
      <c r="Q364" s="5" t="s">
        <v>471</v>
      </c>
      <c r="R364" s="5" t="b">
        <v>0</v>
      </c>
    </row>
    <row r="365" spans="1:18" x14ac:dyDescent="0.2">
      <c r="A365" s="6">
        <v>46182</v>
      </c>
      <c r="B365" s="7">
        <v>0</v>
      </c>
      <c r="C365" s="17">
        <v>0</v>
      </c>
      <c r="D365" s="17">
        <v>125</v>
      </c>
      <c r="E365" s="7">
        <v>149</v>
      </c>
      <c r="F365" s="7">
        <f t="shared" si="25"/>
        <v>929.85</v>
      </c>
      <c r="G365" s="7">
        <f t="shared" si="26"/>
        <v>232.46250000000001</v>
      </c>
      <c r="H365" s="8">
        <f t="shared" si="27"/>
        <v>0</v>
      </c>
      <c r="I365" s="18">
        <f t="shared" si="28"/>
        <v>0</v>
      </c>
      <c r="J365" s="7">
        <f t="shared" si="29"/>
        <v>232.46250000000001</v>
      </c>
      <c r="K365" s="5">
        <v>2026</v>
      </c>
      <c r="L365" s="5">
        <v>24</v>
      </c>
      <c r="M365" s="5" t="s">
        <v>725</v>
      </c>
      <c r="N365" s="5" t="b">
        <v>0</v>
      </c>
      <c r="O365" s="5" t="b">
        <v>0</v>
      </c>
      <c r="P365" s="5" t="b">
        <v>0</v>
      </c>
      <c r="Q365" s="5" t="s">
        <v>471</v>
      </c>
      <c r="R365" s="5" t="b">
        <v>0</v>
      </c>
    </row>
    <row r="366" spans="1:18" x14ac:dyDescent="0.2">
      <c r="A366" s="6">
        <v>46183</v>
      </c>
      <c r="B366" s="7">
        <v>0</v>
      </c>
      <c r="C366" s="17">
        <v>0</v>
      </c>
      <c r="D366" s="17">
        <v>121.04</v>
      </c>
      <c r="E366" s="7">
        <v>2339</v>
      </c>
      <c r="F366" s="7">
        <f t="shared" si="25"/>
        <v>928.2</v>
      </c>
      <c r="G366" s="7">
        <f t="shared" si="26"/>
        <v>232.05</v>
      </c>
      <c r="H366" s="8">
        <f t="shared" si="27"/>
        <v>0</v>
      </c>
      <c r="I366" s="18">
        <f t="shared" si="28"/>
        <v>0</v>
      </c>
      <c r="J366" s="7">
        <f t="shared" si="29"/>
        <v>232.05</v>
      </c>
      <c r="K366" s="5">
        <v>2026</v>
      </c>
      <c r="L366" s="5">
        <v>24</v>
      </c>
      <c r="M366" s="5" t="s">
        <v>725</v>
      </c>
      <c r="N366" s="5" t="b">
        <v>0</v>
      </c>
      <c r="O366" s="5" t="b">
        <v>0</v>
      </c>
      <c r="P366" s="5" t="b">
        <v>0</v>
      </c>
      <c r="Q366" s="5" t="s">
        <v>471</v>
      </c>
      <c r="R366" s="5" t="b">
        <v>0</v>
      </c>
    </row>
    <row r="367" spans="1:18" x14ac:dyDescent="0.2">
      <c r="A367" s="6">
        <v>46184</v>
      </c>
      <c r="B367" s="7">
        <v>0</v>
      </c>
      <c r="C367" s="17">
        <v>0</v>
      </c>
      <c r="D367" s="17">
        <v>117.26</v>
      </c>
      <c r="E367" s="7">
        <v>1668</v>
      </c>
      <c r="F367" s="7">
        <f t="shared" si="25"/>
        <v>980.1</v>
      </c>
      <c r="G367" s="7">
        <f t="shared" si="26"/>
        <v>245.02500000000001</v>
      </c>
      <c r="H367" s="8">
        <f t="shared" si="27"/>
        <v>0</v>
      </c>
      <c r="I367" s="18">
        <f t="shared" si="28"/>
        <v>0</v>
      </c>
      <c r="J367" s="7">
        <f t="shared" si="29"/>
        <v>245.02500000000001</v>
      </c>
      <c r="K367" s="5">
        <v>2026</v>
      </c>
      <c r="L367" s="5">
        <v>24</v>
      </c>
      <c r="M367" s="5" t="s">
        <v>725</v>
      </c>
      <c r="N367" s="5" t="b">
        <v>0</v>
      </c>
      <c r="O367" s="5" t="b">
        <v>0</v>
      </c>
      <c r="P367" s="5" t="b">
        <v>0</v>
      </c>
      <c r="Q367" s="5" t="s">
        <v>471</v>
      </c>
      <c r="R367" s="5" t="b">
        <v>0</v>
      </c>
    </row>
    <row r="368" spans="1:18" x14ac:dyDescent="0.2">
      <c r="A368" s="6">
        <v>46185</v>
      </c>
      <c r="B368" s="7">
        <v>0</v>
      </c>
      <c r="C368" s="17">
        <v>0</v>
      </c>
      <c r="D368" s="17">
        <v>119</v>
      </c>
      <c r="E368" s="7">
        <v>59</v>
      </c>
      <c r="F368" s="7">
        <f t="shared" si="25"/>
        <v>1062.75</v>
      </c>
      <c r="G368" s="7">
        <f t="shared" si="26"/>
        <v>265.6875</v>
      </c>
      <c r="H368" s="8">
        <f t="shared" si="27"/>
        <v>0</v>
      </c>
      <c r="I368" s="18">
        <f t="shared" si="28"/>
        <v>0</v>
      </c>
      <c r="J368" s="7">
        <f t="shared" si="29"/>
        <v>265.6875</v>
      </c>
      <c r="K368" s="5">
        <v>2026</v>
      </c>
      <c r="L368" s="5">
        <v>24</v>
      </c>
      <c r="M368" s="5" t="s">
        <v>725</v>
      </c>
      <c r="N368" s="5" t="b">
        <v>0</v>
      </c>
      <c r="O368" s="5" t="b">
        <v>0</v>
      </c>
      <c r="P368" s="5" t="b">
        <v>0</v>
      </c>
      <c r="Q368" s="5" t="s">
        <v>471</v>
      </c>
      <c r="R368" s="5" t="b">
        <v>0</v>
      </c>
    </row>
    <row r="369" spans="1:18" x14ac:dyDescent="0.2">
      <c r="A369" s="6">
        <v>46188</v>
      </c>
      <c r="B369" s="7">
        <v>0</v>
      </c>
      <c r="C369" s="17">
        <v>0</v>
      </c>
      <c r="D369" s="17">
        <v>119</v>
      </c>
      <c r="E369" s="7">
        <v>83</v>
      </c>
      <c r="F369" s="7">
        <f t="shared" si="25"/>
        <v>1059.25</v>
      </c>
      <c r="G369" s="7">
        <f t="shared" si="26"/>
        <v>264.8125</v>
      </c>
      <c r="H369" s="8">
        <f t="shared" si="27"/>
        <v>0</v>
      </c>
      <c r="I369" s="18">
        <f t="shared" si="28"/>
        <v>0</v>
      </c>
      <c r="J369" s="7">
        <f t="shared" si="29"/>
        <v>264.8125</v>
      </c>
      <c r="K369" s="5">
        <v>2026</v>
      </c>
      <c r="L369" s="5">
        <v>25</v>
      </c>
      <c r="M369" s="5" t="s">
        <v>726</v>
      </c>
      <c r="N369" s="5" t="b">
        <v>0</v>
      </c>
      <c r="O369" s="5" t="b">
        <v>0</v>
      </c>
      <c r="P369" s="5" t="b">
        <v>0</v>
      </c>
      <c r="Q369" s="5" t="s">
        <v>471</v>
      </c>
      <c r="R369" s="5" t="b">
        <v>0</v>
      </c>
    </row>
    <row r="370" spans="1:18" x14ac:dyDescent="0.2">
      <c r="A370" s="6">
        <v>46189</v>
      </c>
      <c r="B370" s="7">
        <v>0</v>
      </c>
      <c r="C370" s="17">
        <v>0</v>
      </c>
      <c r="D370" s="17">
        <v>119</v>
      </c>
      <c r="E370" s="7">
        <v>222</v>
      </c>
      <c r="F370" s="7">
        <f t="shared" si="25"/>
        <v>1060.9000000000001</v>
      </c>
      <c r="G370" s="7">
        <f t="shared" si="26"/>
        <v>265.22500000000002</v>
      </c>
      <c r="H370" s="8">
        <f t="shared" si="27"/>
        <v>0</v>
      </c>
      <c r="I370" s="18">
        <f t="shared" si="28"/>
        <v>0</v>
      </c>
      <c r="J370" s="7">
        <f t="shared" si="29"/>
        <v>265.22500000000002</v>
      </c>
      <c r="K370" s="5">
        <v>2026</v>
      </c>
      <c r="L370" s="5">
        <v>25</v>
      </c>
      <c r="M370" s="5" t="s">
        <v>726</v>
      </c>
      <c r="N370" s="5" t="b">
        <v>0</v>
      </c>
      <c r="O370" s="5" t="b">
        <v>0</v>
      </c>
      <c r="P370" s="5" t="b">
        <v>0</v>
      </c>
      <c r="Q370" s="5" t="s">
        <v>471</v>
      </c>
      <c r="R370" s="5" t="b">
        <v>0</v>
      </c>
    </row>
    <row r="371" spans="1:18" x14ac:dyDescent="0.2">
      <c r="A371" s="6">
        <v>46190</v>
      </c>
      <c r="B371" s="7">
        <v>0</v>
      </c>
      <c r="C371" s="17">
        <v>0</v>
      </c>
      <c r="D371" s="17">
        <v>121</v>
      </c>
      <c r="E371" s="7">
        <v>3304</v>
      </c>
      <c r="F371" s="7">
        <f t="shared" si="25"/>
        <v>994.8</v>
      </c>
      <c r="G371" s="7">
        <f t="shared" si="26"/>
        <v>248.7</v>
      </c>
      <c r="H371" s="8">
        <f t="shared" si="27"/>
        <v>0</v>
      </c>
      <c r="I371" s="18">
        <f t="shared" si="28"/>
        <v>0</v>
      </c>
      <c r="J371" s="7">
        <f t="shared" si="29"/>
        <v>248.7</v>
      </c>
      <c r="K371" s="5">
        <v>2026</v>
      </c>
      <c r="L371" s="5">
        <v>25</v>
      </c>
      <c r="M371" s="5" t="s">
        <v>726</v>
      </c>
      <c r="N371" s="5" t="b">
        <v>0</v>
      </c>
      <c r="O371" s="5" t="b">
        <v>0</v>
      </c>
      <c r="P371" s="5" t="b">
        <v>0</v>
      </c>
      <c r="Q371" s="5" t="s">
        <v>471</v>
      </c>
      <c r="R371" s="5" t="b">
        <v>0</v>
      </c>
    </row>
    <row r="372" spans="1:18" x14ac:dyDescent="0.2">
      <c r="A372" s="6">
        <v>46191</v>
      </c>
      <c r="B372" s="7">
        <v>0</v>
      </c>
      <c r="C372" s="17">
        <v>0</v>
      </c>
      <c r="D372" s="17">
        <v>120</v>
      </c>
      <c r="E372" s="7">
        <v>36</v>
      </c>
      <c r="F372" s="7">
        <f t="shared" si="25"/>
        <v>1144.25</v>
      </c>
      <c r="G372" s="7">
        <f t="shared" si="26"/>
        <v>286.0625</v>
      </c>
      <c r="H372" s="8">
        <f t="shared" si="27"/>
        <v>0</v>
      </c>
      <c r="I372" s="18">
        <f t="shared" si="28"/>
        <v>0</v>
      </c>
      <c r="J372" s="7">
        <f t="shared" si="29"/>
        <v>286.0625</v>
      </c>
      <c r="K372" s="5">
        <v>2026</v>
      </c>
      <c r="L372" s="5">
        <v>25</v>
      </c>
      <c r="M372" s="5" t="s">
        <v>726</v>
      </c>
      <c r="N372" s="5" t="b">
        <v>0</v>
      </c>
      <c r="O372" s="5" t="b">
        <v>0</v>
      </c>
      <c r="P372" s="5" t="b">
        <v>0</v>
      </c>
      <c r="Q372" s="5" t="s">
        <v>471</v>
      </c>
      <c r="R372" s="5" t="b">
        <v>0</v>
      </c>
    </row>
    <row r="373" spans="1:18" x14ac:dyDescent="0.2">
      <c r="A373" s="6">
        <v>46192</v>
      </c>
      <c r="B373" s="7">
        <v>0</v>
      </c>
      <c r="C373" s="17">
        <v>0</v>
      </c>
      <c r="D373" s="17">
        <v>119</v>
      </c>
      <c r="E373" s="7">
        <v>36</v>
      </c>
      <c r="F373" s="7">
        <f t="shared" si="25"/>
        <v>1143.1500000000001</v>
      </c>
      <c r="G373" s="7">
        <f t="shared" si="26"/>
        <v>285.78750000000002</v>
      </c>
      <c r="H373" s="8">
        <f t="shared" si="27"/>
        <v>0</v>
      </c>
      <c r="I373" s="18">
        <f t="shared" si="28"/>
        <v>0</v>
      </c>
      <c r="J373" s="7">
        <f t="shared" si="29"/>
        <v>285.78750000000002</v>
      </c>
      <c r="K373" s="5">
        <v>2026</v>
      </c>
      <c r="L373" s="5">
        <v>25</v>
      </c>
      <c r="M373" s="5" t="s">
        <v>726</v>
      </c>
      <c r="N373" s="5" t="b">
        <v>0</v>
      </c>
      <c r="O373" s="5" t="b">
        <v>0</v>
      </c>
      <c r="P373" s="5" t="b">
        <v>0</v>
      </c>
      <c r="Q373" s="5" t="s">
        <v>471</v>
      </c>
      <c r="R373" s="5" t="b">
        <v>0</v>
      </c>
    </row>
    <row r="374" spans="1:18" x14ac:dyDescent="0.2">
      <c r="A374" s="6">
        <v>46195</v>
      </c>
      <c r="B374" s="7">
        <v>0</v>
      </c>
      <c r="C374" s="17">
        <v>0</v>
      </c>
      <c r="D374" s="17">
        <v>115.22</v>
      </c>
      <c r="E374" s="7">
        <v>712</v>
      </c>
      <c r="F374" s="7">
        <f t="shared" si="25"/>
        <v>1138.7</v>
      </c>
      <c r="G374" s="7">
        <f t="shared" si="26"/>
        <v>284.67500000000001</v>
      </c>
      <c r="H374" s="8">
        <f t="shared" si="27"/>
        <v>0</v>
      </c>
      <c r="I374" s="18">
        <f t="shared" si="28"/>
        <v>0</v>
      </c>
      <c r="J374" s="7">
        <f t="shared" si="29"/>
        <v>284.67500000000001</v>
      </c>
      <c r="K374" s="5">
        <v>2026</v>
      </c>
      <c r="L374" s="5">
        <v>26</v>
      </c>
      <c r="M374" s="5" t="s">
        <v>727</v>
      </c>
      <c r="N374" s="5" t="b">
        <v>0</v>
      </c>
      <c r="O374" s="5" t="b">
        <v>0</v>
      </c>
      <c r="P374" s="5" t="b">
        <v>0</v>
      </c>
      <c r="Q374" s="5" t="s">
        <v>471</v>
      </c>
      <c r="R374" s="5" t="b">
        <v>0</v>
      </c>
    </row>
    <row r="375" spans="1:18" x14ac:dyDescent="0.2">
      <c r="A375" s="6">
        <v>46196</v>
      </c>
      <c r="B375" s="7">
        <v>0</v>
      </c>
      <c r="C375" s="17">
        <v>0</v>
      </c>
      <c r="D375" s="17">
        <v>119.98</v>
      </c>
      <c r="E375" s="7">
        <v>30</v>
      </c>
      <c r="F375" s="7">
        <f t="shared" si="25"/>
        <v>1173.75</v>
      </c>
      <c r="G375" s="7">
        <f t="shared" si="26"/>
        <v>293.4375</v>
      </c>
      <c r="H375" s="8">
        <f t="shared" si="27"/>
        <v>0</v>
      </c>
      <c r="I375" s="18">
        <f t="shared" si="28"/>
        <v>0</v>
      </c>
      <c r="J375" s="7">
        <f t="shared" si="29"/>
        <v>293.4375</v>
      </c>
      <c r="K375" s="5">
        <v>2026</v>
      </c>
      <c r="L375" s="5">
        <v>26</v>
      </c>
      <c r="M375" s="5" t="s">
        <v>727</v>
      </c>
      <c r="N375" s="5" t="b">
        <v>0</v>
      </c>
      <c r="O375" s="5" t="b">
        <v>0</v>
      </c>
      <c r="P375" s="5" t="b">
        <v>0</v>
      </c>
      <c r="Q375" s="5" t="s">
        <v>471</v>
      </c>
      <c r="R375" s="5" t="b">
        <v>0</v>
      </c>
    </row>
    <row r="376" spans="1:18" x14ac:dyDescent="0.2">
      <c r="A376" s="6">
        <v>46197</v>
      </c>
      <c r="B376" s="7">
        <v>0</v>
      </c>
      <c r="C376" s="17">
        <v>0</v>
      </c>
      <c r="D376" s="17">
        <v>118.56</v>
      </c>
      <c r="E376" s="7">
        <v>1642</v>
      </c>
      <c r="F376" s="7">
        <f t="shared" si="25"/>
        <v>1170.5999999999999</v>
      </c>
      <c r="G376" s="7">
        <f t="shared" si="26"/>
        <v>292.64999999999998</v>
      </c>
      <c r="H376" s="8">
        <f t="shared" si="27"/>
        <v>0</v>
      </c>
      <c r="I376" s="18">
        <f t="shared" si="28"/>
        <v>0</v>
      </c>
      <c r="J376" s="7">
        <f t="shared" si="29"/>
        <v>292.64999999999998</v>
      </c>
      <c r="K376" s="5">
        <v>2026</v>
      </c>
      <c r="L376" s="5">
        <v>26</v>
      </c>
      <c r="M376" s="5" t="s">
        <v>727</v>
      </c>
      <c r="N376" s="5" t="b">
        <v>0</v>
      </c>
      <c r="O376" s="5" t="b">
        <v>0</v>
      </c>
      <c r="P376" s="5" t="b">
        <v>0</v>
      </c>
      <c r="Q376" s="5" t="s">
        <v>471</v>
      </c>
      <c r="R376" s="5" t="b">
        <v>0</v>
      </c>
    </row>
    <row r="377" spans="1:18" x14ac:dyDescent="0.2">
      <c r="A377" s="6">
        <v>46198</v>
      </c>
      <c r="B377" s="7">
        <v>0</v>
      </c>
      <c r="C377" s="17">
        <v>0</v>
      </c>
      <c r="D377" s="17">
        <v>115.8</v>
      </c>
      <c r="E377" s="7">
        <v>1023</v>
      </c>
      <c r="F377" s="7">
        <f t="shared" si="25"/>
        <v>1172.9000000000001</v>
      </c>
      <c r="G377" s="7">
        <f t="shared" si="26"/>
        <v>293.22500000000002</v>
      </c>
      <c r="H377" s="8">
        <f t="shared" si="27"/>
        <v>0</v>
      </c>
      <c r="I377" s="18">
        <f t="shared" si="28"/>
        <v>0</v>
      </c>
      <c r="J377" s="7">
        <f t="shared" si="29"/>
        <v>293.22500000000002</v>
      </c>
      <c r="K377" s="5">
        <v>2026</v>
      </c>
      <c r="L377" s="5">
        <v>26</v>
      </c>
      <c r="M377" s="5" t="s">
        <v>727</v>
      </c>
      <c r="N377" s="5" t="b">
        <v>0</v>
      </c>
      <c r="O377" s="5" t="b">
        <v>0</v>
      </c>
      <c r="P377" s="5" t="b">
        <v>0</v>
      </c>
      <c r="Q377" s="5" t="s">
        <v>471</v>
      </c>
      <c r="R377" s="5" t="b">
        <v>0</v>
      </c>
    </row>
    <row r="378" spans="1:18" x14ac:dyDescent="0.2">
      <c r="A378" s="6">
        <v>46199</v>
      </c>
      <c r="B378" s="7">
        <v>0</v>
      </c>
      <c r="C378" s="17">
        <v>0</v>
      </c>
      <c r="D378" s="17">
        <v>117.88</v>
      </c>
      <c r="E378" s="7">
        <v>798</v>
      </c>
      <c r="F378" s="7">
        <f t="shared" si="25"/>
        <v>1183.8499999999999</v>
      </c>
      <c r="G378" s="7">
        <f t="shared" si="26"/>
        <v>295.96249999999998</v>
      </c>
      <c r="H378" s="8">
        <f t="shared" si="27"/>
        <v>0</v>
      </c>
      <c r="I378" s="18">
        <f t="shared" si="28"/>
        <v>0</v>
      </c>
      <c r="J378" s="7">
        <f t="shared" si="29"/>
        <v>295.96249999999998</v>
      </c>
      <c r="K378" s="5">
        <v>2026</v>
      </c>
      <c r="L378" s="5">
        <v>26</v>
      </c>
      <c r="M378" s="5" t="s">
        <v>727</v>
      </c>
      <c r="N378" s="5" t="b">
        <v>0</v>
      </c>
      <c r="O378" s="5" t="b">
        <v>0</v>
      </c>
      <c r="P378" s="5" t="b">
        <v>0</v>
      </c>
      <c r="Q378" s="5" t="s">
        <v>471</v>
      </c>
      <c r="R378" s="5" t="b">
        <v>0</v>
      </c>
    </row>
    <row r="379" spans="1:18" x14ac:dyDescent="0.2">
      <c r="A379" s="6">
        <v>46202</v>
      </c>
      <c r="B379" s="7">
        <v>0</v>
      </c>
      <c r="C379" s="17">
        <v>0</v>
      </c>
      <c r="D379" s="17">
        <v>110</v>
      </c>
      <c r="E379" s="7">
        <v>1155</v>
      </c>
      <c r="F379" s="7">
        <f t="shared" si="25"/>
        <v>1212.75</v>
      </c>
      <c r="G379" s="7">
        <f t="shared" si="26"/>
        <v>303.1875</v>
      </c>
      <c r="H379" s="8">
        <f t="shared" si="27"/>
        <v>0</v>
      </c>
      <c r="I379" s="18">
        <f t="shared" si="28"/>
        <v>0</v>
      </c>
      <c r="J379" s="7">
        <f t="shared" si="29"/>
        <v>303.1875</v>
      </c>
      <c r="K379" s="5">
        <v>2026</v>
      </c>
      <c r="L379" s="5">
        <v>27</v>
      </c>
      <c r="M379" s="5" t="s">
        <v>728</v>
      </c>
      <c r="N379" s="5" t="b">
        <v>0</v>
      </c>
      <c r="O379" s="5" t="b">
        <v>0</v>
      </c>
      <c r="P379" s="5" t="b">
        <v>0</v>
      </c>
      <c r="Q379" s="5" t="s">
        <v>471</v>
      </c>
      <c r="R379" s="5" t="b">
        <v>0</v>
      </c>
    </row>
    <row r="380" spans="1:18" x14ac:dyDescent="0.2">
      <c r="A380" s="6">
        <v>46203</v>
      </c>
      <c r="B380" s="7">
        <v>0</v>
      </c>
      <c r="C380" s="17">
        <v>0</v>
      </c>
      <c r="D380" s="17">
        <v>112</v>
      </c>
      <c r="E380" s="7">
        <v>112</v>
      </c>
      <c r="F380" s="7">
        <f t="shared" si="25"/>
        <v>1066.8</v>
      </c>
      <c r="G380" s="7">
        <f t="shared" si="26"/>
        <v>266.7</v>
      </c>
      <c r="H380" s="8">
        <f t="shared" si="27"/>
        <v>0</v>
      </c>
      <c r="I380" s="18">
        <f t="shared" si="28"/>
        <v>0</v>
      </c>
      <c r="J380" s="7">
        <f t="shared" si="29"/>
        <v>266.7</v>
      </c>
      <c r="K380" s="5">
        <v>2026</v>
      </c>
      <c r="L380" s="5">
        <v>27</v>
      </c>
      <c r="M380" s="5" t="s">
        <v>728</v>
      </c>
      <c r="N380" s="5" t="b">
        <v>0</v>
      </c>
      <c r="O380" s="5" t="b">
        <v>0</v>
      </c>
      <c r="P380" s="5" t="b">
        <v>0</v>
      </c>
      <c r="Q380" s="5" t="s">
        <v>471</v>
      </c>
      <c r="R380" s="5" t="b">
        <v>0</v>
      </c>
    </row>
    <row r="381" spans="1:18" x14ac:dyDescent="0.2">
      <c r="A381" s="6">
        <v>46204</v>
      </c>
      <c r="B381" s="7">
        <v>0</v>
      </c>
      <c r="C381" s="17">
        <v>0</v>
      </c>
      <c r="D381" s="17">
        <v>119.48</v>
      </c>
      <c r="E381" s="7">
        <v>64</v>
      </c>
      <c r="F381" s="7">
        <f t="shared" si="25"/>
        <v>928.85</v>
      </c>
      <c r="G381" s="7">
        <f t="shared" si="26"/>
        <v>232.21250000000001</v>
      </c>
      <c r="H381" s="8">
        <f t="shared" si="27"/>
        <v>0</v>
      </c>
      <c r="I381" s="18">
        <f t="shared" si="28"/>
        <v>0</v>
      </c>
      <c r="J381" s="7">
        <f t="shared" si="29"/>
        <v>232.21250000000001</v>
      </c>
      <c r="K381" s="5">
        <v>2026</v>
      </c>
      <c r="L381" s="5">
        <v>27</v>
      </c>
      <c r="M381" s="5" t="s">
        <v>728</v>
      </c>
      <c r="N381" s="5" t="b">
        <v>0</v>
      </c>
      <c r="O381" s="5" t="b">
        <v>0</v>
      </c>
      <c r="P381" s="5" t="b">
        <v>0</v>
      </c>
      <c r="Q381" s="5" t="s">
        <v>471</v>
      </c>
      <c r="R381" s="5" t="b">
        <v>0</v>
      </c>
    </row>
    <row r="382" spans="1:18" x14ac:dyDescent="0.2">
      <c r="A382" s="6">
        <v>46205</v>
      </c>
      <c r="B382" s="7">
        <v>0</v>
      </c>
      <c r="C382" s="17">
        <v>0</v>
      </c>
      <c r="D382" s="17">
        <v>109.8</v>
      </c>
      <c r="E382" s="7">
        <v>1534</v>
      </c>
      <c r="F382" s="7">
        <f t="shared" si="25"/>
        <v>864.8</v>
      </c>
      <c r="G382" s="7">
        <f t="shared" si="26"/>
        <v>216.2</v>
      </c>
      <c r="H382" s="8">
        <f t="shared" si="27"/>
        <v>0</v>
      </c>
      <c r="I382" s="18">
        <f t="shared" si="28"/>
        <v>0</v>
      </c>
      <c r="J382" s="7">
        <f t="shared" si="29"/>
        <v>216.2</v>
      </c>
      <c r="K382" s="5">
        <v>2026</v>
      </c>
      <c r="L382" s="5">
        <v>27</v>
      </c>
      <c r="M382" s="5" t="s">
        <v>728</v>
      </c>
      <c r="N382" s="5" t="b">
        <v>0</v>
      </c>
      <c r="O382" s="5" t="b">
        <v>0</v>
      </c>
      <c r="P382" s="5" t="b">
        <v>0</v>
      </c>
      <c r="Q382" s="5" t="s">
        <v>471</v>
      </c>
      <c r="R382" s="5" t="b">
        <v>0</v>
      </c>
    </row>
    <row r="383" spans="1:18" x14ac:dyDescent="0.2">
      <c r="A383" s="6">
        <v>46206</v>
      </c>
      <c r="B383" s="7">
        <v>0</v>
      </c>
      <c r="C383" s="17">
        <v>0</v>
      </c>
      <c r="D383" s="17">
        <v>108</v>
      </c>
      <c r="E383" s="7">
        <v>69</v>
      </c>
      <c r="F383" s="7">
        <f t="shared" si="25"/>
        <v>911.4</v>
      </c>
      <c r="G383" s="7">
        <f t="shared" si="26"/>
        <v>227.85</v>
      </c>
      <c r="H383" s="8">
        <f t="shared" si="27"/>
        <v>0</v>
      </c>
      <c r="I383" s="18">
        <f t="shared" si="28"/>
        <v>0</v>
      </c>
      <c r="J383" s="7">
        <f t="shared" si="29"/>
        <v>227.85</v>
      </c>
      <c r="K383" s="5">
        <v>2026</v>
      </c>
      <c r="L383" s="5">
        <v>27</v>
      </c>
      <c r="M383" s="5" t="s">
        <v>728</v>
      </c>
      <c r="N383" s="5" t="b">
        <v>0</v>
      </c>
      <c r="O383" s="5" t="b">
        <v>0</v>
      </c>
      <c r="P383" s="5" t="b">
        <v>0</v>
      </c>
      <c r="Q383" s="5" t="s">
        <v>471</v>
      </c>
      <c r="R383" s="5" t="b">
        <v>0</v>
      </c>
    </row>
    <row r="384" spans="1:18" x14ac:dyDescent="0.2">
      <c r="A384" s="6">
        <v>46209</v>
      </c>
      <c r="B384" s="7">
        <v>0</v>
      </c>
      <c r="C384" s="17">
        <v>0</v>
      </c>
      <c r="D384" s="17">
        <v>105.3</v>
      </c>
      <c r="E384" s="7">
        <v>608</v>
      </c>
      <c r="F384" s="7">
        <f t="shared" si="25"/>
        <v>762.3</v>
      </c>
      <c r="G384" s="7">
        <f t="shared" si="26"/>
        <v>190.57499999999999</v>
      </c>
      <c r="H384" s="8">
        <f t="shared" si="27"/>
        <v>0</v>
      </c>
      <c r="I384" s="18">
        <f t="shared" si="28"/>
        <v>0</v>
      </c>
      <c r="J384" s="7">
        <f t="shared" si="29"/>
        <v>190.57499999999999</v>
      </c>
      <c r="K384" s="5">
        <v>2026</v>
      </c>
      <c r="L384" s="5">
        <v>28</v>
      </c>
      <c r="M384" s="5" t="s">
        <v>729</v>
      </c>
      <c r="N384" s="5" t="b">
        <v>0</v>
      </c>
      <c r="O384" s="5" t="b">
        <v>0</v>
      </c>
      <c r="P384" s="5" t="b">
        <v>0</v>
      </c>
      <c r="Q384" s="5" t="s">
        <v>471</v>
      </c>
      <c r="R384" s="5" t="b">
        <v>0</v>
      </c>
    </row>
    <row r="385" spans="1:18" x14ac:dyDescent="0.2">
      <c r="A385" s="6">
        <v>46210</v>
      </c>
      <c r="B385" s="7">
        <v>0</v>
      </c>
      <c r="C385" s="17">
        <v>0</v>
      </c>
      <c r="D385" s="17">
        <v>104</v>
      </c>
      <c r="E385" s="7">
        <v>79</v>
      </c>
      <c r="F385" s="7">
        <f t="shared" si="25"/>
        <v>782.15</v>
      </c>
      <c r="G385" s="7">
        <f t="shared" si="26"/>
        <v>195.53749999999999</v>
      </c>
      <c r="H385" s="8">
        <f t="shared" si="27"/>
        <v>0</v>
      </c>
      <c r="I385" s="18">
        <f t="shared" si="28"/>
        <v>0</v>
      </c>
      <c r="J385" s="7">
        <f t="shared" si="29"/>
        <v>195.53749999999999</v>
      </c>
      <c r="K385" s="5">
        <v>2026</v>
      </c>
      <c r="L385" s="5">
        <v>28</v>
      </c>
      <c r="M385" s="5" t="s">
        <v>729</v>
      </c>
      <c r="N385" s="5" t="b">
        <v>0</v>
      </c>
      <c r="O385" s="5" t="b">
        <v>0</v>
      </c>
      <c r="P385" s="5" t="b">
        <v>0</v>
      </c>
      <c r="Q385" s="5" t="s">
        <v>471</v>
      </c>
      <c r="R385" s="5" t="b">
        <v>0</v>
      </c>
    </row>
    <row r="386" spans="1:18" x14ac:dyDescent="0.2">
      <c r="A386" s="6">
        <v>46211</v>
      </c>
      <c r="B386" s="7">
        <v>0</v>
      </c>
      <c r="C386" s="17">
        <v>0</v>
      </c>
      <c r="D386" s="17">
        <v>102.6</v>
      </c>
      <c r="E386" s="7">
        <v>198</v>
      </c>
      <c r="F386" s="7">
        <f t="shared" si="25"/>
        <v>778.65</v>
      </c>
      <c r="G386" s="7">
        <f t="shared" si="26"/>
        <v>194.66249999999999</v>
      </c>
      <c r="H386" s="8">
        <f t="shared" si="27"/>
        <v>0</v>
      </c>
      <c r="I386" s="18">
        <f t="shared" si="28"/>
        <v>0</v>
      </c>
      <c r="J386" s="7">
        <f t="shared" si="29"/>
        <v>194.66249999999999</v>
      </c>
      <c r="K386" s="5">
        <v>2026</v>
      </c>
      <c r="L386" s="5">
        <v>28</v>
      </c>
      <c r="M386" s="5" t="s">
        <v>729</v>
      </c>
      <c r="N386" s="5" t="b">
        <v>0</v>
      </c>
      <c r="O386" s="5" t="b">
        <v>0</v>
      </c>
      <c r="P386" s="5" t="b">
        <v>0</v>
      </c>
      <c r="Q386" s="5" t="s">
        <v>471</v>
      </c>
      <c r="R386" s="5" t="b">
        <v>0</v>
      </c>
    </row>
    <row r="387" spans="1:18" x14ac:dyDescent="0.2">
      <c r="A387" s="6">
        <v>46212</v>
      </c>
      <c r="B387" s="7">
        <v>0</v>
      </c>
      <c r="C387" s="17">
        <v>0</v>
      </c>
      <c r="D387" s="17">
        <v>103</v>
      </c>
      <c r="E387" s="7">
        <v>278</v>
      </c>
      <c r="F387" s="7">
        <f t="shared" si="25"/>
        <v>671.6</v>
      </c>
      <c r="G387" s="7">
        <f t="shared" si="26"/>
        <v>167.9</v>
      </c>
      <c r="H387" s="8">
        <f t="shared" si="27"/>
        <v>0</v>
      </c>
      <c r="I387" s="18">
        <f t="shared" si="28"/>
        <v>0</v>
      </c>
      <c r="J387" s="7">
        <f t="shared" si="29"/>
        <v>167.9</v>
      </c>
      <c r="K387" s="5">
        <v>2026</v>
      </c>
      <c r="L387" s="5">
        <v>28</v>
      </c>
      <c r="M387" s="5" t="s">
        <v>729</v>
      </c>
      <c r="N387" s="5" t="b">
        <v>0</v>
      </c>
      <c r="O387" s="5" t="b">
        <v>0</v>
      </c>
      <c r="P387" s="5" t="b">
        <v>0</v>
      </c>
      <c r="Q387" s="5" t="s">
        <v>471</v>
      </c>
      <c r="R387" s="5" t="b">
        <v>0</v>
      </c>
    </row>
    <row r="388" spans="1:18" x14ac:dyDescent="0.2">
      <c r="A388" s="6">
        <v>46213</v>
      </c>
      <c r="B388" s="7">
        <v>0</v>
      </c>
      <c r="C388" s="17">
        <v>0</v>
      </c>
      <c r="D388" s="17">
        <v>102.84</v>
      </c>
      <c r="E388" s="7">
        <v>1723</v>
      </c>
      <c r="F388" s="7">
        <f t="shared" si="25"/>
        <v>602.1</v>
      </c>
      <c r="G388" s="7">
        <f t="shared" si="26"/>
        <v>150.52500000000001</v>
      </c>
      <c r="H388" s="8">
        <f t="shared" si="27"/>
        <v>0</v>
      </c>
      <c r="I388" s="18">
        <f t="shared" si="28"/>
        <v>0</v>
      </c>
      <c r="J388" s="7">
        <f t="shared" si="29"/>
        <v>150.52500000000001</v>
      </c>
      <c r="K388" s="5">
        <v>2026</v>
      </c>
      <c r="L388" s="5">
        <v>28</v>
      </c>
      <c r="M388" s="5" t="s">
        <v>729</v>
      </c>
      <c r="N388" s="5" t="b">
        <v>0</v>
      </c>
      <c r="O388" s="5" t="b">
        <v>0</v>
      </c>
      <c r="P388" s="5" t="b">
        <v>0</v>
      </c>
      <c r="Q388" s="5" t="s">
        <v>471</v>
      </c>
      <c r="R388" s="5" t="b">
        <v>0</v>
      </c>
    </row>
    <row r="389" spans="1:18" x14ac:dyDescent="0.2">
      <c r="A389" s="6">
        <v>46216</v>
      </c>
      <c r="B389" s="7">
        <v>0</v>
      </c>
      <c r="C389" s="17">
        <v>0</v>
      </c>
      <c r="D389" s="17">
        <v>102.1</v>
      </c>
      <c r="E389" s="7">
        <v>45</v>
      </c>
      <c r="F389" s="7">
        <f t="shared" si="25"/>
        <v>685.3</v>
      </c>
      <c r="G389" s="7">
        <f t="shared" si="26"/>
        <v>171.32499999999999</v>
      </c>
      <c r="H389" s="8">
        <f t="shared" si="27"/>
        <v>0</v>
      </c>
      <c r="I389" s="18">
        <f t="shared" si="28"/>
        <v>0</v>
      </c>
      <c r="J389" s="7">
        <f t="shared" si="29"/>
        <v>171.32499999999999</v>
      </c>
      <c r="K389" s="5">
        <v>2026</v>
      </c>
      <c r="L389" s="5">
        <v>29</v>
      </c>
      <c r="M389" s="5"/>
      <c r="N389" s="5"/>
      <c r="O389" s="5" t="b">
        <v>0</v>
      </c>
      <c r="P389" s="5"/>
      <c r="Q389" s="5" t="s">
        <v>106</v>
      </c>
      <c r="R389" s="5"/>
    </row>
    <row r="390" spans="1:18" x14ac:dyDescent="0.2">
      <c r="A390" s="6">
        <v>46217</v>
      </c>
      <c r="B390" s="7">
        <v>0</v>
      </c>
      <c r="C390" s="17">
        <v>0</v>
      </c>
      <c r="D390" s="17">
        <v>100.3</v>
      </c>
      <c r="E390" s="7">
        <v>151</v>
      </c>
      <c r="F390" s="7">
        <f t="shared" si="25"/>
        <v>683.4</v>
      </c>
      <c r="G390" s="7">
        <f t="shared" si="26"/>
        <v>170.85</v>
      </c>
      <c r="H390" s="8">
        <f t="shared" si="27"/>
        <v>0</v>
      </c>
      <c r="I390" s="18">
        <f t="shared" si="28"/>
        <v>0</v>
      </c>
      <c r="J390" s="7">
        <f t="shared" si="29"/>
        <v>170.85</v>
      </c>
      <c r="K390" s="5">
        <v>2026</v>
      </c>
      <c r="L390" s="5">
        <v>29</v>
      </c>
      <c r="M390" s="5"/>
      <c r="N390" s="5"/>
      <c r="O390" s="5" t="b">
        <v>0</v>
      </c>
      <c r="P390" s="5"/>
      <c r="Q390" s="5" t="s">
        <v>106</v>
      </c>
      <c r="R390" s="5"/>
    </row>
    <row r="391" spans="1:18" x14ac:dyDescent="0.2">
      <c r="A391" s="6">
        <v>46218</v>
      </c>
      <c r="B391" s="7">
        <v>169</v>
      </c>
      <c r="C391" s="17">
        <v>100</v>
      </c>
      <c r="D391" s="17">
        <v>99.5</v>
      </c>
      <c r="E391" s="7">
        <v>444</v>
      </c>
      <c r="F391" s="7">
        <f t="shared" si="25"/>
        <v>679.85</v>
      </c>
      <c r="G391" s="7">
        <f t="shared" si="26"/>
        <v>169.96250000000001</v>
      </c>
      <c r="H391" s="8">
        <f t="shared" si="27"/>
        <v>0.24858424652496874</v>
      </c>
      <c r="I391" s="18">
        <f t="shared" si="28"/>
        <v>0</v>
      </c>
      <c r="J391" s="7">
        <f t="shared" si="29"/>
        <v>0.96250000000000568</v>
      </c>
      <c r="K391" s="5">
        <v>2026</v>
      </c>
      <c r="L391" s="5">
        <v>29</v>
      </c>
      <c r="M391" s="5" t="s">
        <v>730</v>
      </c>
      <c r="N391" s="5" t="b">
        <v>0</v>
      </c>
      <c r="O391" s="5" t="b">
        <v>0</v>
      </c>
      <c r="P391" s="5" t="b">
        <v>0</v>
      </c>
      <c r="Q391" s="5" t="s">
        <v>171</v>
      </c>
      <c r="R391" s="5" t="b">
        <v>0</v>
      </c>
    </row>
    <row r="392" spans="1:18" x14ac:dyDescent="0.2">
      <c r="A392" s="6">
        <v>46219</v>
      </c>
      <c r="B392" s="7">
        <v>123</v>
      </c>
      <c r="C392" s="17">
        <v>99.5</v>
      </c>
      <c r="D392" s="17">
        <v>99.52</v>
      </c>
      <c r="E392" s="7">
        <v>177</v>
      </c>
      <c r="F392" s="7">
        <f t="shared" si="25"/>
        <v>536.85</v>
      </c>
      <c r="G392" s="7">
        <f t="shared" si="26"/>
        <v>134.21250000000001</v>
      </c>
      <c r="H392" s="8">
        <f t="shared" si="27"/>
        <v>0.22911427773120982</v>
      </c>
      <c r="I392" s="18">
        <f t="shared" si="28"/>
        <v>0</v>
      </c>
      <c r="J392" s="7">
        <f t="shared" si="29"/>
        <v>11.212500000000006</v>
      </c>
      <c r="K392" s="5">
        <v>2026</v>
      </c>
      <c r="L392" s="5">
        <v>29</v>
      </c>
      <c r="M392" s="5" t="s">
        <v>730</v>
      </c>
      <c r="N392" s="5" t="b">
        <v>0</v>
      </c>
      <c r="O392" s="5" t="b">
        <v>0</v>
      </c>
      <c r="P392" s="5" t="b">
        <v>0</v>
      </c>
      <c r="Q392" s="5" t="s">
        <v>171</v>
      </c>
      <c r="R392" s="5" t="b">
        <v>0</v>
      </c>
    </row>
    <row r="393" spans="1:18" x14ac:dyDescent="0.2">
      <c r="A393" s="6">
        <v>46220</v>
      </c>
      <c r="B393" s="7">
        <v>135</v>
      </c>
      <c r="C393" s="17">
        <v>99.99</v>
      </c>
      <c r="D393" s="17">
        <v>99.52</v>
      </c>
      <c r="E393" s="7">
        <v>327</v>
      </c>
      <c r="F393" s="7">
        <f t="shared" si="25"/>
        <v>543.9</v>
      </c>
      <c r="G393" s="7">
        <f t="shared" si="26"/>
        <v>135.97499999999999</v>
      </c>
      <c r="H393" s="8">
        <f t="shared" si="27"/>
        <v>0.24820739106453393</v>
      </c>
      <c r="I393" s="18">
        <f t="shared" si="28"/>
        <v>0</v>
      </c>
      <c r="J393" s="7">
        <f t="shared" si="29"/>
        <v>0.97499999999999432</v>
      </c>
      <c r="K393" s="5">
        <v>2026</v>
      </c>
      <c r="L393" s="5">
        <v>29</v>
      </c>
      <c r="M393" s="5" t="s">
        <v>730</v>
      </c>
      <c r="N393" s="5" t="b">
        <v>0</v>
      </c>
      <c r="O393" s="5" t="b">
        <v>0</v>
      </c>
      <c r="P393" s="5" t="b">
        <v>0</v>
      </c>
      <c r="Q393" s="5" t="s">
        <v>171</v>
      </c>
      <c r="R393" s="5" t="b">
        <v>0</v>
      </c>
    </row>
    <row r="394" spans="1:18" x14ac:dyDescent="0.2">
      <c r="A394" s="6">
        <v>46223</v>
      </c>
      <c r="B394" s="7">
        <v>139</v>
      </c>
      <c r="C394" s="17">
        <v>99.53</v>
      </c>
      <c r="D394" s="17">
        <v>97.2</v>
      </c>
      <c r="E394" s="7">
        <v>2433</v>
      </c>
      <c r="F394" s="7">
        <f t="shared" si="25"/>
        <v>558.45000000000005</v>
      </c>
      <c r="G394" s="7">
        <f t="shared" si="26"/>
        <v>139.61250000000001</v>
      </c>
      <c r="H394" s="8">
        <f t="shared" si="27"/>
        <v>0.24890321425373801</v>
      </c>
      <c r="I394" s="18">
        <f t="shared" si="28"/>
        <v>0</v>
      </c>
      <c r="J394" s="7">
        <f t="shared" si="29"/>
        <v>0.61250000000001137</v>
      </c>
      <c r="K394" s="5">
        <v>2026</v>
      </c>
      <c r="L394" s="5">
        <v>30</v>
      </c>
      <c r="M394" s="5" t="s">
        <v>731</v>
      </c>
      <c r="N394" s="5" t="b">
        <v>0</v>
      </c>
      <c r="O394" s="5" t="b">
        <v>0</v>
      </c>
      <c r="P394" s="5" t="b">
        <v>0</v>
      </c>
      <c r="Q394" s="5"/>
      <c r="R394" s="5" t="b">
        <v>0</v>
      </c>
    </row>
    <row r="395" spans="1:18" x14ac:dyDescent="0.2">
      <c r="A395" s="6">
        <v>46224</v>
      </c>
      <c r="B395" s="7">
        <v>161</v>
      </c>
      <c r="C395" s="17">
        <v>99.2</v>
      </c>
      <c r="D395" s="17">
        <v>98.5</v>
      </c>
      <c r="E395" s="7">
        <v>2369</v>
      </c>
      <c r="F395" s="7">
        <f t="shared" si="25"/>
        <v>644.5</v>
      </c>
      <c r="G395" s="7">
        <f t="shared" si="26"/>
        <v>161.125</v>
      </c>
      <c r="H395" s="8">
        <f t="shared" si="27"/>
        <v>0.24980605120248253</v>
      </c>
      <c r="I395" s="18">
        <f t="shared" si="28"/>
        <v>0</v>
      </c>
      <c r="J395" s="7">
        <f t="shared" si="29"/>
        <v>0.125</v>
      </c>
      <c r="K395" s="5">
        <v>2026</v>
      </c>
      <c r="L395" s="5">
        <v>30</v>
      </c>
      <c r="M395" s="5" t="s">
        <v>731</v>
      </c>
      <c r="N395" s="5" t="b">
        <v>0</v>
      </c>
      <c r="O395" s="5" t="b">
        <v>0</v>
      </c>
      <c r="P395" s="5" t="b">
        <v>0</v>
      </c>
      <c r="Q395" s="5"/>
      <c r="R395" s="5" t="b">
        <v>0</v>
      </c>
    </row>
    <row r="396" spans="1:18" x14ac:dyDescent="0.2">
      <c r="A396" s="6">
        <v>46225</v>
      </c>
      <c r="B396" s="7">
        <v>190</v>
      </c>
      <c r="C396" s="17">
        <v>98.5</v>
      </c>
      <c r="D396" s="17">
        <v>97.6</v>
      </c>
      <c r="E396" s="7">
        <v>275</v>
      </c>
      <c r="F396" s="7">
        <f t="shared" si="25"/>
        <v>761.45</v>
      </c>
      <c r="G396" s="7">
        <f t="shared" si="26"/>
        <v>190.36250000000001</v>
      </c>
      <c r="H396" s="8">
        <f t="shared" si="27"/>
        <v>0.24952393459846345</v>
      </c>
      <c r="I396" s="18">
        <f t="shared" si="28"/>
        <v>0</v>
      </c>
      <c r="J396" s="7">
        <f t="shared" si="29"/>
        <v>0.36250000000001137</v>
      </c>
      <c r="K396" s="5">
        <v>2026</v>
      </c>
      <c r="L396" s="5">
        <v>30</v>
      </c>
      <c r="M396" s="5" t="s">
        <v>731</v>
      </c>
      <c r="N396" s="5" t="b">
        <v>0</v>
      </c>
      <c r="O396" s="5" t="b">
        <v>0</v>
      </c>
      <c r="P396" s="5" t="b">
        <v>0</v>
      </c>
      <c r="Q396" s="5"/>
      <c r="R396" s="5" t="b">
        <v>0</v>
      </c>
    </row>
    <row r="397" spans="1:18" x14ac:dyDescent="0.2">
      <c r="A397" s="6">
        <v>46226</v>
      </c>
      <c r="B397" s="7">
        <v>173</v>
      </c>
      <c r="C397" s="17">
        <v>97.5</v>
      </c>
      <c r="D397" s="17">
        <v>97.25</v>
      </c>
      <c r="E397" s="7">
        <v>281</v>
      </c>
      <c r="F397" s="7">
        <f t="shared" si="25"/>
        <v>693.1</v>
      </c>
      <c r="G397" s="7">
        <f t="shared" si="26"/>
        <v>173.27500000000001</v>
      </c>
      <c r="H397" s="8">
        <f t="shared" si="27"/>
        <v>0.24960323185687491</v>
      </c>
      <c r="I397" s="18">
        <f t="shared" si="28"/>
        <v>0</v>
      </c>
      <c r="J397" s="7">
        <f t="shared" si="29"/>
        <v>0.27500000000000568</v>
      </c>
      <c r="K397" s="5">
        <v>2026</v>
      </c>
      <c r="L397" s="5">
        <v>30</v>
      </c>
      <c r="M397" s="5" t="s">
        <v>731</v>
      </c>
      <c r="N397" s="5" t="b">
        <v>0</v>
      </c>
      <c r="O397" s="5" t="b">
        <v>0</v>
      </c>
      <c r="P397" s="5" t="b">
        <v>0</v>
      </c>
      <c r="Q397" s="5"/>
      <c r="R397" s="5" t="b">
        <v>0</v>
      </c>
    </row>
    <row r="398" spans="1:18" x14ac:dyDescent="0.2">
      <c r="A398" s="6">
        <v>46227</v>
      </c>
      <c r="B398" s="7">
        <v>164</v>
      </c>
      <c r="C398" s="17">
        <v>98.778720000000007</v>
      </c>
      <c r="D398" s="17">
        <v>100</v>
      </c>
      <c r="E398" s="7">
        <v>1388</v>
      </c>
      <c r="F398" s="7">
        <f t="shared" si="25"/>
        <v>656</v>
      </c>
      <c r="G398" s="7">
        <f t="shared" si="26"/>
        <v>164</v>
      </c>
      <c r="H398" s="8">
        <f t="shared" si="27"/>
        <v>0.25</v>
      </c>
      <c r="I398" s="18">
        <f t="shared" si="28"/>
        <v>0</v>
      </c>
      <c r="J398" s="7">
        <f t="shared" si="29"/>
        <v>0</v>
      </c>
      <c r="K398" s="5">
        <v>2026</v>
      </c>
      <c r="L398" s="5">
        <v>30</v>
      </c>
      <c r="M398" s="5" t="s">
        <v>731</v>
      </c>
      <c r="N398" s="5" t="b">
        <v>0</v>
      </c>
      <c r="O398" s="5" t="b">
        <v>0</v>
      </c>
      <c r="P398" s="5" t="b">
        <v>0</v>
      </c>
      <c r="Q398" s="5"/>
      <c r="R398" s="5" t="b">
        <v>0</v>
      </c>
    </row>
    <row r="399" spans="1:18" x14ac:dyDescent="0.2">
      <c r="A399" s="6">
        <v>46230</v>
      </c>
      <c r="B399" s="7">
        <v>171</v>
      </c>
      <c r="C399" s="17">
        <v>100</v>
      </c>
      <c r="D399" s="17">
        <v>100</v>
      </c>
      <c r="E399" s="7">
        <v>559</v>
      </c>
      <c r="F399" s="7">
        <f t="shared" si="25"/>
        <v>685.5</v>
      </c>
      <c r="G399" s="7">
        <f t="shared" si="26"/>
        <v>171.375</v>
      </c>
      <c r="H399" s="8">
        <f t="shared" si="27"/>
        <v>0.24945295404814005</v>
      </c>
      <c r="I399" s="18">
        <f t="shared" si="28"/>
        <v>0</v>
      </c>
      <c r="J399" s="7">
        <f t="shared" si="29"/>
        <v>0.375</v>
      </c>
      <c r="K399" s="5">
        <v>2026</v>
      </c>
      <c r="L399" s="5">
        <v>31</v>
      </c>
      <c r="M399" s="5" t="s">
        <v>732</v>
      </c>
      <c r="N399" s="5" t="b">
        <v>0</v>
      </c>
      <c r="O399" s="5" t="b">
        <v>0</v>
      </c>
      <c r="P399" s="5" t="b">
        <v>0</v>
      </c>
      <c r="Q399" s="5"/>
      <c r="R399" s="5" t="b">
        <v>0</v>
      </c>
    </row>
    <row r="400" spans="1:18" x14ac:dyDescent="0.2">
      <c r="A400" s="6">
        <v>46231</v>
      </c>
      <c r="B400" s="7">
        <v>163</v>
      </c>
      <c r="C400" s="17">
        <v>99.99</v>
      </c>
      <c r="D400" s="17">
        <v>99.6</v>
      </c>
      <c r="E400" s="7">
        <v>417</v>
      </c>
      <c r="F400" s="7">
        <f t="shared" si="25"/>
        <v>655.7</v>
      </c>
      <c r="G400" s="7">
        <f t="shared" si="26"/>
        <v>163.92500000000001</v>
      </c>
      <c r="H400" s="8">
        <f t="shared" si="27"/>
        <v>0.24858929388439835</v>
      </c>
      <c r="I400" s="18">
        <f t="shared" si="28"/>
        <v>0</v>
      </c>
      <c r="J400" s="7">
        <f t="shared" si="29"/>
        <v>0.92500000000001137</v>
      </c>
      <c r="K400" s="5">
        <v>2026</v>
      </c>
      <c r="L400" s="5">
        <v>31</v>
      </c>
      <c r="M400" s="5" t="s">
        <v>732</v>
      </c>
      <c r="N400" s="5" t="b">
        <v>0</v>
      </c>
      <c r="O400" s="5" t="b">
        <v>0</v>
      </c>
      <c r="P400" s="5" t="b">
        <v>0</v>
      </c>
      <c r="Q400" s="5"/>
      <c r="R400" s="5" t="b">
        <v>0</v>
      </c>
    </row>
    <row r="401" spans="1:18" x14ac:dyDescent="0.2">
      <c r="A401" s="6">
        <v>46232</v>
      </c>
      <c r="B401" s="7">
        <v>167</v>
      </c>
      <c r="C401" s="17">
        <v>100</v>
      </c>
      <c r="D401" s="17">
        <v>98.24</v>
      </c>
      <c r="E401" s="7">
        <v>784</v>
      </c>
      <c r="F401" s="7">
        <f t="shared" si="25"/>
        <v>670.95</v>
      </c>
      <c r="G401" s="7">
        <f t="shared" si="26"/>
        <v>167.73750000000001</v>
      </c>
      <c r="H401" s="8">
        <f t="shared" si="27"/>
        <v>0.24890081228109395</v>
      </c>
      <c r="I401" s="18">
        <f t="shared" si="28"/>
        <v>0</v>
      </c>
      <c r="J401" s="7">
        <f t="shared" si="29"/>
        <v>0.73750000000001137</v>
      </c>
      <c r="K401" s="5">
        <v>2026</v>
      </c>
      <c r="L401" s="5">
        <v>31</v>
      </c>
      <c r="M401" s="5" t="s">
        <v>732</v>
      </c>
      <c r="N401" s="5" t="b">
        <v>0</v>
      </c>
      <c r="O401" s="5" t="b">
        <v>0</v>
      </c>
      <c r="P401" s="5" t="b">
        <v>0</v>
      </c>
      <c r="Q401" s="5"/>
      <c r="R401" s="5" t="b">
        <v>0</v>
      </c>
    </row>
    <row r="402" spans="1:18" x14ac:dyDescent="0.2">
      <c r="A402" s="6">
        <v>46233</v>
      </c>
      <c r="B402" s="7">
        <v>176</v>
      </c>
      <c r="C402" s="17">
        <v>98.5</v>
      </c>
      <c r="D402" s="17">
        <v>97.5</v>
      </c>
      <c r="E402" s="7">
        <v>1668</v>
      </c>
      <c r="F402" s="7">
        <f t="shared" si="25"/>
        <v>706.95</v>
      </c>
      <c r="G402" s="7">
        <f t="shared" si="26"/>
        <v>176.73750000000001</v>
      </c>
      <c r="H402" s="8">
        <f t="shared" si="27"/>
        <v>0.24895678619421457</v>
      </c>
      <c r="I402" s="18">
        <f t="shared" si="28"/>
        <v>0</v>
      </c>
      <c r="J402" s="7">
        <f t="shared" si="29"/>
        <v>0.73750000000001137</v>
      </c>
      <c r="K402" s="5">
        <v>2026</v>
      </c>
      <c r="L402" s="5">
        <v>31</v>
      </c>
      <c r="M402" s="5" t="s">
        <v>732</v>
      </c>
      <c r="N402" s="5" t="b">
        <v>0</v>
      </c>
      <c r="O402" s="5" t="b">
        <v>0</v>
      </c>
      <c r="P402" s="5" t="b">
        <v>0</v>
      </c>
      <c r="Q402" s="5"/>
      <c r="R402" s="5" t="b">
        <v>0</v>
      </c>
    </row>
    <row r="403" spans="1:18" x14ac:dyDescent="0.2">
      <c r="A403" s="6">
        <v>46234</v>
      </c>
      <c r="B403" s="7">
        <v>178</v>
      </c>
      <c r="C403" s="17">
        <v>99</v>
      </c>
      <c r="D403" s="17">
        <v>96.2</v>
      </c>
      <c r="E403" s="7">
        <v>602</v>
      </c>
      <c r="F403" s="7">
        <f t="shared" si="25"/>
        <v>713.65</v>
      </c>
      <c r="G403" s="7">
        <f t="shared" si="26"/>
        <v>178.41249999999999</v>
      </c>
      <c r="H403" s="8">
        <f t="shared" si="27"/>
        <v>0.24942198556715478</v>
      </c>
      <c r="I403" s="18">
        <f t="shared" si="28"/>
        <v>0</v>
      </c>
      <c r="J403" s="7">
        <f t="shared" si="29"/>
        <v>0.41249999999999432</v>
      </c>
      <c r="K403" s="5">
        <v>2026</v>
      </c>
      <c r="L403" s="5">
        <v>31</v>
      </c>
      <c r="M403" s="5" t="s">
        <v>732</v>
      </c>
      <c r="N403" s="5" t="b">
        <v>0</v>
      </c>
      <c r="O403" s="5" t="b">
        <v>0</v>
      </c>
      <c r="P403" s="5" t="b">
        <v>0</v>
      </c>
      <c r="Q403" s="5"/>
      <c r="R403" s="5" t="b">
        <v>0</v>
      </c>
    </row>
    <row r="404" spans="1:18" x14ac:dyDescent="0.2">
      <c r="A404" s="6">
        <v>46237</v>
      </c>
      <c r="B404" s="7">
        <v>185</v>
      </c>
      <c r="C404" s="17">
        <v>96.51</v>
      </c>
      <c r="D404" s="17">
        <v>96.5</v>
      </c>
      <c r="E404" s="7">
        <v>201</v>
      </c>
      <c r="F404" s="7">
        <f t="shared" si="25"/>
        <v>740.3</v>
      </c>
      <c r="G404" s="7">
        <f t="shared" si="26"/>
        <v>185.07499999999999</v>
      </c>
      <c r="H404" s="8">
        <f t="shared" si="27"/>
        <v>0.24989868972038365</v>
      </c>
      <c r="I404" s="18">
        <f t="shared" si="28"/>
        <v>0</v>
      </c>
      <c r="J404" s="7">
        <f t="shared" si="29"/>
        <v>7.4999999999988631E-2</v>
      </c>
      <c r="K404" s="5">
        <v>2026</v>
      </c>
      <c r="L404" s="5">
        <v>32</v>
      </c>
      <c r="M404" s="5" t="s">
        <v>733</v>
      </c>
      <c r="N404" s="5" t="b">
        <v>0</v>
      </c>
      <c r="O404" s="5" t="b">
        <v>0</v>
      </c>
      <c r="P404" s="5" t="b">
        <v>0</v>
      </c>
      <c r="Q404" s="5"/>
      <c r="R404" s="5" t="b">
        <v>0</v>
      </c>
    </row>
    <row r="405" spans="1:18" x14ac:dyDescent="0.2">
      <c r="A405" s="6">
        <v>46238</v>
      </c>
      <c r="B405" s="7">
        <v>179</v>
      </c>
      <c r="C405" s="17">
        <v>96.5</v>
      </c>
      <c r="D405" s="17">
        <v>96.5</v>
      </c>
      <c r="E405" s="7">
        <v>239</v>
      </c>
      <c r="F405" s="7">
        <f t="shared" si="25"/>
        <v>719.95</v>
      </c>
      <c r="G405" s="7">
        <f t="shared" si="26"/>
        <v>179.98750000000001</v>
      </c>
      <c r="H405" s="8">
        <f t="shared" si="27"/>
        <v>0.24862837697062296</v>
      </c>
      <c r="I405" s="18">
        <f t="shared" si="28"/>
        <v>0</v>
      </c>
      <c r="J405" s="7">
        <f t="shared" si="29"/>
        <v>0.98750000000001137</v>
      </c>
      <c r="K405" s="5">
        <v>2026</v>
      </c>
      <c r="L405" s="5">
        <v>32</v>
      </c>
      <c r="M405" s="5" t="s">
        <v>733</v>
      </c>
      <c r="N405" s="5" t="b">
        <v>0</v>
      </c>
      <c r="O405" s="5" t="b">
        <v>0</v>
      </c>
      <c r="P405" s="5" t="b">
        <v>0</v>
      </c>
      <c r="Q405" s="5"/>
      <c r="R405" s="5" t="b">
        <v>0</v>
      </c>
    </row>
    <row r="406" spans="1:18" x14ac:dyDescent="0.2">
      <c r="A406" s="6">
        <v>46239</v>
      </c>
      <c r="B406" s="7">
        <v>181</v>
      </c>
      <c r="C406" s="17">
        <v>96.81</v>
      </c>
      <c r="D406" s="17">
        <v>96.5</v>
      </c>
      <c r="E406" s="7">
        <v>262</v>
      </c>
      <c r="F406" s="7">
        <f t="shared" ref="F406:F469" si="30">IFERROR(AVERAGE(E386:E405),"")</f>
        <v>727.95</v>
      </c>
      <c r="G406" s="7">
        <f t="shared" ref="G406:G469" si="31">IF(N(F406)=0,"",0.25*F406)</f>
        <v>181.98750000000001</v>
      </c>
      <c r="H406" s="8">
        <f t="shared" ref="H406:H422" si="32">IF(OR(N(F406)=0,NOT(ISNUMBER(B406))),"",B406/F406)</f>
        <v>0.24864345078645511</v>
      </c>
      <c r="I406" s="18">
        <f t="shared" ref="I406:I422" si="33">IF(OR(N(F406)=0,NOT(ISNUMBER(B406))),"",IF(B406/F406&gt;0.25,1,0))</f>
        <v>0</v>
      </c>
      <c r="J406" s="7">
        <f t="shared" ref="J406:J422" si="34">IF(OR(N(F406)=0,NOT(ISNUMBER(B406))),"",MAX(0,0.25*F406-B406))</f>
        <v>0.98750000000001137</v>
      </c>
      <c r="K406" s="5">
        <v>2026</v>
      </c>
      <c r="L406" s="5">
        <v>32</v>
      </c>
      <c r="M406" s="5" t="s">
        <v>733</v>
      </c>
      <c r="N406" s="5" t="b">
        <v>0</v>
      </c>
      <c r="O406" s="5" t="b">
        <v>0</v>
      </c>
      <c r="P406" s="5" t="b">
        <v>0</v>
      </c>
      <c r="Q406" s="5"/>
      <c r="R406" s="5" t="b">
        <v>0</v>
      </c>
    </row>
    <row r="407" spans="1:18" x14ac:dyDescent="0.2">
      <c r="A407" s="6">
        <v>46240</v>
      </c>
      <c r="B407" s="7">
        <v>182</v>
      </c>
      <c r="C407" s="17">
        <v>97.933515999999997</v>
      </c>
      <c r="D407" s="17">
        <v>97.5</v>
      </c>
      <c r="E407" s="7">
        <v>282</v>
      </c>
      <c r="F407" s="7">
        <f t="shared" si="30"/>
        <v>731.15</v>
      </c>
      <c r="G407" s="7">
        <f t="shared" si="31"/>
        <v>182.78749999999999</v>
      </c>
      <c r="H407" s="8">
        <f t="shared" si="32"/>
        <v>0.24892292963140258</v>
      </c>
      <c r="I407" s="18">
        <f t="shared" si="33"/>
        <v>0</v>
      </c>
      <c r="J407" s="7">
        <f t="shared" si="34"/>
        <v>0.78749999999999432</v>
      </c>
      <c r="K407" s="5">
        <v>2026</v>
      </c>
      <c r="L407" s="5">
        <v>32</v>
      </c>
      <c r="M407" s="5" t="s">
        <v>733</v>
      </c>
      <c r="N407" s="5" t="b">
        <v>0</v>
      </c>
      <c r="O407" s="5" t="b">
        <v>0</v>
      </c>
      <c r="P407" s="5" t="b">
        <v>0</v>
      </c>
      <c r="Q407" s="5"/>
      <c r="R407" s="5" t="b">
        <v>0</v>
      </c>
    </row>
    <row r="408" spans="1:18" x14ac:dyDescent="0.2">
      <c r="A408" s="6">
        <v>46241</v>
      </c>
      <c r="B408" s="7">
        <v>182</v>
      </c>
      <c r="C408" s="17">
        <v>99.133680999999996</v>
      </c>
      <c r="D408" s="17">
        <v>99.5</v>
      </c>
      <c r="E408" s="7">
        <v>283</v>
      </c>
      <c r="F408" s="7">
        <f t="shared" si="30"/>
        <v>731.35</v>
      </c>
      <c r="G408" s="7">
        <f t="shared" si="31"/>
        <v>182.83750000000001</v>
      </c>
      <c r="H408" s="8">
        <f t="shared" si="32"/>
        <v>0.24885485745539071</v>
      </c>
      <c r="I408" s="18">
        <f t="shared" si="33"/>
        <v>0</v>
      </c>
      <c r="J408" s="7">
        <f t="shared" si="34"/>
        <v>0.83750000000000568</v>
      </c>
      <c r="K408" s="5">
        <v>2026</v>
      </c>
      <c r="L408" s="5">
        <v>32</v>
      </c>
      <c r="M408" s="5" t="s">
        <v>733</v>
      </c>
      <c r="N408" s="5" t="b">
        <v>0</v>
      </c>
      <c r="O408" s="5" t="b">
        <v>0</v>
      </c>
      <c r="P408" s="5" t="b">
        <v>0</v>
      </c>
      <c r="Q408" s="5"/>
      <c r="R408" s="5" t="b">
        <v>0</v>
      </c>
    </row>
    <row r="409" spans="1:18" x14ac:dyDescent="0.2">
      <c r="A409" s="6">
        <v>46244</v>
      </c>
      <c r="B409" s="7">
        <v>164</v>
      </c>
      <c r="C409" s="17">
        <v>99.509512000000001</v>
      </c>
      <c r="D409" s="17">
        <v>99.51</v>
      </c>
      <c r="E409" s="7">
        <v>279</v>
      </c>
      <c r="F409" s="7">
        <f t="shared" si="30"/>
        <v>659.35</v>
      </c>
      <c r="G409" s="7">
        <f t="shared" si="31"/>
        <v>164.83750000000001</v>
      </c>
      <c r="H409" s="8">
        <f t="shared" si="32"/>
        <v>0.24872980966102978</v>
      </c>
      <c r="I409" s="18">
        <f t="shared" si="33"/>
        <v>0</v>
      </c>
      <c r="J409" s="7">
        <f t="shared" si="34"/>
        <v>0.83750000000000568</v>
      </c>
      <c r="K409" s="5">
        <v>2026</v>
      </c>
      <c r="L409" s="5">
        <v>33</v>
      </c>
      <c r="M409" s="5" t="s">
        <v>734</v>
      </c>
      <c r="N409" s="5" t="b">
        <v>0</v>
      </c>
      <c r="O409" s="5" t="b">
        <v>0</v>
      </c>
      <c r="P409" s="5" t="b">
        <v>0</v>
      </c>
      <c r="Q409" s="5"/>
      <c r="R409" s="5" t="b">
        <v>0</v>
      </c>
    </row>
    <row r="410" spans="1:18" x14ac:dyDescent="0.2">
      <c r="A410" s="6">
        <v>46245</v>
      </c>
      <c r="B410" s="7">
        <v>167</v>
      </c>
      <c r="C410" s="17">
        <v>99.51</v>
      </c>
      <c r="D410" s="17">
        <v>99</v>
      </c>
      <c r="E410" s="7">
        <v>350</v>
      </c>
      <c r="F410" s="7">
        <f t="shared" si="30"/>
        <v>671.05</v>
      </c>
      <c r="G410" s="7">
        <f t="shared" si="31"/>
        <v>167.76249999999999</v>
      </c>
      <c r="H410" s="8">
        <f t="shared" si="32"/>
        <v>0.24886372103420015</v>
      </c>
      <c r="I410" s="18">
        <f t="shared" si="33"/>
        <v>0</v>
      </c>
      <c r="J410" s="7">
        <f t="shared" si="34"/>
        <v>0.76249999999998863</v>
      </c>
      <c r="K410" s="5">
        <v>2026</v>
      </c>
      <c r="L410" s="5">
        <v>33</v>
      </c>
      <c r="M410" s="5" t="s">
        <v>734</v>
      </c>
      <c r="N410" s="5" t="b">
        <v>0</v>
      </c>
      <c r="O410" s="5" t="b">
        <v>0</v>
      </c>
      <c r="P410" s="5" t="b">
        <v>0</v>
      </c>
      <c r="Q410" s="5"/>
      <c r="R410" s="5" t="b">
        <v>0</v>
      </c>
    </row>
    <row r="411" spans="1:18" x14ac:dyDescent="0.2">
      <c r="A411" s="6">
        <v>46246</v>
      </c>
      <c r="B411" s="7">
        <v>170</v>
      </c>
      <c r="C411" s="17">
        <v>99.4</v>
      </c>
      <c r="D411" s="17">
        <v>99</v>
      </c>
      <c r="E411" s="7">
        <v>1561</v>
      </c>
      <c r="F411" s="7">
        <f t="shared" si="30"/>
        <v>681</v>
      </c>
      <c r="G411" s="7">
        <f t="shared" si="31"/>
        <v>170.25</v>
      </c>
      <c r="H411" s="8">
        <f t="shared" si="32"/>
        <v>0.24963289280469897</v>
      </c>
      <c r="I411" s="18">
        <f t="shared" si="33"/>
        <v>0</v>
      </c>
      <c r="J411" s="7">
        <f t="shared" si="34"/>
        <v>0.25</v>
      </c>
      <c r="K411" s="5">
        <v>2026</v>
      </c>
      <c r="L411" s="5">
        <v>33</v>
      </c>
      <c r="M411" s="5" t="s">
        <v>734</v>
      </c>
      <c r="N411" s="5" t="b">
        <v>0</v>
      </c>
      <c r="O411" s="5" t="b">
        <v>0</v>
      </c>
      <c r="P411" s="5" t="b">
        <v>0</v>
      </c>
      <c r="Q411" s="5"/>
      <c r="R411" s="5" t="b">
        <v>0</v>
      </c>
    </row>
    <row r="412" spans="1:18" x14ac:dyDescent="0.2">
      <c r="A412" s="6">
        <v>46247</v>
      </c>
      <c r="B412" s="7">
        <v>184</v>
      </c>
      <c r="C412" s="17">
        <v>99.21</v>
      </c>
      <c r="D412" s="17">
        <v>98.53</v>
      </c>
      <c r="E412" s="7">
        <v>352</v>
      </c>
      <c r="F412" s="7">
        <f t="shared" si="30"/>
        <v>736.85</v>
      </c>
      <c r="G412" s="7">
        <f t="shared" si="31"/>
        <v>184.21250000000001</v>
      </c>
      <c r="H412" s="8">
        <f t="shared" si="32"/>
        <v>0.24971161023274749</v>
      </c>
      <c r="I412" s="18">
        <f t="shared" si="33"/>
        <v>0</v>
      </c>
      <c r="J412" s="7">
        <f t="shared" si="34"/>
        <v>0.21250000000000568</v>
      </c>
      <c r="K412" s="5">
        <v>2026</v>
      </c>
      <c r="L412" s="5">
        <v>33</v>
      </c>
      <c r="M412" s="5" t="s">
        <v>734</v>
      </c>
      <c r="N412" s="5" t="b">
        <v>0</v>
      </c>
      <c r="O412" s="5" t="b">
        <v>0</v>
      </c>
      <c r="P412" s="5" t="b">
        <v>0</v>
      </c>
      <c r="Q412" s="5"/>
      <c r="R412" s="5" t="b">
        <v>0</v>
      </c>
    </row>
    <row r="413" spans="1:18" x14ac:dyDescent="0.2">
      <c r="A413" s="6">
        <v>46248</v>
      </c>
      <c r="B413" s="7">
        <v>184</v>
      </c>
      <c r="C413" s="17">
        <v>99.1</v>
      </c>
      <c r="D413" s="17">
        <v>99.2</v>
      </c>
      <c r="E413" s="7">
        <v>226</v>
      </c>
      <c r="F413" s="7">
        <f t="shared" si="30"/>
        <v>745.6</v>
      </c>
      <c r="G413" s="7">
        <f t="shared" si="31"/>
        <v>186.4</v>
      </c>
      <c r="H413" s="8">
        <f t="shared" si="32"/>
        <v>0.24678111587982832</v>
      </c>
      <c r="I413" s="18">
        <f t="shared" si="33"/>
        <v>0</v>
      </c>
      <c r="J413" s="7">
        <f t="shared" si="34"/>
        <v>2.4000000000000057</v>
      </c>
      <c r="K413" s="5">
        <v>2026</v>
      </c>
      <c r="L413" s="5">
        <v>33</v>
      </c>
      <c r="M413" s="5" t="s">
        <v>734</v>
      </c>
      <c r="N413" s="5" t="b">
        <v>0</v>
      </c>
      <c r="O413" s="5" t="b">
        <v>0</v>
      </c>
      <c r="P413" s="5" t="b">
        <v>0</v>
      </c>
      <c r="Q413" s="5"/>
      <c r="R413" s="5" t="b">
        <v>0</v>
      </c>
    </row>
    <row r="414" spans="1:18" x14ac:dyDescent="0.2">
      <c r="A414" s="6">
        <v>46251</v>
      </c>
      <c r="B414" s="7">
        <v>185</v>
      </c>
      <c r="C414" s="17">
        <v>99</v>
      </c>
      <c r="D414" s="17">
        <v>99</v>
      </c>
      <c r="E414" s="7">
        <v>257</v>
      </c>
      <c r="F414" s="7">
        <f t="shared" si="30"/>
        <v>740.55</v>
      </c>
      <c r="G414" s="7">
        <f t="shared" si="31"/>
        <v>185.13749999999999</v>
      </c>
      <c r="H414" s="8">
        <f t="shared" si="32"/>
        <v>0.24981432718925126</v>
      </c>
      <c r="I414" s="18">
        <f t="shared" si="33"/>
        <v>0</v>
      </c>
      <c r="J414" s="7">
        <f t="shared" si="34"/>
        <v>0.13749999999998863</v>
      </c>
      <c r="K414" s="5">
        <v>2026</v>
      </c>
      <c r="L414" s="5">
        <v>34</v>
      </c>
      <c r="M414" s="5" t="s">
        <v>735</v>
      </c>
      <c r="N414" s="5" t="b">
        <v>0</v>
      </c>
      <c r="O414" s="5" t="b">
        <v>0</v>
      </c>
      <c r="P414" s="5" t="b">
        <v>0</v>
      </c>
      <c r="Q414" s="5"/>
      <c r="R414" s="5" t="b">
        <v>0</v>
      </c>
    </row>
    <row r="415" spans="1:18" x14ac:dyDescent="0.2">
      <c r="A415" s="6">
        <v>46252</v>
      </c>
      <c r="B415" s="7">
        <v>0</v>
      </c>
      <c r="C415" s="17">
        <v>0</v>
      </c>
      <c r="D415" s="17">
        <v>99.01</v>
      </c>
      <c r="E415" s="7">
        <v>6</v>
      </c>
      <c r="F415" s="7">
        <f t="shared" si="30"/>
        <v>631.75</v>
      </c>
      <c r="G415" s="7">
        <f t="shared" si="31"/>
        <v>157.9375</v>
      </c>
      <c r="H415" s="8">
        <f t="shared" si="32"/>
        <v>0</v>
      </c>
      <c r="I415" s="18">
        <f t="shared" si="33"/>
        <v>0</v>
      </c>
      <c r="J415" s="7">
        <f t="shared" si="34"/>
        <v>157.9375</v>
      </c>
      <c r="K415" s="5">
        <v>2026</v>
      </c>
      <c r="L415" s="5">
        <v>34</v>
      </c>
      <c r="M415" s="5"/>
      <c r="N415" s="5"/>
      <c r="O415" s="5" t="b">
        <v>0</v>
      </c>
      <c r="P415" s="5"/>
      <c r="Q415" s="5" t="s">
        <v>106</v>
      </c>
      <c r="R415" s="5"/>
    </row>
    <row r="416" spans="1:18" x14ac:dyDescent="0.2">
      <c r="A416" s="6">
        <v>46253</v>
      </c>
      <c r="B416" s="7">
        <v>0</v>
      </c>
      <c r="C416" s="17">
        <v>0</v>
      </c>
      <c r="D416" s="17">
        <v>100</v>
      </c>
      <c r="E416" s="7">
        <v>226</v>
      </c>
      <c r="F416" s="7">
        <f t="shared" si="30"/>
        <v>513.6</v>
      </c>
      <c r="G416" s="7">
        <f t="shared" si="31"/>
        <v>128.4</v>
      </c>
      <c r="H416" s="8">
        <f t="shared" si="32"/>
        <v>0</v>
      </c>
      <c r="I416" s="18">
        <f t="shared" si="33"/>
        <v>0</v>
      </c>
      <c r="J416" s="7">
        <f t="shared" si="34"/>
        <v>128.4</v>
      </c>
      <c r="K416" s="5">
        <v>2026</v>
      </c>
      <c r="L416" s="5">
        <v>34</v>
      </c>
      <c r="M416" s="5"/>
      <c r="N416" s="5"/>
      <c r="O416" s="5" t="b">
        <v>0</v>
      </c>
      <c r="P416" s="5"/>
      <c r="Q416" s="5" t="s">
        <v>106</v>
      </c>
      <c r="R416" s="5"/>
    </row>
    <row r="417" spans="1:18" x14ac:dyDescent="0.2">
      <c r="A417" s="6">
        <v>46254</v>
      </c>
      <c r="B417" s="7">
        <v>127</v>
      </c>
      <c r="C417" s="17">
        <v>100</v>
      </c>
      <c r="D417" s="17">
        <v>97.5</v>
      </c>
      <c r="E417" s="7">
        <v>2016</v>
      </c>
      <c r="F417" s="7">
        <f t="shared" si="30"/>
        <v>511.15</v>
      </c>
      <c r="G417" s="7">
        <f t="shared" si="31"/>
        <v>127.78749999999999</v>
      </c>
      <c r="H417" s="8">
        <f t="shared" si="32"/>
        <v>0.24845935635332095</v>
      </c>
      <c r="I417" s="18">
        <f t="shared" si="33"/>
        <v>0</v>
      </c>
      <c r="J417" s="7">
        <f t="shared" si="34"/>
        <v>0.78749999999999432</v>
      </c>
      <c r="K417" s="5">
        <v>2026</v>
      </c>
      <c r="L417" s="5">
        <v>34</v>
      </c>
      <c r="M417" s="5" t="s">
        <v>735</v>
      </c>
      <c r="N417" s="5" t="b">
        <v>0</v>
      </c>
      <c r="O417" s="5" t="b">
        <v>0</v>
      </c>
      <c r="P417" s="5" t="b">
        <v>0</v>
      </c>
      <c r="Q417" s="5"/>
      <c r="R417" s="5" t="b">
        <v>0</v>
      </c>
    </row>
    <row r="418" spans="1:18" x14ac:dyDescent="0.2">
      <c r="A418" s="6">
        <v>46255</v>
      </c>
      <c r="B418" s="7">
        <v>149</v>
      </c>
      <c r="C418" s="17">
        <v>98.407516999999999</v>
      </c>
      <c r="D418" s="17">
        <v>98.66</v>
      </c>
      <c r="E418" s="7">
        <v>354</v>
      </c>
      <c r="F418" s="7">
        <f t="shared" si="30"/>
        <v>597.9</v>
      </c>
      <c r="G418" s="7">
        <f t="shared" si="31"/>
        <v>149.47499999999999</v>
      </c>
      <c r="H418" s="8">
        <f t="shared" si="32"/>
        <v>0.24920555276802142</v>
      </c>
      <c r="I418" s="18">
        <f t="shared" si="33"/>
        <v>0</v>
      </c>
      <c r="J418" s="7">
        <f t="shared" si="34"/>
        <v>0.47499999999999432</v>
      </c>
      <c r="K418" s="5">
        <v>2026</v>
      </c>
      <c r="L418" s="5">
        <v>34</v>
      </c>
      <c r="M418" s="5" t="s">
        <v>735</v>
      </c>
      <c r="N418" s="5" t="b">
        <v>0</v>
      </c>
      <c r="O418" s="5" t="b">
        <v>0</v>
      </c>
      <c r="P418" s="5" t="b">
        <v>0</v>
      </c>
      <c r="Q418" s="5"/>
      <c r="R418" s="5" t="b">
        <v>0</v>
      </c>
    </row>
    <row r="419" spans="1:18" x14ac:dyDescent="0.2">
      <c r="A419" s="6">
        <v>46258</v>
      </c>
      <c r="B419" s="7">
        <v>136</v>
      </c>
      <c r="C419" s="17">
        <v>98.66</v>
      </c>
      <c r="D419" s="17">
        <v>97</v>
      </c>
      <c r="E419" s="7">
        <v>592</v>
      </c>
      <c r="F419" s="7">
        <f t="shared" si="30"/>
        <v>546.20000000000005</v>
      </c>
      <c r="G419" s="7">
        <f t="shared" si="31"/>
        <v>136.55000000000001</v>
      </c>
      <c r="H419" s="8">
        <f t="shared" si="32"/>
        <v>0.24899304284144999</v>
      </c>
      <c r="I419" s="18">
        <f t="shared" si="33"/>
        <v>0</v>
      </c>
      <c r="J419" s="7">
        <f t="shared" si="34"/>
        <v>0.55000000000001137</v>
      </c>
      <c r="K419" s="5">
        <v>2026</v>
      </c>
      <c r="L419" s="5">
        <v>35</v>
      </c>
      <c r="M419" s="5" t="s">
        <v>736</v>
      </c>
      <c r="N419" s="5" t="b">
        <v>0</v>
      </c>
      <c r="O419" s="5" t="b">
        <v>0</v>
      </c>
      <c r="P419" s="5" t="b">
        <v>0</v>
      </c>
      <c r="Q419" s="5"/>
      <c r="R419" s="5" t="b">
        <v>0</v>
      </c>
    </row>
    <row r="420" spans="1:18" x14ac:dyDescent="0.2">
      <c r="A420" s="6">
        <v>46259</v>
      </c>
      <c r="B420" s="7">
        <v>136</v>
      </c>
      <c r="C420" s="17">
        <v>98.1</v>
      </c>
      <c r="D420" s="17">
        <v>99</v>
      </c>
      <c r="E420" s="7">
        <v>1202</v>
      </c>
      <c r="F420" s="7">
        <f t="shared" si="30"/>
        <v>547.85</v>
      </c>
      <c r="G420" s="7">
        <f t="shared" si="31"/>
        <v>136.96250000000001</v>
      </c>
      <c r="H420" s="8">
        <f t="shared" si="32"/>
        <v>0.24824313224422742</v>
      </c>
      <c r="I420" s="18">
        <f t="shared" si="33"/>
        <v>0</v>
      </c>
      <c r="J420" s="7">
        <f t="shared" si="34"/>
        <v>0.96250000000000568</v>
      </c>
      <c r="K420" s="5">
        <v>2026</v>
      </c>
      <c r="L420" s="5">
        <v>35</v>
      </c>
      <c r="M420" s="5" t="s">
        <v>736</v>
      </c>
      <c r="N420" s="5" t="b">
        <v>0</v>
      </c>
      <c r="O420" s="5" t="b">
        <v>0</v>
      </c>
      <c r="P420" s="5" t="b">
        <v>0</v>
      </c>
      <c r="Q420" s="5"/>
      <c r="R420" s="5" t="b">
        <v>0</v>
      </c>
    </row>
    <row r="421" spans="1:18" x14ac:dyDescent="0.2">
      <c r="A421" s="6">
        <v>46260</v>
      </c>
      <c r="B421" s="7">
        <v>146</v>
      </c>
      <c r="C421" s="17">
        <v>100</v>
      </c>
      <c r="D421" s="17">
        <v>101</v>
      </c>
      <c r="E421" s="7">
        <v>577</v>
      </c>
      <c r="F421" s="7">
        <f t="shared" si="30"/>
        <v>587.1</v>
      </c>
      <c r="G421" s="7">
        <f t="shared" si="31"/>
        <v>146.77500000000001</v>
      </c>
      <c r="H421" s="8">
        <f t="shared" si="32"/>
        <v>0.24867995230795434</v>
      </c>
      <c r="I421" s="18">
        <f t="shared" si="33"/>
        <v>0</v>
      </c>
      <c r="J421" s="7">
        <f t="shared" si="34"/>
        <v>0.77500000000000568</v>
      </c>
      <c r="K421" s="5">
        <v>2026</v>
      </c>
      <c r="L421" s="5">
        <v>35</v>
      </c>
      <c r="M421" s="5" t="s">
        <v>736</v>
      </c>
      <c r="N421" s="5" t="b">
        <v>0</v>
      </c>
      <c r="O421" s="5" t="b">
        <v>0</v>
      </c>
      <c r="P421" s="5" t="b">
        <v>0</v>
      </c>
      <c r="Q421" s="5"/>
      <c r="R421" s="5" t="b">
        <v>0</v>
      </c>
    </row>
    <row r="422" spans="1:18" x14ac:dyDescent="0.2">
      <c r="A422" s="6">
        <v>46261</v>
      </c>
      <c r="B422" s="7">
        <v>144</v>
      </c>
      <c r="C422" s="17">
        <v>100</v>
      </c>
      <c r="D422" s="17">
        <v>100.98</v>
      </c>
      <c r="E422" s="7">
        <v>325</v>
      </c>
      <c r="F422" s="7">
        <f t="shared" si="30"/>
        <v>576.75</v>
      </c>
      <c r="G422" s="7">
        <f t="shared" si="31"/>
        <v>144.1875</v>
      </c>
      <c r="H422" s="8">
        <f t="shared" si="32"/>
        <v>0.24967490247074123</v>
      </c>
      <c r="I422" s="18">
        <f t="shared" si="33"/>
        <v>0</v>
      </c>
      <c r="J422" s="7">
        <f t="shared" si="34"/>
        <v>0.1875</v>
      </c>
      <c r="K422" s="5">
        <v>2026</v>
      </c>
      <c r="L422" s="5">
        <v>35</v>
      </c>
      <c r="M422" s="5" t="s">
        <v>736</v>
      </c>
      <c r="N422" s="5" t="b">
        <v>0</v>
      </c>
      <c r="O422" s="5" t="b">
        <v>0</v>
      </c>
      <c r="P422" s="5" t="b">
        <v>0</v>
      </c>
      <c r="Q422" s="5"/>
      <c r="R422" s="5" t="b">
        <v>0</v>
      </c>
    </row>
  </sheetData>
  <autoFilter ref="A1:R422" xr:uid="{00000000-0009-0000-0000-00000A000000}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442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11" customWidth="1"/>
    <col min="2" max="3" width="13" customWidth="1"/>
    <col min="4" max="4" width="12" customWidth="1"/>
    <col min="5" max="5" width="13" customWidth="1"/>
    <col min="6" max="6" width="15" customWidth="1"/>
    <col min="7" max="7" width="13" customWidth="1"/>
    <col min="8" max="8" width="12" customWidth="1"/>
    <col min="9" max="9" width="10" customWidth="1"/>
    <col min="10" max="10" width="15" customWidth="1"/>
    <col min="11" max="12" width="10" customWidth="1"/>
    <col min="13" max="13" width="46" customWidth="1"/>
    <col min="14" max="14" width="12" customWidth="1"/>
    <col min="15" max="15" width="16" customWidth="1"/>
    <col min="16" max="16" width="15" customWidth="1"/>
    <col min="17" max="17" width="22" customWidth="1"/>
    <col min="18" max="18" width="14" customWidth="1"/>
  </cols>
  <sheetData>
    <row r="1" spans="1:18" ht="29" x14ac:dyDescent="0.2">
      <c r="A1" s="4" t="s">
        <v>81</v>
      </c>
      <c r="B1" s="4" t="s">
        <v>82</v>
      </c>
      <c r="C1" s="4" t="s">
        <v>83</v>
      </c>
      <c r="D1" s="4" t="s">
        <v>84</v>
      </c>
      <c r="E1" s="4" t="s">
        <v>85</v>
      </c>
      <c r="F1" s="14" t="s">
        <v>86</v>
      </c>
      <c r="G1" s="14" t="s">
        <v>87</v>
      </c>
      <c r="H1" s="14" t="s">
        <v>88</v>
      </c>
      <c r="I1" s="14" t="s">
        <v>89</v>
      </c>
      <c r="J1" s="14" t="s">
        <v>90</v>
      </c>
      <c r="K1" s="15" t="s">
        <v>91</v>
      </c>
      <c r="L1" s="15" t="s">
        <v>92</v>
      </c>
      <c r="M1" s="15" t="s">
        <v>93</v>
      </c>
      <c r="N1" s="16" t="s">
        <v>94</v>
      </c>
      <c r="O1" s="16" t="s">
        <v>95</v>
      </c>
      <c r="P1" s="16" t="s">
        <v>96</v>
      </c>
      <c r="Q1" s="16" t="s">
        <v>97</v>
      </c>
      <c r="R1" s="16" t="s">
        <v>98</v>
      </c>
    </row>
    <row r="2" spans="1:18" x14ac:dyDescent="0.2">
      <c r="A2" s="6">
        <v>45659</v>
      </c>
      <c r="B2" s="7">
        <v>75</v>
      </c>
      <c r="C2" s="17">
        <v>80.130667000000003</v>
      </c>
      <c r="D2" s="17">
        <v>78</v>
      </c>
      <c r="E2" s="7">
        <v>384</v>
      </c>
      <c r="F2" s="7"/>
      <c r="G2" s="7"/>
      <c r="H2" s="8"/>
      <c r="I2" s="18"/>
      <c r="J2" s="7"/>
      <c r="K2" s="5">
        <v>2025</v>
      </c>
      <c r="L2" s="5">
        <v>1</v>
      </c>
      <c r="M2" s="5" t="s">
        <v>737</v>
      </c>
      <c r="N2" s="5" t="b">
        <v>0</v>
      </c>
      <c r="O2" s="5" t="b">
        <v>0</v>
      </c>
      <c r="P2" s="5" t="b">
        <v>0</v>
      </c>
      <c r="Q2" s="5"/>
      <c r="R2" s="5" t="b">
        <v>0</v>
      </c>
    </row>
    <row r="3" spans="1:18" x14ac:dyDescent="0.2">
      <c r="A3" s="6">
        <v>45660</v>
      </c>
      <c r="B3" s="7">
        <v>54</v>
      </c>
      <c r="C3" s="17">
        <v>78</v>
      </c>
      <c r="D3" s="17">
        <v>78.48</v>
      </c>
      <c r="E3" s="7">
        <v>98</v>
      </c>
      <c r="F3" s="7"/>
      <c r="G3" s="7"/>
      <c r="H3" s="8"/>
      <c r="I3" s="18"/>
      <c r="J3" s="7"/>
      <c r="K3" s="5">
        <v>2025</v>
      </c>
      <c r="L3" s="5">
        <v>1</v>
      </c>
      <c r="M3" s="5" t="s">
        <v>737</v>
      </c>
      <c r="N3" s="5" t="b">
        <v>0</v>
      </c>
      <c r="O3" s="5" t="b">
        <v>0</v>
      </c>
      <c r="P3" s="5" t="b">
        <v>0</v>
      </c>
      <c r="Q3" s="5"/>
      <c r="R3" s="5" t="b">
        <v>0</v>
      </c>
    </row>
    <row r="4" spans="1:18" x14ac:dyDescent="0.2">
      <c r="A4" s="6">
        <v>45663</v>
      </c>
      <c r="B4" s="7">
        <v>0</v>
      </c>
      <c r="C4" s="17">
        <v>0</v>
      </c>
      <c r="D4" s="17">
        <v>78.5</v>
      </c>
      <c r="E4" s="7">
        <v>3</v>
      </c>
      <c r="F4" s="7"/>
      <c r="G4" s="7"/>
      <c r="H4" s="8"/>
      <c r="I4" s="18"/>
      <c r="J4" s="7"/>
      <c r="K4" s="5">
        <v>2025</v>
      </c>
      <c r="L4" s="5">
        <v>2</v>
      </c>
      <c r="M4" s="5"/>
      <c r="N4" s="5"/>
      <c r="O4" s="5" t="b">
        <v>0</v>
      </c>
      <c r="P4" s="5"/>
      <c r="Q4" s="5" t="s">
        <v>106</v>
      </c>
      <c r="R4" s="5"/>
    </row>
    <row r="5" spans="1:18" x14ac:dyDescent="0.2">
      <c r="A5" s="6">
        <v>45664</v>
      </c>
      <c r="B5" s="7">
        <v>0</v>
      </c>
      <c r="C5" s="17">
        <v>0</v>
      </c>
      <c r="D5" s="17">
        <v>78.209999999999994</v>
      </c>
      <c r="E5" s="7">
        <v>26</v>
      </c>
      <c r="F5" s="7"/>
      <c r="G5" s="7"/>
      <c r="H5" s="8"/>
      <c r="I5" s="18"/>
      <c r="J5" s="7"/>
      <c r="K5" s="5">
        <v>2025</v>
      </c>
      <c r="L5" s="5">
        <v>2</v>
      </c>
      <c r="M5" s="5"/>
      <c r="N5" s="5"/>
      <c r="O5" s="5" t="b">
        <v>0</v>
      </c>
      <c r="P5" s="5"/>
      <c r="Q5" s="5" t="s">
        <v>106</v>
      </c>
      <c r="R5" s="5"/>
    </row>
    <row r="6" spans="1:18" x14ac:dyDescent="0.2">
      <c r="A6" s="6">
        <v>45665</v>
      </c>
      <c r="B6" s="7">
        <v>60</v>
      </c>
      <c r="C6" s="17">
        <v>78.272499999999994</v>
      </c>
      <c r="D6" s="17">
        <v>75</v>
      </c>
      <c r="E6" s="7">
        <v>720</v>
      </c>
      <c r="F6" s="7"/>
      <c r="G6" s="7"/>
      <c r="H6" s="8"/>
      <c r="I6" s="18"/>
      <c r="J6" s="7"/>
      <c r="K6" s="5">
        <v>2025</v>
      </c>
      <c r="L6" s="5">
        <v>2</v>
      </c>
      <c r="M6" s="5" t="s">
        <v>738</v>
      </c>
      <c r="N6" s="5" t="b">
        <v>0</v>
      </c>
      <c r="O6" s="5" t="b">
        <v>0</v>
      </c>
      <c r="P6" s="5" t="b">
        <v>0</v>
      </c>
      <c r="Q6" s="5"/>
      <c r="R6" s="5" t="b">
        <v>0</v>
      </c>
    </row>
    <row r="7" spans="1:18" x14ac:dyDescent="0.2">
      <c r="A7" s="6">
        <v>45666</v>
      </c>
      <c r="B7" s="7">
        <v>66</v>
      </c>
      <c r="C7" s="17">
        <v>75.258182000000005</v>
      </c>
      <c r="D7" s="17">
        <v>75.790000000000006</v>
      </c>
      <c r="E7" s="7">
        <v>430</v>
      </c>
      <c r="F7" s="7"/>
      <c r="G7" s="7"/>
      <c r="H7" s="8"/>
      <c r="I7" s="18"/>
      <c r="J7" s="7"/>
      <c r="K7" s="5">
        <v>2025</v>
      </c>
      <c r="L7" s="5">
        <v>2</v>
      </c>
      <c r="M7" s="5" t="s">
        <v>738</v>
      </c>
      <c r="N7" s="5" t="b">
        <v>0</v>
      </c>
      <c r="O7" s="5" t="b">
        <v>0</v>
      </c>
      <c r="P7" s="5" t="b">
        <v>0</v>
      </c>
      <c r="Q7" s="5"/>
      <c r="R7" s="5" t="b">
        <v>0</v>
      </c>
    </row>
    <row r="8" spans="1:18" x14ac:dyDescent="0.2">
      <c r="A8" s="6">
        <v>45667</v>
      </c>
      <c r="B8" s="7">
        <v>68</v>
      </c>
      <c r="C8" s="17">
        <v>75.404411999999994</v>
      </c>
      <c r="D8" s="17">
        <v>75.489999999999995</v>
      </c>
      <c r="E8" s="7">
        <v>280</v>
      </c>
      <c r="F8" s="7"/>
      <c r="G8" s="7"/>
      <c r="H8" s="8"/>
      <c r="I8" s="18"/>
      <c r="J8" s="7"/>
      <c r="K8" s="5">
        <v>2025</v>
      </c>
      <c r="L8" s="5">
        <v>2</v>
      </c>
      <c r="M8" s="5" t="s">
        <v>738</v>
      </c>
      <c r="N8" s="5" t="b">
        <v>0</v>
      </c>
      <c r="O8" s="5" t="b">
        <v>0</v>
      </c>
      <c r="P8" s="5" t="b">
        <v>0</v>
      </c>
      <c r="Q8" s="5"/>
      <c r="R8" s="5" t="b">
        <v>0</v>
      </c>
    </row>
    <row r="9" spans="1:18" x14ac:dyDescent="0.2">
      <c r="A9" s="6">
        <v>45670</v>
      </c>
      <c r="B9" s="7">
        <v>79</v>
      </c>
      <c r="C9" s="17">
        <v>75</v>
      </c>
      <c r="D9" s="17">
        <v>75.489999999999995</v>
      </c>
      <c r="E9" s="7">
        <v>292</v>
      </c>
      <c r="F9" s="7"/>
      <c r="G9" s="7"/>
      <c r="H9" s="8"/>
      <c r="I9" s="18"/>
      <c r="J9" s="7"/>
      <c r="K9" s="5">
        <v>2025</v>
      </c>
      <c r="L9" s="5">
        <v>3</v>
      </c>
      <c r="M9" s="5" t="s">
        <v>739</v>
      </c>
      <c r="N9" s="5" t="b">
        <v>0</v>
      </c>
      <c r="O9" s="5" t="b">
        <v>0</v>
      </c>
      <c r="P9" s="5" t="b">
        <v>0</v>
      </c>
      <c r="Q9" s="5"/>
      <c r="R9" s="5" t="b">
        <v>0</v>
      </c>
    </row>
    <row r="10" spans="1:18" x14ac:dyDescent="0.2">
      <c r="A10" s="6">
        <v>45671</v>
      </c>
      <c r="B10" s="7">
        <v>80</v>
      </c>
      <c r="C10" s="17">
        <v>74.869</v>
      </c>
      <c r="D10" s="17">
        <v>74.97</v>
      </c>
      <c r="E10" s="7">
        <v>127</v>
      </c>
      <c r="F10" s="7"/>
      <c r="G10" s="7"/>
      <c r="H10" s="8"/>
      <c r="I10" s="18"/>
      <c r="J10" s="7"/>
      <c r="K10" s="5">
        <v>2025</v>
      </c>
      <c r="L10" s="5">
        <v>3</v>
      </c>
      <c r="M10" s="5" t="s">
        <v>739</v>
      </c>
      <c r="N10" s="5" t="b">
        <v>0</v>
      </c>
      <c r="O10" s="5" t="b">
        <v>0</v>
      </c>
      <c r="P10" s="5" t="b">
        <v>0</v>
      </c>
      <c r="Q10" s="5"/>
      <c r="R10" s="5" t="b">
        <v>0</v>
      </c>
    </row>
    <row r="11" spans="1:18" x14ac:dyDescent="0.2">
      <c r="A11" s="6">
        <v>45672</v>
      </c>
      <c r="B11" s="7">
        <v>14</v>
      </c>
      <c r="C11" s="17">
        <v>74.8</v>
      </c>
      <c r="D11" s="17">
        <v>75.48</v>
      </c>
      <c r="E11" s="7">
        <v>51</v>
      </c>
      <c r="F11" s="7"/>
      <c r="G11" s="7"/>
      <c r="H11" s="8"/>
      <c r="I11" s="18"/>
      <c r="J11" s="7"/>
      <c r="K11" s="5">
        <v>2025</v>
      </c>
      <c r="L11" s="5">
        <v>3</v>
      </c>
      <c r="M11" s="5" t="s">
        <v>739</v>
      </c>
      <c r="N11" s="5" t="b">
        <v>0</v>
      </c>
      <c r="O11" s="5" t="b">
        <v>0</v>
      </c>
      <c r="P11" s="5" t="b">
        <v>0</v>
      </c>
      <c r="Q11" s="5"/>
      <c r="R11" s="5" t="b">
        <v>0</v>
      </c>
    </row>
    <row r="12" spans="1:18" x14ac:dyDescent="0.2">
      <c r="A12" s="6">
        <v>45673</v>
      </c>
      <c r="B12" s="7">
        <v>79</v>
      </c>
      <c r="C12" s="17">
        <v>75.179873000000001</v>
      </c>
      <c r="D12" s="17">
        <v>74.98</v>
      </c>
      <c r="E12" s="7">
        <v>165</v>
      </c>
      <c r="F12" s="7"/>
      <c r="G12" s="7"/>
      <c r="H12" s="8"/>
      <c r="I12" s="18"/>
      <c r="J12" s="7"/>
      <c r="K12" s="5">
        <v>2025</v>
      </c>
      <c r="L12" s="5">
        <v>3</v>
      </c>
      <c r="M12" s="5" t="s">
        <v>739</v>
      </c>
      <c r="N12" s="5" t="b">
        <v>0</v>
      </c>
      <c r="O12" s="5" t="b">
        <v>0</v>
      </c>
      <c r="P12" s="5" t="b">
        <v>0</v>
      </c>
      <c r="Q12" s="5"/>
      <c r="R12" s="5" t="b">
        <v>0</v>
      </c>
    </row>
    <row r="13" spans="1:18" x14ac:dyDescent="0.2">
      <c r="A13" s="6">
        <v>45674</v>
      </c>
      <c r="B13" s="7">
        <v>77</v>
      </c>
      <c r="C13" s="17">
        <v>74.3</v>
      </c>
      <c r="D13" s="17">
        <v>76</v>
      </c>
      <c r="E13" s="7">
        <v>555</v>
      </c>
      <c r="F13" s="7"/>
      <c r="G13" s="7"/>
      <c r="H13" s="8"/>
      <c r="I13" s="18"/>
      <c r="J13" s="7"/>
      <c r="K13" s="5">
        <v>2025</v>
      </c>
      <c r="L13" s="5">
        <v>3</v>
      </c>
      <c r="M13" s="5" t="s">
        <v>739</v>
      </c>
      <c r="N13" s="5" t="b">
        <v>0</v>
      </c>
      <c r="O13" s="5" t="b">
        <v>0</v>
      </c>
      <c r="P13" s="5" t="b">
        <v>0</v>
      </c>
      <c r="Q13" s="5"/>
      <c r="R13" s="5" t="b">
        <v>0</v>
      </c>
    </row>
    <row r="14" spans="1:18" x14ac:dyDescent="0.2">
      <c r="A14" s="6">
        <v>45677</v>
      </c>
      <c r="B14" s="7">
        <v>30</v>
      </c>
      <c r="C14" s="17">
        <v>76</v>
      </c>
      <c r="D14" s="17">
        <v>78.400000000000006</v>
      </c>
      <c r="E14" s="7">
        <v>448</v>
      </c>
      <c r="F14" s="7"/>
      <c r="G14" s="7"/>
      <c r="H14" s="8"/>
      <c r="I14" s="18"/>
      <c r="J14" s="7"/>
      <c r="K14" s="5">
        <v>2025</v>
      </c>
      <c r="L14" s="5">
        <v>4</v>
      </c>
      <c r="M14" s="5" t="s">
        <v>740</v>
      </c>
      <c r="N14" s="5" t="b">
        <v>0</v>
      </c>
      <c r="O14" s="5" t="b">
        <v>0</v>
      </c>
      <c r="P14" s="5" t="b">
        <v>0</v>
      </c>
      <c r="Q14" s="5"/>
      <c r="R14" s="5" t="b">
        <v>0</v>
      </c>
    </row>
    <row r="15" spans="1:18" x14ac:dyDescent="0.2">
      <c r="A15" s="6">
        <v>45678</v>
      </c>
      <c r="B15" s="7">
        <v>75</v>
      </c>
      <c r="C15" s="17">
        <v>78.797332999999995</v>
      </c>
      <c r="D15" s="17">
        <v>78.489999999999995</v>
      </c>
      <c r="E15" s="7">
        <v>495</v>
      </c>
      <c r="F15" s="7"/>
      <c r="G15" s="7"/>
      <c r="H15" s="8"/>
      <c r="I15" s="18"/>
      <c r="J15" s="7"/>
      <c r="K15" s="5">
        <v>2025</v>
      </c>
      <c r="L15" s="5">
        <v>4</v>
      </c>
      <c r="M15" s="5" t="s">
        <v>740</v>
      </c>
      <c r="N15" s="5" t="b">
        <v>0</v>
      </c>
      <c r="O15" s="5" t="b">
        <v>0</v>
      </c>
      <c r="P15" s="5" t="b">
        <v>0</v>
      </c>
      <c r="Q15" s="5"/>
      <c r="R15" s="5" t="b">
        <v>0</v>
      </c>
    </row>
    <row r="16" spans="1:18" x14ac:dyDescent="0.2">
      <c r="A16" s="6">
        <v>45679</v>
      </c>
      <c r="B16" s="7">
        <v>0</v>
      </c>
      <c r="C16" s="17">
        <v>0</v>
      </c>
      <c r="D16" s="17">
        <v>79.48</v>
      </c>
      <c r="E16" s="7">
        <v>91</v>
      </c>
      <c r="F16" s="7"/>
      <c r="G16" s="7"/>
      <c r="H16" s="8"/>
      <c r="I16" s="18"/>
      <c r="J16" s="7"/>
      <c r="K16" s="5">
        <v>2025</v>
      </c>
      <c r="L16" s="5">
        <v>4</v>
      </c>
      <c r="M16" s="5"/>
      <c r="N16" s="5"/>
      <c r="O16" s="5" t="b">
        <v>0</v>
      </c>
      <c r="P16" s="5"/>
      <c r="Q16" s="5" t="s">
        <v>106</v>
      </c>
      <c r="R16" s="5"/>
    </row>
    <row r="17" spans="1:18" x14ac:dyDescent="0.2">
      <c r="A17" s="6">
        <v>45680</v>
      </c>
      <c r="B17" s="7">
        <v>73</v>
      </c>
      <c r="C17" s="17">
        <v>79.5</v>
      </c>
      <c r="D17" s="17">
        <v>79.98</v>
      </c>
      <c r="E17" s="7">
        <v>495</v>
      </c>
      <c r="F17" s="7"/>
      <c r="G17" s="7"/>
      <c r="H17" s="8"/>
      <c r="I17" s="18"/>
      <c r="J17" s="7"/>
      <c r="K17" s="5">
        <v>2025</v>
      </c>
      <c r="L17" s="5">
        <v>4</v>
      </c>
      <c r="M17" s="5" t="s">
        <v>740</v>
      </c>
      <c r="N17" s="5" t="b">
        <v>0</v>
      </c>
      <c r="O17" s="5" t="b">
        <v>0</v>
      </c>
      <c r="P17" s="5" t="b">
        <v>0</v>
      </c>
      <c r="Q17" s="5"/>
      <c r="R17" s="5" t="b">
        <v>0</v>
      </c>
    </row>
    <row r="18" spans="1:18" x14ac:dyDescent="0.2">
      <c r="A18" s="6">
        <v>45681</v>
      </c>
      <c r="B18" s="7">
        <v>75</v>
      </c>
      <c r="C18" s="17">
        <v>80</v>
      </c>
      <c r="D18" s="17">
        <v>79.900000000000006</v>
      </c>
      <c r="E18" s="7">
        <v>409</v>
      </c>
      <c r="F18" s="7"/>
      <c r="G18" s="7"/>
      <c r="H18" s="8"/>
      <c r="I18" s="18"/>
      <c r="J18" s="7"/>
      <c r="K18" s="5">
        <v>2025</v>
      </c>
      <c r="L18" s="5">
        <v>4</v>
      </c>
      <c r="M18" s="5" t="s">
        <v>740</v>
      </c>
      <c r="N18" s="5" t="b">
        <v>0</v>
      </c>
      <c r="O18" s="5" t="b">
        <v>0</v>
      </c>
      <c r="P18" s="5" t="b">
        <v>0</v>
      </c>
      <c r="Q18" s="5"/>
      <c r="R18" s="5" t="b">
        <v>0</v>
      </c>
    </row>
    <row r="19" spans="1:18" x14ac:dyDescent="0.2">
      <c r="A19" s="6">
        <v>45684</v>
      </c>
      <c r="B19" s="7">
        <v>47</v>
      </c>
      <c r="C19" s="17">
        <v>80</v>
      </c>
      <c r="D19" s="17">
        <v>79.900000000000006</v>
      </c>
      <c r="E19" s="7">
        <v>195</v>
      </c>
      <c r="F19" s="7"/>
      <c r="G19" s="7"/>
      <c r="H19" s="8"/>
      <c r="I19" s="18"/>
      <c r="J19" s="7"/>
      <c r="K19" s="5">
        <v>2025</v>
      </c>
      <c r="L19" s="5">
        <v>5</v>
      </c>
      <c r="M19" s="5" t="s">
        <v>741</v>
      </c>
      <c r="N19" s="5" t="b">
        <v>0</v>
      </c>
      <c r="O19" s="5" t="b">
        <v>0</v>
      </c>
      <c r="P19" s="5" t="b">
        <v>0</v>
      </c>
      <c r="Q19" s="5"/>
      <c r="R19" s="5" t="b">
        <v>0</v>
      </c>
    </row>
    <row r="20" spans="1:18" x14ac:dyDescent="0.2">
      <c r="A20" s="6">
        <v>45685</v>
      </c>
      <c r="B20" s="7">
        <v>0</v>
      </c>
      <c r="C20" s="17">
        <v>0</v>
      </c>
      <c r="D20" s="17">
        <v>81</v>
      </c>
      <c r="E20" s="7">
        <v>468</v>
      </c>
      <c r="F20" s="7"/>
      <c r="G20" s="7"/>
      <c r="H20" s="8"/>
      <c r="I20" s="18"/>
      <c r="J20" s="7"/>
      <c r="K20" s="5">
        <v>2025</v>
      </c>
      <c r="L20" s="5">
        <v>5</v>
      </c>
      <c r="M20" s="5"/>
      <c r="N20" s="5"/>
      <c r="O20" s="5" t="b">
        <v>0</v>
      </c>
      <c r="P20" s="5"/>
      <c r="Q20" s="5" t="s">
        <v>106</v>
      </c>
      <c r="R20" s="5"/>
    </row>
    <row r="21" spans="1:18" x14ac:dyDescent="0.2">
      <c r="A21" s="6">
        <v>45686</v>
      </c>
      <c r="B21" s="7">
        <v>74</v>
      </c>
      <c r="C21" s="17">
        <v>80.8</v>
      </c>
      <c r="D21" s="17">
        <v>79</v>
      </c>
      <c r="E21" s="7">
        <v>433</v>
      </c>
      <c r="F21" s="7"/>
      <c r="G21" s="7"/>
      <c r="H21" s="8"/>
      <c r="I21" s="18"/>
      <c r="J21" s="7"/>
      <c r="K21" s="5">
        <v>2025</v>
      </c>
      <c r="L21" s="5">
        <v>5</v>
      </c>
      <c r="M21" s="5" t="s">
        <v>741</v>
      </c>
      <c r="N21" s="5" t="b">
        <v>0</v>
      </c>
      <c r="O21" s="5" t="b">
        <v>0</v>
      </c>
      <c r="P21" s="5" t="b">
        <v>0</v>
      </c>
      <c r="Q21" s="5"/>
      <c r="R21" s="5" t="b">
        <v>0</v>
      </c>
    </row>
    <row r="22" spans="1:18" x14ac:dyDescent="0.2">
      <c r="A22" s="6">
        <v>45687</v>
      </c>
      <c r="B22" s="7">
        <v>77</v>
      </c>
      <c r="C22" s="17">
        <v>79.178182000000007</v>
      </c>
      <c r="D22" s="17">
        <v>80.5</v>
      </c>
      <c r="E22" s="7">
        <v>738</v>
      </c>
      <c r="F22" s="7">
        <f t="shared" ref="F22:F85" si="0">IFERROR(AVERAGE(E2:E21),"")</f>
        <v>308.25</v>
      </c>
      <c r="G22" s="7">
        <f t="shared" ref="G22:G85" si="1">IF(N(F22)=0,"",0.25*F22)</f>
        <v>77.0625</v>
      </c>
      <c r="H22" s="8">
        <f t="shared" ref="H22:H85" si="2">IF(OR(N(F22)=0,NOT(ISNUMBER(B22))),"",B22/F22)</f>
        <v>0.24979724249797242</v>
      </c>
      <c r="I22" s="18">
        <f t="shared" ref="I22:I85" si="3">IF(OR(N(F22)=0,NOT(ISNUMBER(B22))),"",IF(B22/F22&gt;0.25,1,0))</f>
        <v>0</v>
      </c>
      <c r="J22" s="7">
        <f t="shared" ref="J22:J85" si="4">IF(OR(N(F22)=0,NOT(ISNUMBER(B22))),"",MAX(0,0.25*F22-B22))</f>
        <v>6.25E-2</v>
      </c>
      <c r="K22" s="5">
        <v>2025</v>
      </c>
      <c r="L22" s="5">
        <v>5</v>
      </c>
      <c r="M22" s="5" t="s">
        <v>741</v>
      </c>
      <c r="N22" s="5" t="b">
        <v>0</v>
      </c>
      <c r="O22" s="5" t="b">
        <v>0</v>
      </c>
      <c r="P22" s="5" t="b">
        <v>0</v>
      </c>
      <c r="Q22" s="5"/>
      <c r="R22" s="5" t="b">
        <v>0</v>
      </c>
    </row>
    <row r="23" spans="1:18" x14ac:dyDescent="0.2">
      <c r="A23" s="6">
        <v>45688</v>
      </c>
      <c r="B23" s="7">
        <v>81</v>
      </c>
      <c r="C23" s="17">
        <v>81.506173000000004</v>
      </c>
      <c r="D23" s="17">
        <v>82</v>
      </c>
      <c r="E23" s="7">
        <v>255</v>
      </c>
      <c r="F23" s="7">
        <f t="shared" si="0"/>
        <v>325.95</v>
      </c>
      <c r="G23" s="7">
        <f t="shared" si="1"/>
        <v>81.487499999999997</v>
      </c>
      <c r="H23" s="8">
        <f t="shared" si="2"/>
        <v>0.24850437183617119</v>
      </c>
      <c r="I23" s="18">
        <f t="shared" si="3"/>
        <v>0</v>
      </c>
      <c r="J23" s="7">
        <f t="shared" si="4"/>
        <v>0.48749999999999716</v>
      </c>
      <c r="K23" s="5">
        <v>2025</v>
      </c>
      <c r="L23" s="5">
        <v>5</v>
      </c>
      <c r="M23" s="5" t="s">
        <v>741</v>
      </c>
      <c r="N23" s="5" t="b">
        <v>0</v>
      </c>
      <c r="O23" s="5" t="b">
        <v>0</v>
      </c>
      <c r="P23" s="5" t="b">
        <v>0</v>
      </c>
      <c r="Q23" s="5"/>
      <c r="R23" s="5" t="b">
        <v>0</v>
      </c>
    </row>
    <row r="24" spans="1:18" x14ac:dyDescent="0.2">
      <c r="A24" s="6">
        <v>45691</v>
      </c>
      <c r="B24" s="7">
        <v>83</v>
      </c>
      <c r="C24" s="17">
        <v>82</v>
      </c>
      <c r="D24" s="17">
        <v>82</v>
      </c>
      <c r="E24" s="7">
        <v>297</v>
      </c>
      <c r="F24" s="7">
        <f t="shared" si="0"/>
        <v>333.8</v>
      </c>
      <c r="G24" s="7">
        <f t="shared" si="1"/>
        <v>83.45</v>
      </c>
      <c r="H24" s="8">
        <f t="shared" si="2"/>
        <v>0.24865188735769922</v>
      </c>
      <c r="I24" s="18">
        <f t="shared" si="3"/>
        <v>0</v>
      </c>
      <c r="J24" s="7">
        <f t="shared" si="4"/>
        <v>0.45000000000000284</v>
      </c>
      <c r="K24" s="5">
        <v>2025</v>
      </c>
      <c r="L24" s="5">
        <v>6</v>
      </c>
      <c r="M24" s="5" t="s">
        <v>742</v>
      </c>
      <c r="N24" s="5" t="b">
        <v>0</v>
      </c>
      <c r="O24" s="5" t="b">
        <v>0</v>
      </c>
      <c r="P24" s="5" t="b">
        <v>0</v>
      </c>
      <c r="Q24" s="5"/>
      <c r="R24" s="5" t="b">
        <v>0</v>
      </c>
    </row>
    <row r="25" spans="1:18" x14ac:dyDescent="0.2">
      <c r="A25" s="6">
        <v>45692</v>
      </c>
      <c r="B25" s="7">
        <v>87</v>
      </c>
      <c r="C25" s="17">
        <v>81.8</v>
      </c>
      <c r="D25" s="17">
        <v>81.5</v>
      </c>
      <c r="E25" s="7">
        <v>128</v>
      </c>
      <c r="F25" s="7">
        <f t="shared" si="0"/>
        <v>348.5</v>
      </c>
      <c r="G25" s="7">
        <f t="shared" si="1"/>
        <v>87.125</v>
      </c>
      <c r="H25" s="8">
        <f t="shared" si="2"/>
        <v>0.24964131994261118</v>
      </c>
      <c r="I25" s="18">
        <f t="shared" si="3"/>
        <v>0</v>
      </c>
      <c r="J25" s="7">
        <f t="shared" si="4"/>
        <v>0.125</v>
      </c>
      <c r="K25" s="5">
        <v>2025</v>
      </c>
      <c r="L25" s="5">
        <v>6</v>
      </c>
      <c r="M25" s="5" t="s">
        <v>742</v>
      </c>
      <c r="N25" s="5" t="b">
        <v>0</v>
      </c>
      <c r="O25" s="5" t="b">
        <v>0</v>
      </c>
      <c r="P25" s="5" t="b">
        <v>0</v>
      </c>
      <c r="Q25" s="5"/>
      <c r="R25" s="5" t="b">
        <v>0</v>
      </c>
    </row>
    <row r="26" spans="1:18" x14ac:dyDescent="0.2">
      <c r="A26" s="6">
        <v>45693</v>
      </c>
      <c r="B26" s="7">
        <v>88</v>
      </c>
      <c r="C26" s="17">
        <v>81.5</v>
      </c>
      <c r="D26" s="17">
        <v>81</v>
      </c>
      <c r="E26" s="7">
        <v>331</v>
      </c>
      <c r="F26" s="7">
        <f t="shared" si="0"/>
        <v>353.6</v>
      </c>
      <c r="G26" s="7">
        <f t="shared" si="1"/>
        <v>88.4</v>
      </c>
      <c r="H26" s="8">
        <f t="shared" si="2"/>
        <v>0.24886877828054296</v>
      </c>
      <c r="I26" s="18">
        <f t="shared" si="3"/>
        <v>0</v>
      </c>
      <c r="J26" s="7">
        <f t="shared" si="4"/>
        <v>0.40000000000000568</v>
      </c>
      <c r="K26" s="5">
        <v>2025</v>
      </c>
      <c r="L26" s="5">
        <v>6</v>
      </c>
      <c r="M26" s="5" t="s">
        <v>742</v>
      </c>
      <c r="N26" s="5" t="b">
        <v>0</v>
      </c>
      <c r="O26" s="5" t="b">
        <v>0</v>
      </c>
      <c r="P26" s="5" t="b">
        <v>0</v>
      </c>
      <c r="Q26" s="5"/>
      <c r="R26" s="5" t="b">
        <v>0</v>
      </c>
    </row>
    <row r="27" spans="1:18" x14ac:dyDescent="0.2">
      <c r="A27" s="6">
        <v>45694</v>
      </c>
      <c r="B27" s="7">
        <v>77</v>
      </c>
      <c r="C27" s="17">
        <v>82</v>
      </c>
      <c r="D27" s="17">
        <v>82</v>
      </c>
      <c r="E27" s="7">
        <v>156</v>
      </c>
      <c r="F27" s="7">
        <f t="shared" si="0"/>
        <v>334.15</v>
      </c>
      <c r="G27" s="7">
        <f t="shared" si="1"/>
        <v>83.537499999999994</v>
      </c>
      <c r="H27" s="8">
        <f t="shared" si="2"/>
        <v>0.23043543318868773</v>
      </c>
      <c r="I27" s="18">
        <f t="shared" si="3"/>
        <v>0</v>
      </c>
      <c r="J27" s="7">
        <f t="shared" si="4"/>
        <v>6.5374999999999943</v>
      </c>
      <c r="K27" s="5">
        <v>2025</v>
      </c>
      <c r="L27" s="5">
        <v>6</v>
      </c>
      <c r="M27" s="5" t="s">
        <v>742</v>
      </c>
      <c r="N27" s="5" t="b">
        <v>0</v>
      </c>
      <c r="O27" s="5" t="b">
        <v>0</v>
      </c>
      <c r="P27" s="5" t="b">
        <v>0</v>
      </c>
      <c r="Q27" s="5"/>
      <c r="R27" s="5" t="b">
        <v>0</v>
      </c>
    </row>
    <row r="28" spans="1:18" x14ac:dyDescent="0.2">
      <c r="A28" s="6">
        <v>45695</v>
      </c>
      <c r="B28" s="7">
        <v>80</v>
      </c>
      <c r="C28" s="17">
        <v>82.1</v>
      </c>
      <c r="D28" s="17">
        <v>82</v>
      </c>
      <c r="E28" s="7">
        <v>222</v>
      </c>
      <c r="F28" s="7">
        <f t="shared" si="0"/>
        <v>320.45</v>
      </c>
      <c r="G28" s="7">
        <f t="shared" si="1"/>
        <v>80.112499999999997</v>
      </c>
      <c r="H28" s="8">
        <f t="shared" si="2"/>
        <v>0.24964893119051335</v>
      </c>
      <c r="I28" s="18">
        <f t="shared" si="3"/>
        <v>0</v>
      </c>
      <c r="J28" s="7">
        <f t="shared" si="4"/>
        <v>0.11249999999999716</v>
      </c>
      <c r="K28" s="5">
        <v>2025</v>
      </c>
      <c r="L28" s="5">
        <v>6</v>
      </c>
      <c r="M28" s="5" t="s">
        <v>742</v>
      </c>
      <c r="N28" s="5" t="b">
        <v>0</v>
      </c>
      <c r="O28" s="5" t="b">
        <v>0</v>
      </c>
      <c r="P28" s="5" t="b">
        <v>0</v>
      </c>
      <c r="Q28" s="5"/>
      <c r="R28" s="5" t="b">
        <v>0</v>
      </c>
    </row>
    <row r="29" spans="1:18" x14ac:dyDescent="0.2">
      <c r="A29" s="6">
        <v>45698</v>
      </c>
      <c r="B29" s="7">
        <v>0</v>
      </c>
      <c r="C29" s="17">
        <v>0</v>
      </c>
      <c r="D29" s="17">
        <v>82.18</v>
      </c>
      <c r="E29" s="7">
        <v>624</v>
      </c>
      <c r="F29" s="7">
        <f t="shared" si="0"/>
        <v>317.55</v>
      </c>
      <c r="G29" s="7">
        <f t="shared" si="1"/>
        <v>79.387500000000003</v>
      </c>
      <c r="H29" s="8">
        <f t="shared" si="2"/>
        <v>0</v>
      </c>
      <c r="I29" s="18">
        <f t="shared" si="3"/>
        <v>0</v>
      </c>
      <c r="J29" s="7">
        <f t="shared" si="4"/>
        <v>79.387500000000003</v>
      </c>
      <c r="K29" s="5">
        <v>2025</v>
      </c>
      <c r="L29" s="5">
        <v>7</v>
      </c>
      <c r="M29" s="5"/>
      <c r="N29" s="5"/>
      <c r="O29" s="5" t="b">
        <v>0</v>
      </c>
      <c r="P29" s="5"/>
      <c r="Q29" s="5" t="s">
        <v>106</v>
      </c>
      <c r="R29" s="5"/>
    </row>
    <row r="30" spans="1:18" x14ac:dyDescent="0.2">
      <c r="A30" s="6">
        <v>45699</v>
      </c>
      <c r="B30" s="7">
        <v>0</v>
      </c>
      <c r="C30" s="17">
        <v>0</v>
      </c>
      <c r="D30" s="17">
        <v>83.5</v>
      </c>
      <c r="E30" s="7">
        <v>130</v>
      </c>
      <c r="F30" s="7">
        <f t="shared" si="0"/>
        <v>334.15</v>
      </c>
      <c r="G30" s="7">
        <f t="shared" si="1"/>
        <v>83.537499999999994</v>
      </c>
      <c r="H30" s="8">
        <f t="shared" si="2"/>
        <v>0</v>
      </c>
      <c r="I30" s="18">
        <f t="shared" si="3"/>
        <v>0</v>
      </c>
      <c r="J30" s="7">
        <f t="shared" si="4"/>
        <v>83.537499999999994</v>
      </c>
      <c r="K30" s="5">
        <v>2025</v>
      </c>
      <c r="L30" s="5">
        <v>7</v>
      </c>
      <c r="M30" s="5"/>
      <c r="N30" s="5"/>
      <c r="O30" s="5" t="b">
        <v>0</v>
      </c>
      <c r="P30" s="5"/>
      <c r="Q30" s="5" t="s">
        <v>106</v>
      </c>
      <c r="R30" s="5"/>
    </row>
    <row r="31" spans="1:18" x14ac:dyDescent="0.2">
      <c r="A31" s="6">
        <v>45700</v>
      </c>
      <c r="B31" s="7">
        <v>83</v>
      </c>
      <c r="C31" s="17">
        <v>83.198554000000001</v>
      </c>
      <c r="D31" s="17">
        <v>82.5</v>
      </c>
      <c r="E31" s="7">
        <v>308</v>
      </c>
      <c r="F31" s="7">
        <f t="shared" si="0"/>
        <v>334.3</v>
      </c>
      <c r="G31" s="7">
        <f t="shared" si="1"/>
        <v>83.575000000000003</v>
      </c>
      <c r="H31" s="8">
        <f t="shared" si="2"/>
        <v>0.24827998803469936</v>
      </c>
      <c r="I31" s="18">
        <f t="shared" si="3"/>
        <v>0</v>
      </c>
      <c r="J31" s="7">
        <f t="shared" si="4"/>
        <v>0.57500000000000284</v>
      </c>
      <c r="K31" s="5">
        <v>2025</v>
      </c>
      <c r="L31" s="5">
        <v>7</v>
      </c>
      <c r="M31" s="5" t="s">
        <v>743</v>
      </c>
      <c r="N31" s="5" t="b">
        <v>0</v>
      </c>
      <c r="O31" s="5" t="b">
        <v>0</v>
      </c>
      <c r="P31" s="5" t="b">
        <v>0</v>
      </c>
      <c r="Q31" s="5"/>
      <c r="R31" s="5" t="b">
        <v>0</v>
      </c>
    </row>
    <row r="32" spans="1:18" x14ac:dyDescent="0.2">
      <c r="A32" s="6">
        <v>45701</v>
      </c>
      <c r="B32" s="7">
        <v>86</v>
      </c>
      <c r="C32" s="17">
        <v>82.534884000000005</v>
      </c>
      <c r="D32" s="17">
        <v>83</v>
      </c>
      <c r="E32" s="7">
        <v>237</v>
      </c>
      <c r="F32" s="7">
        <f t="shared" si="0"/>
        <v>347.15</v>
      </c>
      <c r="G32" s="7">
        <f t="shared" si="1"/>
        <v>86.787499999999994</v>
      </c>
      <c r="H32" s="8">
        <f t="shared" si="2"/>
        <v>0.24773152815785685</v>
      </c>
      <c r="I32" s="18">
        <f t="shared" si="3"/>
        <v>0</v>
      </c>
      <c r="J32" s="7">
        <f t="shared" si="4"/>
        <v>0.78749999999999432</v>
      </c>
      <c r="K32" s="5">
        <v>2025</v>
      </c>
      <c r="L32" s="5">
        <v>7</v>
      </c>
      <c r="M32" s="5" t="s">
        <v>743</v>
      </c>
      <c r="N32" s="5" t="b">
        <v>0</v>
      </c>
      <c r="O32" s="5" t="b">
        <v>0</v>
      </c>
      <c r="P32" s="5" t="b">
        <v>0</v>
      </c>
      <c r="Q32" s="5"/>
      <c r="R32" s="5" t="b">
        <v>0</v>
      </c>
    </row>
    <row r="33" spans="1:18" x14ac:dyDescent="0.2">
      <c r="A33" s="6">
        <v>45702</v>
      </c>
      <c r="B33" s="7">
        <v>64</v>
      </c>
      <c r="C33" s="17">
        <v>82.929687999999999</v>
      </c>
      <c r="D33" s="17">
        <v>84</v>
      </c>
      <c r="E33" s="7">
        <v>898</v>
      </c>
      <c r="F33" s="7">
        <f t="shared" si="0"/>
        <v>350.75</v>
      </c>
      <c r="G33" s="7">
        <f t="shared" si="1"/>
        <v>87.6875</v>
      </c>
      <c r="H33" s="8">
        <f t="shared" si="2"/>
        <v>0.18246614397719174</v>
      </c>
      <c r="I33" s="18">
        <f t="shared" si="3"/>
        <v>0</v>
      </c>
      <c r="J33" s="7">
        <f t="shared" si="4"/>
        <v>23.6875</v>
      </c>
      <c r="K33" s="5">
        <v>2025</v>
      </c>
      <c r="L33" s="5">
        <v>7</v>
      </c>
      <c r="M33" s="5" t="s">
        <v>743</v>
      </c>
      <c r="N33" s="5" t="b">
        <v>0</v>
      </c>
      <c r="O33" s="5" t="b">
        <v>0</v>
      </c>
      <c r="P33" s="5" t="b">
        <v>0</v>
      </c>
      <c r="Q33" s="5"/>
      <c r="R33" s="5" t="b">
        <v>0</v>
      </c>
    </row>
    <row r="34" spans="1:18" x14ac:dyDescent="0.2">
      <c r="A34" s="6">
        <v>45705</v>
      </c>
      <c r="B34" s="7">
        <v>38</v>
      </c>
      <c r="C34" s="17">
        <v>86.013158000000004</v>
      </c>
      <c r="D34" s="17">
        <v>87.5</v>
      </c>
      <c r="E34" s="7">
        <v>223</v>
      </c>
      <c r="F34" s="7">
        <f t="shared" si="0"/>
        <v>367.9</v>
      </c>
      <c r="G34" s="7">
        <f t="shared" si="1"/>
        <v>91.974999999999994</v>
      </c>
      <c r="H34" s="8">
        <f t="shared" si="2"/>
        <v>0.10328893721119869</v>
      </c>
      <c r="I34" s="18">
        <f t="shared" si="3"/>
        <v>0</v>
      </c>
      <c r="J34" s="7">
        <f t="shared" si="4"/>
        <v>53.974999999999994</v>
      </c>
      <c r="K34" s="5">
        <v>2025</v>
      </c>
      <c r="L34" s="5">
        <v>8</v>
      </c>
      <c r="M34" s="5" t="s">
        <v>744</v>
      </c>
      <c r="N34" s="5" t="b">
        <v>0</v>
      </c>
      <c r="O34" s="5" t="b">
        <v>0</v>
      </c>
      <c r="P34" s="5" t="b">
        <v>0</v>
      </c>
      <c r="Q34" s="5"/>
      <c r="R34" s="5" t="b">
        <v>0</v>
      </c>
    </row>
    <row r="35" spans="1:18" x14ac:dyDescent="0.2">
      <c r="A35" s="6">
        <v>45706</v>
      </c>
      <c r="B35" s="7">
        <v>89</v>
      </c>
      <c r="C35" s="17">
        <v>88.219100999999995</v>
      </c>
      <c r="D35" s="17">
        <v>89.5</v>
      </c>
      <c r="E35" s="7">
        <v>362</v>
      </c>
      <c r="F35" s="7">
        <f t="shared" si="0"/>
        <v>356.65</v>
      </c>
      <c r="G35" s="7">
        <f t="shared" si="1"/>
        <v>89.162499999999994</v>
      </c>
      <c r="H35" s="8">
        <f t="shared" si="2"/>
        <v>0.24954437123230058</v>
      </c>
      <c r="I35" s="18">
        <f t="shared" si="3"/>
        <v>0</v>
      </c>
      <c r="J35" s="7">
        <f t="shared" si="4"/>
        <v>0.16249999999999432</v>
      </c>
      <c r="K35" s="5">
        <v>2025</v>
      </c>
      <c r="L35" s="5">
        <v>8</v>
      </c>
      <c r="M35" s="5" t="s">
        <v>744</v>
      </c>
      <c r="N35" s="5" t="b">
        <v>0</v>
      </c>
      <c r="O35" s="5" t="b">
        <v>0</v>
      </c>
      <c r="P35" s="5" t="b">
        <v>0</v>
      </c>
      <c r="Q35" s="5"/>
      <c r="R35" s="5" t="b">
        <v>0</v>
      </c>
    </row>
    <row r="36" spans="1:18" x14ac:dyDescent="0.2">
      <c r="A36" s="6">
        <v>45707</v>
      </c>
      <c r="B36" s="7">
        <v>87</v>
      </c>
      <c r="C36" s="17">
        <v>90.050574999999995</v>
      </c>
      <c r="D36" s="17">
        <v>87.01</v>
      </c>
      <c r="E36" s="7">
        <v>644</v>
      </c>
      <c r="F36" s="7">
        <f t="shared" si="0"/>
        <v>350</v>
      </c>
      <c r="G36" s="7">
        <f t="shared" si="1"/>
        <v>87.5</v>
      </c>
      <c r="H36" s="8">
        <f t="shared" si="2"/>
        <v>0.24857142857142858</v>
      </c>
      <c r="I36" s="18">
        <f t="shared" si="3"/>
        <v>0</v>
      </c>
      <c r="J36" s="7">
        <f t="shared" si="4"/>
        <v>0.5</v>
      </c>
      <c r="K36" s="5">
        <v>2025</v>
      </c>
      <c r="L36" s="5">
        <v>8</v>
      </c>
      <c r="M36" s="5" t="s">
        <v>744</v>
      </c>
      <c r="N36" s="5" t="b">
        <v>0</v>
      </c>
      <c r="O36" s="5" t="b">
        <v>0</v>
      </c>
      <c r="P36" s="5" t="b">
        <v>0</v>
      </c>
      <c r="Q36" s="5"/>
      <c r="R36" s="5" t="b">
        <v>0</v>
      </c>
    </row>
    <row r="37" spans="1:18" x14ac:dyDescent="0.2">
      <c r="A37" s="6">
        <v>45708</v>
      </c>
      <c r="B37" s="7">
        <v>20</v>
      </c>
      <c r="C37" s="17">
        <v>88.25</v>
      </c>
      <c r="D37" s="17">
        <v>89</v>
      </c>
      <c r="E37" s="7">
        <v>104</v>
      </c>
      <c r="F37" s="7">
        <f t="shared" si="0"/>
        <v>377.65</v>
      </c>
      <c r="G37" s="7">
        <f t="shared" si="1"/>
        <v>94.412499999999994</v>
      </c>
      <c r="H37" s="8">
        <f t="shared" si="2"/>
        <v>5.2959089103667423E-2</v>
      </c>
      <c r="I37" s="18">
        <f t="shared" si="3"/>
        <v>0</v>
      </c>
      <c r="J37" s="7">
        <f t="shared" si="4"/>
        <v>74.412499999999994</v>
      </c>
      <c r="K37" s="5">
        <v>2025</v>
      </c>
      <c r="L37" s="5">
        <v>8</v>
      </c>
      <c r="M37" s="5" t="s">
        <v>744</v>
      </c>
      <c r="N37" s="5" t="b">
        <v>0</v>
      </c>
      <c r="O37" s="5" t="b">
        <v>0</v>
      </c>
      <c r="P37" s="5" t="b">
        <v>0</v>
      </c>
      <c r="Q37" s="5"/>
      <c r="R37" s="5" t="b">
        <v>0</v>
      </c>
    </row>
    <row r="38" spans="1:18" x14ac:dyDescent="0.2">
      <c r="A38" s="6">
        <v>45709</v>
      </c>
      <c r="B38" s="7">
        <v>0</v>
      </c>
      <c r="C38" s="17">
        <v>0</v>
      </c>
      <c r="D38" s="17">
        <v>89.02</v>
      </c>
      <c r="E38" s="7">
        <v>20</v>
      </c>
      <c r="F38" s="7">
        <f t="shared" si="0"/>
        <v>358.1</v>
      </c>
      <c r="G38" s="7">
        <f t="shared" si="1"/>
        <v>89.525000000000006</v>
      </c>
      <c r="H38" s="8">
        <f t="shared" si="2"/>
        <v>0</v>
      </c>
      <c r="I38" s="18">
        <f t="shared" si="3"/>
        <v>0</v>
      </c>
      <c r="J38" s="7">
        <f t="shared" si="4"/>
        <v>89.525000000000006</v>
      </c>
      <c r="K38" s="5">
        <v>2025</v>
      </c>
      <c r="L38" s="5">
        <v>8</v>
      </c>
      <c r="M38" s="5"/>
      <c r="N38" s="5"/>
      <c r="O38" s="5" t="b">
        <v>0</v>
      </c>
      <c r="P38" s="5"/>
      <c r="Q38" s="5" t="s">
        <v>106</v>
      </c>
      <c r="R38" s="5"/>
    </row>
    <row r="39" spans="1:18" x14ac:dyDescent="0.2">
      <c r="A39" s="6">
        <v>45712</v>
      </c>
      <c r="B39" s="7">
        <v>84</v>
      </c>
      <c r="C39" s="17">
        <v>89</v>
      </c>
      <c r="D39" s="17">
        <v>88.99</v>
      </c>
      <c r="E39" s="7">
        <v>399</v>
      </c>
      <c r="F39" s="7">
        <f t="shared" si="0"/>
        <v>338.65</v>
      </c>
      <c r="G39" s="7">
        <f t="shared" si="1"/>
        <v>84.662499999999994</v>
      </c>
      <c r="H39" s="8">
        <f t="shared" si="2"/>
        <v>0.24804370293813674</v>
      </c>
      <c r="I39" s="18">
        <f t="shared" si="3"/>
        <v>0</v>
      </c>
      <c r="J39" s="7">
        <f t="shared" si="4"/>
        <v>0.66249999999999432</v>
      </c>
      <c r="K39" s="5">
        <v>2025</v>
      </c>
      <c r="L39" s="5">
        <v>9</v>
      </c>
      <c r="M39" s="5" t="s">
        <v>745</v>
      </c>
      <c r="N39" s="5" t="b">
        <v>0</v>
      </c>
      <c r="O39" s="5" t="b">
        <v>0</v>
      </c>
      <c r="P39" s="5" t="b">
        <v>0</v>
      </c>
      <c r="Q39" s="5"/>
      <c r="R39" s="5" t="b">
        <v>0</v>
      </c>
    </row>
    <row r="40" spans="1:18" x14ac:dyDescent="0.2">
      <c r="A40" s="6">
        <v>45713</v>
      </c>
      <c r="B40" s="7">
        <v>87</v>
      </c>
      <c r="C40" s="17">
        <v>89</v>
      </c>
      <c r="D40" s="17">
        <v>85.51</v>
      </c>
      <c r="E40" s="7">
        <v>530</v>
      </c>
      <c r="F40" s="7">
        <f t="shared" si="0"/>
        <v>348.85</v>
      </c>
      <c r="G40" s="7">
        <f t="shared" si="1"/>
        <v>87.212500000000006</v>
      </c>
      <c r="H40" s="8">
        <f t="shared" si="2"/>
        <v>0.24939085566862546</v>
      </c>
      <c r="I40" s="18">
        <f t="shared" si="3"/>
        <v>0</v>
      </c>
      <c r="J40" s="7">
        <f t="shared" si="4"/>
        <v>0.21250000000000568</v>
      </c>
      <c r="K40" s="5">
        <v>2025</v>
      </c>
      <c r="L40" s="5">
        <v>9</v>
      </c>
      <c r="M40" s="5" t="s">
        <v>745</v>
      </c>
      <c r="N40" s="5" t="b">
        <v>0</v>
      </c>
      <c r="O40" s="5" t="b">
        <v>0</v>
      </c>
      <c r="P40" s="5" t="b">
        <v>0</v>
      </c>
      <c r="Q40" s="5"/>
      <c r="R40" s="5" t="b">
        <v>0</v>
      </c>
    </row>
    <row r="41" spans="1:18" x14ac:dyDescent="0.2">
      <c r="A41" s="6">
        <v>45714</v>
      </c>
      <c r="B41" s="7">
        <v>63</v>
      </c>
      <c r="C41" s="17">
        <v>86.801586999999998</v>
      </c>
      <c r="D41" s="17">
        <v>88</v>
      </c>
      <c r="E41" s="7">
        <v>175</v>
      </c>
      <c r="F41" s="7">
        <f t="shared" si="0"/>
        <v>351.95</v>
      </c>
      <c r="G41" s="7">
        <f t="shared" si="1"/>
        <v>87.987499999999997</v>
      </c>
      <c r="H41" s="8">
        <f t="shared" si="2"/>
        <v>0.17900269924705214</v>
      </c>
      <c r="I41" s="18">
        <f t="shared" si="3"/>
        <v>0</v>
      </c>
      <c r="J41" s="7">
        <f t="shared" si="4"/>
        <v>24.987499999999997</v>
      </c>
      <c r="K41" s="5">
        <v>2025</v>
      </c>
      <c r="L41" s="5">
        <v>9</v>
      </c>
      <c r="M41" s="5" t="s">
        <v>745</v>
      </c>
      <c r="N41" s="5" t="b">
        <v>0</v>
      </c>
      <c r="O41" s="5" t="b">
        <v>0</v>
      </c>
      <c r="P41" s="5" t="b">
        <v>0</v>
      </c>
      <c r="Q41" s="5"/>
      <c r="R41" s="5" t="b">
        <v>0</v>
      </c>
    </row>
    <row r="42" spans="1:18" x14ac:dyDescent="0.2">
      <c r="A42" s="6">
        <v>45715</v>
      </c>
      <c r="B42" s="7">
        <v>84</v>
      </c>
      <c r="C42" s="17">
        <v>88</v>
      </c>
      <c r="D42" s="17">
        <v>88.5</v>
      </c>
      <c r="E42" s="7">
        <v>508</v>
      </c>
      <c r="F42" s="7">
        <f t="shared" si="0"/>
        <v>339.05</v>
      </c>
      <c r="G42" s="7">
        <f t="shared" si="1"/>
        <v>84.762500000000003</v>
      </c>
      <c r="H42" s="8">
        <f t="shared" si="2"/>
        <v>0.24775106916384013</v>
      </c>
      <c r="I42" s="18">
        <f t="shared" si="3"/>
        <v>0</v>
      </c>
      <c r="J42" s="7">
        <f t="shared" si="4"/>
        <v>0.76250000000000284</v>
      </c>
      <c r="K42" s="5">
        <v>2025</v>
      </c>
      <c r="L42" s="5">
        <v>9</v>
      </c>
      <c r="M42" s="5" t="s">
        <v>745</v>
      </c>
      <c r="N42" s="5" t="b">
        <v>0</v>
      </c>
      <c r="O42" s="5" t="b">
        <v>0</v>
      </c>
      <c r="P42" s="5" t="b">
        <v>0</v>
      </c>
      <c r="Q42" s="5"/>
      <c r="R42" s="5" t="b">
        <v>0</v>
      </c>
    </row>
    <row r="43" spans="1:18" x14ac:dyDescent="0.2">
      <c r="A43" s="6">
        <v>45716</v>
      </c>
      <c r="B43" s="7">
        <v>57</v>
      </c>
      <c r="C43" s="17">
        <v>88.385964999999999</v>
      </c>
      <c r="D43" s="17">
        <v>89.5</v>
      </c>
      <c r="E43" s="7">
        <v>172</v>
      </c>
      <c r="F43" s="7">
        <f t="shared" si="0"/>
        <v>327.55</v>
      </c>
      <c r="G43" s="7">
        <f t="shared" si="1"/>
        <v>81.887500000000003</v>
      </c>
      <c r="H43" s="8">
        <f t="shared" si="2"/>
        <v>0.1740192337047779</v>
      </c>
      <c r="I43" s="18">
        <f t="shared" si="3"/>
        <v>0</v>
      </c>
      <c r="J43" s="7">
        <f t="shared" si="4"/>
        <v>24.887500000000003</v>
      </c>
      <c r="K43" s="5">
        <v>2025</v>
      </c>
      <c r="L43" s="5">
        <v>9</v>
      </c>
      <c r="M43" s="5" t="s">
        <v>745</v>
      </c>
      <c r="N43" s="5" t="b">
        <v>0</v>
      </c>
      <c r="O43" s="5" t="b">
        <v>0</v>
      </c>
      <c r="P43" s="5" t="b">
        <v>0</v>
      </c>
      <c r="Q43" s="5"/>
      <c r="R43" s="5" t="b">
        <v>0</v>
      </c>
    </row>
    <row r="44" spans="1:18" x14ac:dyDescent="0.2">
      <c r="A44" s="6">
        <v>45719</v>
      </c>
      <c r="B44" s="7">
        <v>80</v>
      </c>
      <c r="C44" s="17">
        <v>89.99</v>
      </c>
      <c r="D44" s="17">
        <v>90</v>
      </c>
      <c r="E44" s="7">
        <v>692</v>
      </c>
      <c r="F44" s="7">
        <f t="shared" si="0"/>
        <v>323.39999999999998</v>
      </c>
      <c r="G44" s="7">
        <f t="shared" si="1"/>
        <v>80.849999999999994</v>
      </c>
      <c r="H44" s="8">
        <f t="shared" si="2"/>
        <v>0.24737167594310452</v>
      </c>
      <c r="I44" s="18">
        <f t="shared" si="3"/>
        <v>0</v>
      </c>
      <c r="J44" s="7">
        <f t="shared" si="4"/>
        <v>0.84999999999999432</v>
      </c>
      <c r="K44" s="5">
        <v>2025</v>
      </c>
      <c r="L44" s="5">
        <v>10</v>
      </c>
      <c r="M44" s="5" t="s">
        <v>746</v>
      </c>
      <c r="N44" s="5" t="b">
        <v>0</v>
      </c>
      <c r="O44" s="5" t="b">
        <v>0</v>
      </c>
      <c r="P44" s="5" t="b">
        <v>0</v>
      </c>
      <c r="Q44" s="5"/>
      <c r="R44" s="5" t="b">
        <v>0</v>
      </c>
    </row>
    <row r="45" spans="1:18" x14ac:dyDescent="0.2">
      <c r="A45" s="6">
        <v>45720</v>
      </c>
      <c r="B45" s="7">
        <v>85</v>
      </c>
      <c r="C45" s="17">
        <v>90.476471000000004</v>
      </c>
      <c r="D45" s="17">
        <v>90.5</v>
      </c>
      <c r="E45" s="7">
        <v>173</v>
      </c>
      <c r="F45" s="7">
        <f t="shared" si="0"/>
        <v>343.15</v>
      </c>
      <c r="G45" s="7">
        <f t="shared" si="1"/>
        <v>85.787499999999994</v>
      </c>
      <c r="H45" s="8">
        <f t="shared" si="2"/>
        <v>0.24770508523969112</v>
      </c>
      <c r="I45" s="18">
        <f t="shared" si="3"/>
        <v>0</v>
      </c>
      <c r="J45" s="7">
        <f t="shared" si="4"/>
        <v>0.78749999999999432</v>
      </c>
      <c r="K45" s="5">
        <v>2025</v>
      </c>
      <c r="L45" s="5">
        <v>10</v>
      </c>
      <c r="M45" s="5" t="s">
        <v>746</v>
      </c>
      <c r="N45" s="5" t="b">
        <v>0</v>
      </c>
      <c r="O45" s="5" t="b">
        <v>0</v>
      </c>
      <c r="P45" s="5" t="b">
        <v>0</v>
      </c>
      <c r="Q45" s="5"/>
      <c r="R45" s="5" t="b">
        <v>0</v>
      </c>
    </row>
    <row r="46" spans="1:18" x14ac:dyDescent="0.2">
      <c r="A46" s="6">
        <v>45721</v>
      </c>
      <c r="B46" s="7">
        <v>86</v>
      </c>
      <c r="C46" s="17">
        <v>90.5</v>
      </c>
      <c r="D46" s="17">
        <v>89.5</v>
      </c>
      <c r="E46" s="7">
        <v>3150</v>
      </c>
      <c r="F46" s="7">
        <f t="shared" si="0"/>
        <v>345.4</v>
      </c>
      <c r="G46" s="7">
        <f t="shared" si="1"/>
        <v>86.35</v>
      </c>
      <c r="H46" s="8">
        <f t="shared" si="2"/>
        <v>0.24898668210770122</v>
      </c>
      <c r="I46" s="18">
        <f t="shared" si="3"/>
        <v>0</v>
      </c>
      <c r="J46" s="7">
        <f t="shared" si="4"/>
        <v>0.34999999999999432</v>
      </c>
      <c r="K46" s="5">
        <v>2025</v>
      </c>
      <c r="L46" s="5">
        <v>10</v>
      </c>
      <c r="M46" s="5" t="s">
        <v>746</v>
      </c>
      <c r="N46" s="5" t="b">
        <v>0</v>
      </c>
      <c r="O46" s="5" t="b">
        <v>0</v>
      </c>
      <c r="P46" s="5" t="b">
        <v>0</v>
      </c>
      <c r="Q46" s="5"/>
      <c r="R46" s="5" t="b">
        <v>0</v>
      </c>
    </row>
    <row r="47" spans="1:18" x14ac:dyDescent="0.2">
      <c r="A47" s="6">
        <v>45722</v>
      </c>
      <c r="B47" s="7">
        <v>99</v>
      </c>
      <c r="C47" s="17">
        <v>89.5</v>
      </c>
      <c r="D47" s="17">
        <v>89.5</v>
      </c>
      <c r="E47" s="7">
        <v>154</v>
      </c>
      <c r="F47" s="7">
        <f t="shared" si="0"/>
        <v>486.35</v>
      </c>
      <c r="G47" s="7">
        <f t="shared" si="1"/>
        <v>121.58750000000001</v>
      </c>
      <c r="H47" s="8">
        <f t="shared" si="2"/>
        <v>0.20355710907782459</v>
      </c>
      <c r="I47" s="18">
        <f t="shared" si="3"/>
        <v>0</v>
      </c>
      <c r="J47" s="7">
        <f t="shared" si="4"/>
        <v>22.587500000000006</v>
      </c>
      <c r="K47" s="5">
        <v>2025</v>
      </c>
      <c r="L47" s="5">
        <v>10</v>
      </c>
      <c r="M47" s="5" t="s">
        <v>746</v>
      </c>
      <c r="N47" s="5" t="b">
        <v>0</v>
      </c>
      <c r="O47" s="5" t="b">
        <v>0</v>
      </c>
      <c r="P47" s="5" t="b">
        <v>0</v>
      </c>
      <c r="Q47" s="5"/>
      <c r="R47" s="5" t="b">
        <v>0</v>
      </c>
    </row>
    <row r="48" spans="1:18" x14ac:dyDescent="0.2">
      <c r="A48" s="6">
        <v>45723</v>
      </c>
      <c r="B48" s="7">
        <v>51</v>
      </c>
      <c r="C48" s="17">
        <v>89.5</v>
      </c>
      <c r="D48" s="17">
        <v>89.5</v>
      </c>
      <c r="E48" s="7">
        <v>71</v>
      </c>
      <c r="F48" s="7">
        <f t="shared" si="0"/>
        <v>486.25</v>
      </c>
      <c r="G48" s="7">
        <f t="shared" si="1"/>
        <v>121.5625</v>
      </c>
      <c r="H48" s="8">
        <f t="shared" si="2"/>
        <v>0.10488431876606684</v>
      </c>
      <c r="I48" s="18">
        <f t="shared" si="3"/>
        <v>0</v>
      </c>
      <c r="J48" s="7">
        <f t="shared" si="4"/>
        <v>70.5625</v>
      </c>
      <c r="K48" s="5">
        <v>2025</v>
      </c>
      <c r="L48" s="5">
        <v>10</v>
      </c>
      <c r="M48" s="5" t="s">
        <v>746</v>
      </c>
      <c r="N48" s="5" t="b">
        <v>0</v>
      </c>
      <c r="O48" s="5" t="b">
        <v>0</v>
      </c>
      <c r="P48" s="5" t="b">
        <v>0</v>
      </c>
      <c r="Q48" s="5"/>
      <c r="R48" s="5" t="b">
        <v>0</v>
      </c>
    </row>
    <row r="49" spans="1:18" x14ac:dyDescent="0.2">
      <c r="A49" s="6">
        <v>45726</v>
      </c>
      <c r="B49" s="7">
        <v>119</v>
      </c>
      <c r="C49" s="17">
        <v>89.1</v>
      </c>
      <c r="D49" s="17">
        <v>86.7</v>
      </c>
      <c r="E49" s="7">
        <v>441</v>
      </c>
      <c r="F49" s="7">
        <f t="shared" si="0"/>
        <v>478.7</v>
      </c>
      <c r="G49" s="7">
        <f t="shared" si="1"/>
        <v>119.675</v>
      </c>
      <c r="H49" s="8">
        <f t="shared" si="2"/>
        <v>0.24858993106329644</v>
      </c>
      <c r="I49" s="18">
        <f t="shared" si="3"/>
        <v>0</v>
      </c>
      <c r="J49" s="7">
        <f t="shared" si="4"/>
        <v>0.67499999999999716</v>
      </c>
      <c r="K49" s="5">
        <v>2025</v>
      </c>
      <c r="L49" s="5">
        <v>11</v>
      </c>
      <c r="M49" s="5" t="s">
        <v>747</v>
      </c>
      <c r="N49" s="5" t="b">
        <v>0</v>
      </c>
      <c r="O49" s="5" t="b">
        <v>0</v>
      </c>
      <c r="P49" s="5" t="b">
        <v>0</v>
      </c>
      <c r="Q49" s="5"/>
      <c r="R49" s="5" t="b">
        <v>0</v>
      </c>
    </row>
    <row r="50" spans="1:18" x14ac:dyDescent="0.2">
      <c r="A50" s="6">
        <v>45727</v>
      </c>
      <c r="B50" s="7">
        <v>117</v>
      </c>
      <c r="C50" s="17">
        <v>86.8</v>
      </c>
      <c r="D50" s="17">
        <v>84.5</v>
      </c>
      <c r="E50" s="7">
        <v>404</v>
      </c>
      <c r="F50" s="7">
        <f t="shared" si="0"/>
        <v>469.55</v>
      </c>
      <c r="G50" s="7">
        <f t="shared" si="1"/>
        <v>117.3875</v>
      </c>
      <c r="H50" s="8">
        <f t="shared" si="2"/>
        <v>0.24917474177403898</v>
      </c>
      <c r="I50" s="18">
        <f t="shared" si="3"/>
        <v>0</v>
      </c>
      <c r="J50" s="7">
        <f t="shared" si="4"/>
        <v>0.38750000000000284</v>
      </c>
      <c r="K50" s="5">
        <v>2025</v>
      </c>
      <c r="L50" s="5">
        <v>11</v>
      </c>
      <c r="M50" s="5" t="s">
        <v>747</v>
      </c>
      <c r="N50" s="5" t="b">
        <v>0</v>
      </c>
      <c r="O50" s="5" t="b">
        <v>0</v>
      </c>
      <c r="P50" s="5" t="b">
        <v>0</v>
      </c>
      <c r="Q50" s="5"/>
      <c r="R50" s="5" t="b">
        <v>0</v>
      </c>
    </row>
    <row r="51" spans="1:18" x14ac:dyDescent="0.2">
      <c r="A51" s="6">
        <v>45728</v>
      </c>
      <c r="B51" s="7">
        <v>120</v>
      </c>
      <c r="C51" s="17">
        <v>85.01</v>
      </c>
      <c r="D51" s="17">
        <v>83.99</v>
      </c>
      <c r="E51" s="7">
        <v>349</v>
      </c>
      <c r="F51" s="7">
        <f t="shared" si="0"/>
        <v>483.25</v>
      </c>
      <c r="G51" s="7">
        <f t="shared" si="1"/>
        <v>120.8125</v>
      </c>
      <c r="H51" s="8">
        <f t="shared" si="2"/>
        <v>0.24831867563372995</v>
      </c>
      <c r="I51" s="18">
        <f t="shared" si="3"/>
        <v>0</v>
      </c>
      <c r="J51" s="7">
        <f t="shared" si="4"/>
        <v>0.8125</v>
      </c>
      <c r="K51" s="5">
        <v>2025</v>
      </c>
      <c r="L51" s="5">
        <v>11</v>
      </c>
      <c r="M51" s="5" t="s">
        <v>747</v>
      </c>
      <c r="N51" s="5" t="b">
        <v>0</v>
      </c>
      <c r="O51" s="5" t="b">
        <v>0</v>
      </c>
      <c r="P51" s="5" t="b">
        <v>0</v>
      </c>
      <c r="Q51" s="5"/>
      <c r="R51" s="5" t="b">
        <v>0</v>
      </c>
    </row>
    <row r="52" spans="1:18" x14ac:dyDescent="0.2">
      <c r="A52" s="6">
        <v>45729</v>
      </c>
      <c r="B52" s="7">
        <v>121</v>
      </c>
      <c r="C52" s="17">
        <v>83.55</v>
      </c>
      <c r="D52" s="17">
        <v>83.47</v>
      </c>
      <c r="E52" s="7">
        <v>244</v>
      </c>
      <c r="F52" s="7">
        <f t="shared" si="0"/>
        <v>485.3</v>
      </c>
      <c r="G52" s="7">
        <f t="shared" si="1"/>
        <v>121.325</v>
      </c>
      <c r="H52" s="8">
        <f t="shared" si="2"/>
        <v>0.24933031114774365</v>
      </c>
      <c r="I52" s="18">
        <f t="shared" si="3"/>
        <v>0</v>
      </c>
      <c r="J52" s="7">
        <f t="shared" si="4"/>
        <v>0.32500000000000284</v>
      </c>
      <c r="K52" s="5">
        <v>2025</v>
      </c>
      <c r="L52" s="5">
        <v>11</v>
      </c>
      <c r="M52" s="5" t="s">
        <v>747</v>
      </c>
      <c r="N52" s="5" t="b">
        <v>0</v>
      </c>
      <c r="O52" s="5" t="b">
        <v>0</v>
      </c>
      <c r="P52" s="5" t="b">
        <v>0</v>
      </c>
      <c r="Q52" s="5"/>
      <c r="R52" s="5" t="b">
        <v>0</v>
      </c>
    </row>
    <row r="53" spans="1:18" x14ac:dyDescent="0.2">
      <c r="A53" s="6">
        <v>45730</v>
      </c>
      <c r="B53" s="7">
        <v>0</v>
      </c>
      <c r="C53" s="17">
        <v>0</v>
      </c>
      <c r="D53" s="17">
        <v>84.5</v>
      </c>
      <c r="E53" s="7">
        <v>52</v>
      </c>
      <c r="F53" s="7">
        <f t="shared" si="0"/>
        <v>485.65</v>
      </c>
      <c r="G53" s="7">
        <f t="shared" si="1"/>
        <v>121.41249999999999</v>
      </c>
      <c r="H53" s="8">
        <f t="shared" si="2"/>
        <v>0</v>
      </c>
      <c r="I53" s="18">
        <f t="shared" si="3"/>
        <v>0</v>
      </c>
      <c r="J53" s="7">
        <f t="shared" si="4"/>
        <v>121.41249999999999</v>
      </c>
      <c r="K53" s="5">
        <v>2025</v>
      </c>
      <c r="L53" s="5">
        <v>11</v>
      </c>
      <c r="M53" s="5"/>
      <c r="N53" s="5"/>
      <c r="O53" s="5" t="b">
        <v>0</v>
      </c>
      <c r="P53" s="5"/>
      <c r="Q53" s="5" t="s">
        <v>106</v>
      </c>
      <c r="R53" s="5"/>
    </row>
    <row r="54" spans="1:18" x14ac:dyDescent="0.2">
      <c r="A54" s="6">
        <v>45733</v>
      </c>
      <c r="B54" s="7">
        <v>0</v>
      </c>
      <c r="C54" s="17">
        <v>0</v>
      </c>
      <c r="D54" s="17">
        <v>84.5</v>
      </c>
      <c r="E54" s="7">
        <v>141</v>
      </c>
      <c r="F54" s="7">
        <f t="shared" si="0"/>
        <v>443.35</v>
      </c>
      <c r="G54" s="7">
        <f t="shared" si="1"/>
        <v>110.83750000000001</v>
      </c>
      <c r="H54" s="8">
        <f t="shared" si="2"/>
        <v>0</v>
      </c>
      <c r="I54" s="18">
        <f t="shared" si="3"/>
        <v>0</v>
      </c>
      <c r="J54" s="7">
        <f t="shared" si="4"/>
        <v>110.83750000000001</v>
      </c>
      <c r="K54" s="5">
        <v>2025</v>
      </c>
      <c r="L54" s="5">
        <v>12</v>
      </c>
      <c r="M54" s="5"/>
      <c r="N54" s="5"/>
      <c r="O54" s="5" t="b">
        <v>0</v>
      </c>
      <c r="P54" s="5"/>
      <c r="Q54" s="5" t="s">
        <v>106</v>
      </c>
      <c r="R54" s="5"/>
    </row>
    <row r="55" spans="1:18" x14ac:dyDescent="0.2">
      <c r="A55" s="6">
        <v>45734</v>
      </c>
      <c r="B55" s="7">
        <v>91</v>
      </c>
      <c r="C55" s="17">
        <v>84.518790999999993</v>
      </c>
      <c r="D55" s="17">
        <v>84.55</v>
      </c>
      <c r="E55" s="7">
        <v>113</v>
      </c>
      <c r="F55" s="7">
        <f t="shared" si="0"/>
        <v>439.25</v>
      </c>
      <c r="G55" s="7">
        <f t="shared" si="1"/>
        <v>109.8125</v>
      </c>
      <c r="H55" s="8">
        <f t="shared" si="2"/>
        <v>0.20717131474103587</v>
      </c>
      <c r="I55" s="18">
        <f t="shared" si="3"/>
        <v>0</v>
      </c>
      <c r="J55" s="7">
        <f t="shared" si="4"/>
        <v>18.8125</v>
      </c>
      <c r="K55" s="5">
        <v>2025</v>
      </c>
      <c r="L55" s="5">
        <v>12</v>
      </c>
      <c r="M55" s="5" t="s">
        <v>748</v>
      </c>
      <c r="N55" s="5" t="b">
        <v>0</v>
      </c>
      <c r="O55" s="5" t="b">
        <v>0</v>
      </c>
      <c r="P55" s="5" t="b">
        <v>0</v>
      </c>
      <c r="Q55" s="5"/>
      <c r="R55" s="5" t="b">
        <v>0</v>
      </c>
    </row>
    <row r="56" spans="1:18" x14ac:dyDescent="0.2">
      <c r="A56" s="6">
        <v>45735</v>
      </c>
      <c r="B56" s="7">
        <v>106</v>
      </c>
      <c r="C56" s="17">
        <v>84.5</v>
      </c>
      <c r="D56" s="17">
        <v>84.5</v>
      </c>
      <c r="E56" s="7">
        <v>147</v>
      </c>
      <c r="F56" s="7">
        <f t="shared" si="0"/>
        <v>426.8</v>
      </c>
      <c r="G56" s="7">
        <f t="shared" si="1"/>
        <v>106.7</v>
      </c>
      <c r="H56" s="8">
        <f t="shared" si="2"/>
        <v>0.24835988753514526</v>
      </c>
      <c r="I56" s="18">
        <f t="shared" si="3"/>
        <v>0</v>
      </c>
      <c r="J56" s="7">
        <f t="shared" si="4"/>
        <v>0.70000000000000284</v>
      </c>
      <c r="K56" s="5">
        <v>2025</v>
      </c>
      <c r="L56" s="5">
        <v>12</v>
      </c>
      <c r="M56" s="5" t="s">
        <v>748</v>
      </c>
      <c r="N56" s="5" t="b">
        <v>0</v>
      </c>
      <c r="O56" s="5" t="b">
        <v>0</v>
      </c>
      <c r="P56" s="5" t="b">
        <v>0</v>
      </c>
      <c r="Q56" s="5"/>
      <c r="R56" s="5" t="b">
        <v>0</v>
      </c>
    </row>
    <row r="57" spans="1:18" x14ac:dyDescent="0.2">
      <c r="A57" s="6">
        <v>45736</v>
      </c>
      <c r="B57" s="7">
        <v>100</v>
      </c>
      <c r="C57" s="17">
        <v>84.49</v>
      </c>
      <c r="D57" s="17">
        <v>84.33</v>
      </c>
      <c r="E57" s="7">
        <v>357</v>
      </c>
      <c r="F57" s="7">
        <f t="shared" si="0"/>
        <v>401.95</v>
      </c>
      <c r="G57" s="7">
        <f t="shared" si="1"/>
        <v>100.4875</v>
      </c>
      <c r="H57" s="8">
        <f t="shared" si="2"/>
        <v>0.24878716258241076</v>
      </c>
      <c r="I57" s="18">
        <f t="shared" si="3"/>
        <v>0</v>
      </c>
      <c r="J57" s="7">
        <f t="shared" si="4"/>
        <v>0.48749999999999716</v>
      </c>
      <c r="K57" s="5">
        <v>2025</v>
      </c>
      <c r="L57" s="5">
        <v>12</v>
      </c>
      <c r="M57" s="5" t="s">
        <v>748</v>
      </c>
      <c r="N57" s="5" t="b">
        <v>0</v>
      </c>
      <c r="O57" s="5" t="b">
        <v>0</v>
      </c>
      <c r="P57" s="5" t="b">
        <v>0</v>
      </c>
      <c r="Q57" s="5"/>
      <c r="R57" s="5" t="b">
        <v>0</v>
      </c>
    </row>
    <row r="58" spans="1:18" x14ac:dyDescent="0.2">
      <c r="A58" s="6">
        <v>45737</v>
      </c>
      <c r="B58" s="7">
        <v>26</v>
      </c>
      <c r="C58" s="17">
        <v>84.8</v>
      </c>
      <c r="D58" s="17">
        <v>84.8</v>
      </c>
      <c r="E58" s="7">
        <v>70</v>
      </c>
      <c r="F58" s="7">
        <f t="shared" si="0"/>
        <v>414.6</v>
      </c>
      <c r="G58" s="7">
        <f t="shared" si="1"/>
        <v>103.65</v>
      </c>
      <c r="H58" s="8">
        <f t="shared" si="2"/>
        <v>6.2711046792088762E-2</v>
      </c>
      <c r="I58" s="18">
        <f t="shared" si="3"/>
        <v>0</v>
      </c>
      <c r="J58" s="7">
        <f t="shared" si="4"/>
        <v>77.650000000000006</v>
      </c>
      <c r="K58" s="5">
        <v>2025</v>
      </c>
      <c r="L58" s="5">
        <v>12</v>
      </c>
      <c r="M58" s="5" t="s">
        <v>748</v>
      </c>
      <c r="N58" s="5" t="b">
        <v>0</v>
      </c>
      <c r="O58" s="5" t="b">
        <v>0</v>
      </c>
      <c r="P58" s="5" t="b">
        <v>0</v>
      </c>
      <c r="Q58" s="5"/>
      <c r="R58" s="5" t="b">
        <v>0</v>
      </c>
    </row>
    <row r="59" spans="1:18" x14ac:dyDescent="0.2">
      <c r="A59" s="6">
        <v>45740</v>
      </c>
      <c r="B59" s="7">
        <v>0</v>
      </c>
      <c r="C59" s="17">
        <v>0</v>
      </c>
      <c r="D59" s="17">
        <v>85.5</v>
      </c>
      <c r="E59" s="7">
        <v>44</v>
      </c>
      <c r="F59" s="7">
        <f t="shared" si="0"/>
        <v>417.1</v>
      </c>
      <c r="G59" s="7">
        <f t="shared" si="1"/>
        <v>104.27500000000001</v>
      </c>
      <c r="H59" s="8">
        <f t="shared" si="2"/>
        <v>0</v>
      </c>
      <c r="I59" s="18">
        <f t="shared" si="3"/>
        <v>0</v>
      </c>
      <c r="J59" s="7">
        <f t="shared" si="4"/>
        <v>104.27500000000001</v>
      </c>
      <c r="K59" s="5">
        <v>2025</v>
      </c>
      <c r="L59" s="5">
        <v>13</v>
      </c>
      <c r="M59" s="5"/>
      <c r="N59" s="5"/>
      <c r="O59" s="5" t="b">
        <v>0</v>
      </c>
      <c r="P59" s="5"/>
      <c r="Q59" s="5" t="s">
        <v>106</v>
      </c>
      <c r="R59" s="5"/>
    </row>
    <row r="60" spans="1:18" x14ac:dyDescent="0.2">
      <c r="A60" s="6">
        <v>45741</v>
      </c>
      <c r="B60" s="7">
        <v>91</v>
      </c>
      <c r="C60" s="17">
        <v>85.337033000000005</v>
      </c>
      <c r="D60" s="17">
        <v>85.49</v>
      </c>
      <c r="E60" s="7">
        <v>132</v>
      </c>
      <c r="F60" s="7">
        <f t="shared" si="0"/>
        <v>399.35</v>
      </c>
      <c r="G60" s="7">
        <f t="shared" si="1"/>
        <v>99.837500000000006</v>
      </c>
      <c r="H60" s="8">
        <f t="shared" si="2"/>
        <v>0.22787028921998245</v>
      </c>
      <c r="I60" s="18">
        <f t="shared" si="3"/>
        <v>0</v>
      </c>
      <c r="J60" s="7">
        <f t="shared" si="4"/>
        <v>8.8375000000000057</v>
      </c>
      <c r="K60" s="5">
        <v>2025</v>
      </c>
      <c r="L60" s="5">
        <v>13</v>
      </c>
      <c r="M60" s="5" t="s">
        <v>749</v>
      </c>
      <c r="N60" s="5" t="b">
        <v>0</v>
      </c>
      <c r="O60" s="5" t="b">
        <v>0</v>
      </c>
      <c r="P60" s="5" t="b">
        <v>0</v>
      </c>
      <c r="Q60" s="5"/>
      <c r="R60" s="5" t="b">
        <v>0</v>
      </c>
    </row>
    <row r="61" spans="1:18" x14ac:dyDescent="0.2">
      <c r="A61" s="6">
        <v>45742</v>
      </c>
      <c r="B61" s="7">
        <v>0</v>
      </c>
      <c r="C61" s="17">
        <v>0</v>
      </c>
      <c r="D61" s="17">
        <v>85.5</v>
      </c>
      <c r="E61" s="7">
        <v>217</v>
      </c>
      <c r="F61" s="7">
        <f t="shared" si="0"/>
        <v>379.45</v>
      </c>
      <c r="G61" s="7">
        <f t="shared" si="1"/>
        <v>94.862499999999997</v>
      </c>
      <c r="H61" s="8">
        <f t="shared" si="2"/>
        <v>0</v>
      </c>
      <c r="I61" s="18">
        <f t="shared" si="3"/>
        <v>0</v>
      </c>
      <c r="J61" s="7">
        <f t="shared" si="4"/>
        <v>94.862499999999997</v>
      </c>
      <c r="K61" s="5">
        <v>2025</v>
      </c>
      <c r="L61" s="5">
        <v>13</v>
      </c>
      <c r="M61" s="5"/>
      <c r="N61" s="5"/>
      <c r="O61" s="5" t="b">
        <v>0</v>
      </c>
      <c r="P61" s="5"/>
      <c r="Q61" s="5" t="s">
        <v>106</v>
      </c>
      <c r="R61" s="5"/>
    </row>
    <row r="62" spans="1:18" x14ac:dyDescent="0.2">
      <c r="A62" s="6">
        <v>45743</v>
      </c>
      <c r="B62" s="7">
        <v>95</v>
      </c>
      <c r="C62" s="17">
        <v>86.5</v>
      </c>
      <c r="D62" s="17">
        <v>86.5</v>
      </c>
      <c r="E62" s="7">
        <v>294</v>
      </c>
      <c r="F62" s="7">
        <f t="shared" si="0"/>
        <v>381.55</v>
      </c>
      <c r="G62" s="7">
        <f t="shared" si="1"/>
        <v>95.387500000000003</v>
      </c>
      <c r="H62" s="8">
        <f t="shared" si="2"/>
        <v>0.24898440571353689</v>
      </c>
      <c r="I62" s="18">
        <f t="shared" si="3"/>
        <v>0</v>
      </c>
      <c r="J62" s="7">
        <f t="shared" si="4"/>
        <v>0.38750000000000284</v>
      </c>
      <c r="K62" s="5">
        <v>2025</v>
      </c>
      <c r="L62" s="5">
        <v>13</v>
      </c>
      <c r="M62" s="5" t="s">
        <v>749</v>
      </c>
      <c r="N62" s="5" t="b">
        <v>0</v>
      </c>
      <c r="O62" s="5" t="b">
        <v>0</v>
      </c>
      <c r="P62" s="5" t="b">
        <v>0</v>
      </c>
      <c r="Q62" s="5"/>
      <c r="R62" s="5" t="b">
        <v>0</v>
      </c>
    </row>
    <row r="63" spans="1:18" x14ac:dyDescent="0.2">
      <c r="A63" s="6">
        <v>45744</v>
      </c>
      <c r="B63" s="7">
        <v>92</v>
      </c>
      <c r="C63" s="17">
        <v>86.51</v>
      </c>
      <c r="D63" s="17">
        <v>85.73</v>
      </c>
      <c r="E63" s="7">
        <v>805</v>
      </c>
      <c r="F63" s="7">
        <f t="shared" si="0"/>
        <v>370.85</v>
      </c>
      <c r="G63" s="7">
        <f t="shared" si="1"/>
        <v>92.712500000000006</v>
      </c>
      <c r="H63" s="8">
        <f t="shared" si="2"/>
        <v>0.24807873803424563</v>
      </c>
      <c r="I63" s="18">
        <f t="shared" si="3"/>
        <v>0</v>
      </c>
      <c r="J63" s="7">
        <f t="shared" si="4"/>
        <v>0.71250000000000568</v>
      </c>
      <c r="K63" s="5">
        <v>2025</v>
      </c>
      <c r="L63" s="5">
        <v>13</v>
      </c>
      <c r="M63" s="5" t="s">
        <v>749</v>
      </c>
      <c r="N63" s="5" t="b">
        <v>0</v>
      </c>
      <c r="O63" s="5" t="b">
        <v>0</v>
      </c>
      <c r="P63" s="5" t="b">
        <v>0</v>
      </c>
      <c r="Q63" s="5"/>
      <c r="R63" s="5" t="b">
        <v>0</v>
      </c>
    </row>
    <row r="64" spans="1:18" x14ac:dyDescent="0.2">
      <c r="A64" s="6">
        <v>45747</v>
      </c>
      <c r="B64" s="7">
        <v>100</v>
      </c>
      <c r="C64" s="17">
        <v>85.5</v>
      </c>
      <c r="D64" s="17">
        <v>86</v>
      </c>
      <c r="E64" s="7">
        <v>374</v>
      </c>
      <c r="F64" s="7">
        <f t="shared" si="0"/>
        <v>402.5</v>
      </c>
      <c r="G64" s="7">
        <f t="shared" si="1"/>
        <v>100.625</v>
      </c>
      <c r="H64" s="8">
        <f t="shared" si="2"/>
        <v>0.2484472049689441</v>
      </c>
      <c r="I64" s="18">
        <f t="shared" si="3"/>
        <v>0</v>
      </c>
      <c r="J64" s="7">
        <f t="shared" si="4"/>
        <v>0.625</v>
      </c>
      <c r="K64" s="5">
        <v>2025</v>
      </c>
      <c r="L64" s="5">
        <v>14</v>
      </c>
      <c r="M64" s="5" t="s">
        <v>750</v>
      </c>
      <c r="N64" s="5" t="b">
        <v>0</v>
      </c>
      <c r="O64" s="5" t="b">
        <v>0</v>
      </c>
      <c r="P64" s="5" t="b">
        <v>0</v>
      </c>
      <c r="Q64" s="5"/>
      <c r="R64" s="5" t="b">
        <v>0</v>
      </c>
    </row>
    <row r="65" spans="1:18" x14ac:dyDescent="0.2">
      <c r="A65" s="6">
        <v>45748</v>
      </c>
      <c r="B65" s="7">
        <v>96</v>
      </c>
      <c r="C65" s="17">
        <v>85.6</v>
      </c>
      <c r="D65" s="17">
        <v>85.5</v>
      </c>
      <c r="E65" s="7">
        <v>584</v>
      </c>
      <c r="F65" s="7">
        <f t="shared" si="0"/>
        <v>386.6</v>
      </c>
      <c r="G65" s="7">
        <f t="shared" si="1"/>
        <v>96.65</v>
      </c>
      <c r="H65" s="8">
        <f t="shared" si="2"/>
        <v>0.24831867563372995</v>
      </c>
      <c r="I65" s="18">
        <f t="shared" si="3"/>
        <v>0</v>
      </c>
      <c r="J65" s="7">
        <f t="shared" si="4"/>
        <v>0.65000000000000568</v>
      </c>
      <c r="K65" s="5">
        <v>2025</v>
      </c>
      <c r="L65" s="5">
        <v>14</v>
      </c>
      <c r="M65" s="5" t="s">
        <v>750</v>
      </c>
      <c r="N65" s="5" t="b">
        <v>0</v>
      </c>
      <c r="O65" s="5" t="b">
        <v>0</v>
      </c>
      <c r="P65" s="5" t="b">
        <v>0</v>
      </c>
      <c r="Q65" s="5"/>
      <c r="R65" s="5" t="b">
        <v>0</v>
      </c>
    </row>
    <row r="66" spans="1:18" x14ac:dyDescent="0.2">
      <c r="A66" s="6">
        <v>45749</v>
      </c>
      <c r="B66" s="7">
        <v>101</v>
      </c>
      <c r="C66" s="17">
        <v>85.51</v>
      </c>
      <c r="D66" s="17">
        <v>85.99</v>
      </c>
      <c r="E66" s="7">
        <v>184</v>
      </c>
      <c r="F66" s="7">
        <f t="shared" si="0"/>
        <v>407.15</v>
      </c>
      <c r="G66" s="7">
        <f t="shared" si="1"/>
        <v>101.78749999999999</v>
      </c>
      <c r="H66" s="8">
        <f t="shared" si="2"/>
        <v>0.24806582340660691</v>
      </c>
      <c r="I66" s="18">
        <f t="shared" si="3"/>
        <v>0</v>
      </c>
      <c r="J66" s="7">
        <f t="shared" si="4"/>
        <v>0.78749999999999432</v>
      </c>
      <c r="K66" s="5">
        <v>2025</v>
      </c>
      <c r="L66" s="5">
        <v>14</v>
      </c>
      <c r="M66" s="5" t="s">
        <v>750</v>
      </c>
      <c r="N66" s="5" t="b">
        <v>0</v>
      </c>
      <c r="O66" s="5" t="b">
        <v>0</v>
      </c>
      <c r="P66" s="5" t="b">
        <v>0</v>
      </c>
      <c r="Q66" s="5"/>
      <c r="R66" s="5" t="b">
        <v>0</v>
      </c>
    </row>
    <row r="67" spans="1:18" x14ac:dyDescent="0.2">
      <c r="A67" s="6">
        <v>45750</v>
      </c>
      <c r="B67" s="7">
        <v>61</v>
      </c>
      <c r="C67" s="17">
        <v>85.6</v>
      </c>
      <c r="D67" s="17">
        <v>85.6</v>
      </c>
      <c r="E67" s="7">
        <v>149</v>
      </c>
      <c r="F67" s="7">
        <f t="shared" si="0"/>
        <v>258.85000000000002</v>
      </c>
      <c r="G67" s="7">
        <f t="shared" si="1"/>
        <v>64.712500000000006</v>
      </c>
      <c r="H67" s="8">
        <f t="shared" si="2"/>
        <v>0.23565771682441566</v>
      </c>
      <c r="I67" s="18">
        <f t="shared" si="3"/>
        <v>0</v>
      </c>
      <c r="J67" s="7">
        <f t="shared" si="4"/>
        <v>3.7125000000000057</v>
      </c>
      <c r="K67" s="5">
        <v>2025</v>
      </c>
      <c r="L67" s="5">
        <v>14</v>
      </c>
      <c r="M67" s="5" t="s">
        <v>750</v>
      </c>
      <c r="N67" s="5" t="b">
        <v>0</v>
      </c>
      <c r="O67" s="5" t="b">
        <v>0</v>
      </c>
      <c r="P67" s="5" t="b">
        <v>0</v>
      </c>
      <c r="Q67" s="5"/>
      <c r="R67" s="5" t="b">
        <v>0</v>
      </c>
    </row>
    <row r="68" spans="1:18" x14ac:dyDescent="0.2">
      <c r="A68" s="6">
        <v>45751</v>
      </c>
      <c r="B68" s="7">
        <v>66</v>
      </c>
      <c r="C68" s="17">
        <v>85.65</v>
      </c>
      <c r="D68" s="17">
        <v>83.7</v>
      </c>
      <c r="E68" s="7">
        <v>779</v>
      </c>
      <c r="F68" s="7">
        <f t="shared" si="0"/>
        <v>258.60000000000002</v>
      </c>
      <c r="G68" s="7">
        <f t="shared" si="1"/>
        <v>64.650000000000006</v>
      </c>
      <c r="H68" s="8">
        <f t="shared" si="2"/>
        <v>0.25522041763341063</v>
      </c>
      <c r="I68" s="18">
        <f t="shared" si="3"/>
        <v>1</v>
      </c>
      <c r="J68" s="7">
        <f t="shared" si="4"/>
        <v>0</v>
      </c>
      <c r="K68" s="5">
        <v>2025</v>
      </c>
      <c r="L68" s="5">
        <v>14</v>
      </c>
      <c r="M68" s="5" t="s">
        <v>750</v>
      </c>
      <c r="N68" s="5" t="b">
        <v>0</v>
      </c>
      <c r="O68" s="5" t="b">
        <v>0</v>
      </c>
      <c r="P68" s="5" t="b">
        <v>0</v>
      </c>
      <c r="Q68" s="5"/>
      <c r="R68" s="5" t="b">
        <v>0</v>
      </c>
    </row>
    <row r="69" spans="1:18" x14ac:dyDescent="0.2">
      <c r="A69" s="6">
        <v>45754</v>
      </c>
      <c r="B69" s="7">
        <v>73</v>
      </c>
      <c r="C69" s="17">
        <v>83.1</v>
      </c>
      <c r="D69" s="17">
        <v>82.5</v>
      </c>
      <c r="E69" s="7">
        <v>1253</v>
      </c>
      <c r="F69" s="7">
        <f t="shared" si="0"/>
        <v>294</v>
      </c>
      <c r="G69" s="7">
        <f t="shared" si="1"/>
        <v>73.5</v>
      </c>
      <c r="H69" s="8">
        <f t="shared" si="2"/>
        <v>0.24829931972789115</v>
      </c>
      <c r="I69" s="18">
        <f t="shared" si="3"/>
        <v>0</v>
      </c>
      <c r="J69" s="7">
        <f t="shared" si="4"/>
        <v>0.5</v>
      </c>
      <c r="K69" s="5">
        <v>2025</v>
      </c>
      <c r="L69" s="5">
        <v>15</v>
      </c>
      <c r="M69" s="5" t="s">
        <v>751</v>
      </c>
      <c r="N69" s="5" t="b">
        <v>0</v>
      </c>
      <c r="O69" s="5" t="b">
        <v>0</v>
      </c>
      <c r="P69" s="5" t="b">
        <v>0</v>
      </c>
      <c r="Q69" s="5"/>
      <c r="R69" s="5" t="b">
        <v>0</v>
      </c>
    </row>
    <row r="70" spans="1:18" x14ac:dyDescent="0.2">
      <c r="A70" s="6">
        <v>45755</v>
      </c>
      <c r="B70" s="7">
        <v>83</v>
      </c>
      <c r="C70" s="17">
        <v>82.314458000000002</v>
      </c>
      <c r="D70" s="17">
        <v>82.3</v>
      </c>
      <c r="E70" s="7">
        <v>601</v>
      </c>
      <c r="F70" s="7">
        <f t="shared" si="0"/>
        <v>334.6</v>
      </c>
      <c r="G70" s="7">
        <f t="shared" si="1"/>
        <v>83.65</v>
      </c>
      <c r="H70" s="8">
        <f t="shared" si="2"/>
        <v>0.24805738194859533</v>
      </c>
      <c r="I70" s="18">
        <f t="shared" si="3"/>
        <v>0</v>
      </c>
      <c r="J70" s="7">
        <f t="shared" si="4"/>
        <v>0.65000000000000568</v>
      </c>
      <c r="K70" s="5">
        <v>2025</v>
      </c>
      <c r="L70" s="5">
        <v>15</v>
      </c>
      <c r="M70" s="5" t="s">
        <v>751</v>
      </c>
      <c r="N70" s="5" t="b">
        <v>0</v>
      </c>
      <c r="O70" s="5" t="b">
        <v>0</v>
      </c>
      <c r="P70" s="5" t="b">
        <v>0</v>
      </c>
      <c r="Q70" s="5"/>
      <c r="R70" s="5" t="b">
        <v>0</v>
      </c>
    </row>
    <row r="71" spans="1:18" x14ac:dyDescent="0.2">
      <c r="A71" s="6">
        <v>45756</v>
      </c>
      <c r="B71" s="7">
        <v>86</v>
      </c>
      <c r="C71" s="17">
        <v>79.2</v>
      </c>
      <c r="D71" s="17">
        <v>78</v>
      </c>
      <c r="E71" s="7">
        <v>774</v>
      </c>
      <c r="F71" s="7">
        <f t="shared" si="0"/>
        <v>344.45</v>
      </c>
      <c r="G71" s="7">
        <f t="shared" si="1"/>
        <v>86.112499999999997</v>
      </c>
      <c r="H71" s="8">
        <f t="shared" si="2"/>
        <v>0.24967339236463928</v>
      </c>
      <c r="I71" s="18">
        <f t="shared" si="3"/>
        <v>0</v>
      </c>
      <c r="J71" s="7">
        <f t="shared" si="4"/>
        <v>0.11249999999999716</v>
      </c>
      <c r="K71" s="5">
        <v>2025</v>
      </c>
      <c r="L71" s="5">
        <v>15</v>
      </c>
      <c r="M71" s="5" t="s">
        <v>751</v>
      </c>
      <c r="N71" s="5" t="b">
        <v>0</v>
      </c>
      <c r="O71" s="5" t="b">
        <v>0</v>
      </c>
      <c r="P71" s="5" t="b">
        <v>0</v>
      </c>
      <c r="Q71" s="5"/>
      <c r="R71" s="5" t="b">
        <v>0</v>
      </c>
    </row>
    <row r="72" spans="1:18" x14ac:dyDescent="0.2">
      <c r="A72" s="6">
        <v>45757</v>
      </c>
      <c r="B72" s="7">
        <v>91</v>
      </c>
      <c r="C72" s="17">
        <v>79.062636999999995</v>
      </c>
      <c r="D72" s="17">
        <v>78.900000000000006</v>
      </c>
      <c r="E72" s="7">
        <v>392</v>
      </c>
      <c r="F72" s="7">
        <f t="shared" si="0"/>
        <v>365.7</v>
      </c>
      <c r="G72" s="7">
        <f t="shared" si="1"/>
        <v>91.424999999999997</v>
      </c>
      <c r="H72" s="8">
        <f t="shared" si="2"/>
        <v>0.24883784522832925</v>
      </c>
      <c r="I72" s="18">
        <f t="shared" si="3"/>
        <v>0</v>
      </c>
      <c r="J72" s="7">
        <f t="shared" si="4"/>
        <v>0.42499999999999716</v>
      </c>
      <c r="K72" s="5">
        <v>2025</v>
      </c>
      <c r="L72" s="5">
        <v>15</v>
      </c>
      <c r="M72" s="5" t="s">
        <v>751</v>
      </c>
      <c r="N72" s="5" t="b">
        <v>0</v>
      </c>
      <c r="O72" s="5" t="b">
        <v>0</v>
      </c>
      <c r="P72" s="5" t="b">
        <v>0</v>
      </c>
      <c r="Q72" s="5"/>
      <c r="R72" s="5" t="b">
        <v>0</v>
      </c>
    </row>
    <row r="73" spans="1:18" x14ac:dyDescent="0.2">
      <c r="A73" s="6">
        <v>45758</v>
      </c>
      <c r="B73" s="7">
        <v>93</v>
      </c>
      <c r="C73" s="17">
        <v>78.997203999999996</v>
      </c>
      <c r="D73" s="17">
        <v>78</v>
      </c>
      <c r="E73" s="7">
        <v>345</v>
      </c>
      <c r="F73" s="7">
        <f t="shared" si="0"/>
        <v>373.1</v>
      </c>
      <c r="G73" s="7">
        <f t="shared" si="1"/>
        <v>93.275000000000006</v>
      </c>
      <c r="H73" s="8">
        <f t="shared" si="2"/>
        <v>0.24926293218976145</v>
      </c>
      <c r="I73" s="18">
        <f t="shared" si="3"/>
        <v>0</v>
      </c>
      <c r="J73" s="7">
        <f t="shared" si="4"/>
        <v>0.27500000000000568</v>
      </c>
      <c r="K73" s="5">
        <v>2025</v>
      </c>
      <c r="L73" s="5">
        <v>15</v>
      </c>
      <c r="M73" s="5" t="s">
        <v>752</v>
      </c>
      <c r="N73" s="5" t="b">
        <v>0</v>
      </c>
      <c r="O73" s="5" t="b">
        <v>0</v>
      </c>
      <c r="P73" s="5" t="b">
        <v>0</v>
      </c>
      <c r="Q73" s="5"/>
      <c r="R73" s="5" t="b">
        <v>0</v>
      </c>
    </row>
    <row r="74" spans="1:18" x14ac:dyDescent="0.2">
      <c r="A74" s="6">
        <v>45761</v>
      </c>
      <c r="B74" s="7">
        <v>96</v>
      </c>
      <c r="C74" s="17">
        <v>78.456874999999997</v>
      </c>
      <c r="D74" s="17">
        <v>78.89</v>
      </c>
      <c r="E74" s="7">
        <v>248</v>
      </c>
      <c r="F74" s="7">
        <f t="shared" si="0"/>
        <v>387.75</v>
      </c>
      <c r="G74" s="7">
        <f t="shared" si="1"/>
        <v>96.9375</v>
      </c>
      <c r="H74" s="8">
        <f t="shared" si="2"/>
        <v>0.24758220502901354</v>
      </c>
      <c r="I74" s="18">
        <f t="shared" si="3"/>
        <v>0</v>
      </c>
      <c r="J74" s="7">
        <f t="shared" si="4"/>
        <v>0.9375</v>
      </c>
      <c r="K74" s="5">
        <v>2025</v>
      </c>
      <c r="L74" s="5">
        <v>16</v>
      </c>
      <c r="M74" s="5" t="s">
        <v>752</v>
      </c>
      <c r="N74" s="5" t="b">
        <v>0</v>
      </c>
      <c r="O74" s="5" t="b">
        <v>0</v>
      </c>
      <c r="P74" s="5" t="b">
        <v>0</v>
      </c>
      <c r="Q74" s="5"/>
      <c r="R74" s="5" t="b">
        <v>0</v>
      </c>
    </row>
    <row r="75" spans="1:18" x14ac:dyDescent="0.2">
      <c r="A75" s="6">
        <v>45762</v>
      </c>
      <c r="B75" s="7">
        <v>98</v>
      </c>
      <c r="C75" s="17">
        <v>79.928571000000005</v>
      </c>
      <c r="D75" s="17">
        <v>79.25</v>
      </c>
      <c r="E75" s="7">
        <v>660</v>
      </c>
      <c r="F75" s="7">
        <f t="shared" si="0"/>
        <v>393.1</v>
      </c>
      <c r="G75" s="7">
        <f t="shared" si="1"/>
        <v>98.275000000000006</v>
      </c>
      <c r="H75" s="8">
        <f t="shared" si="2"/>
        <v>0.24930043245993386</v>
      </c>
      <c r="I75" s="18">
        <f t="shared" si="3"/>
        <v>0</v>
      </c>
      <c r="J75" s="7">
        <f t="shared" si="4"/>
        <v>0.27500000000000568</v>
      </c>
      <c r="K75" s="5">
        <v>2025</v>
      </c>
      <c r="L75" s="5">
        <v>16</v>
      </c>
      <c r="M75" s="5" t="s">
        <v>752</v>
      </c>
      <c r="N75" s="5" t="b">
        <v>0</v>
      </c>
      <c r="O75" s="5" t="b">
        <v>0</v>
      </c>
      <c r="P75" s="5" t="b">
        <v>0</v>
      </c>
      <c r="Q75" s="5"/>
      <c r="R75" s="5" t="b">
        <v>0</v>
      </c>
    </row>
    <row r="76" spans="1:18" x14ac:dyDescent="0.2">
      <c r="A76" s="6">
        <v>45763</v>
      </c>
      <c r="B76" s="7">
        <v>7</v>
      </c>
      <c r="C76" s="17">
        <v>79.3</v>
      </c>
      <c r="D76" s="17">
        <v>80</v>
      </c>
      <c r="E76" s="7">
        <v>200</v>
      </c>
      <c r="F76" s="7">
        <f t="shared" si="0"/>
        <v>420.45</v>
      </c>
      <c r="G76" s="7">
        <f t="shared" si="1"/>
        <v>105.1125</v>
      </c>
      <c r="H76" s="8">
        <f t="shared" si="2"/>
        <v>1.6648828635985255E-2</v>
      </c>
      <c r="I76" s="18">
        <f t="shared" si="3"/>
        <v>0</v>
      </c>
      <c r="J76" s="7">
        <f t="shared" si="4"/>
        <v>98.112499999999997</v>
      </c>
      <c r="K76" s="5">
        <v>2025</v>
      </c>
      <c r="L76" s="5">
        <v>16</v>
      </c>
      <c r="M76" s="5" t="s">
        <v>752</v>
      </c>
      <c r="N76" s="5" t="b">
        <v>0</v>
      </c>
      <c r="O76" s="5" t="b">
        <v>0</v>
      </c>
      <c r="P76" s="5" t="b">
        <v>0</v>
      </c>
      <c r="Q76" s="5"/>
      <c r="R76" s="5" t="b">
        <v>0</v>
      </c>
    </row>
    <row r="77" spans="1:18" x14ac:dyDescent="0.2">
      <c r="A77" s="6">
        <v>45764</v>
      </c>
      <c r="B77" s="7">
        <v>105</v>
      </c>
      <c r="C77" s="17">
        <v>79.980952000000002</v>
      </c>
      <c r="D77" s="17">
        <v>80</v>
      </c>
      <c r="E77" s="7">
        <v>619</v>
      </c>
      <c r="F77" s="7">
        <f t="shared" si="0"/>
        <v>423.1</v>
      </c>
      <c r="G77" s="7">
        <f t="shared" si="1"/>
        <v>105.77500000000001</v>
      </c>
      <c r="H77" s="8">
        <f t="shared" si="2"/>
        <v>0.24816828173008743</v>
      </c>
      <c r="I77" s="18">
        <f t="shared" si="3"/>
        <v>0</v>
      </c>
      <c r="J77" s="7">
        <f t="shared" si="4"/>
        <v>0.77500000000000568</v>
      </c>
      <c r="K77" s="5">
        <v>2025</v>
      </c>
      <c r="L77" s="5">
        <v>16</v>
      </c>
      <c r="M77" s="5" t="s">
        <v>752</v>
      </c>
      <c r="N77" s="5" t="b">
        <v>0</v>
      </c>
      <c r="O77" s="5" t="b">
        <v>0</v>
      </c>
      <c r="P77" s="5" t="b">
        <v>0</v>
      </c>
      <c r="Q77" s="5"/>
      <c r="R77" s="5" t="b">
        <v>0</v>
      </c>
    </row>
    <row r="78" spans="1:18" x14ac:dyDescent="0.2">
      <c r="A78" s="6">
        <v>45769</v>
      </c>
      <c r="B78" s="7">
        <v>26</v>
      </c>
      <c r="C78" s="17">
        <v>77.330769000000004</v>
      </c>
      <c r="D78" s="17">
        <v>78</v>
      </c>
      <c r="E78" s="7">
        <v>197</v>
      </c>
      <c r="F78" s="7">
        <f t="shared" si="0"/>
        <v>436.2</v>
      </c>
      <c r="G78" s="7">
        <f t="shared" si="1"/>
        <v>109.05</v>
      </c>
      <c r="H78" s="8">
        <f t="shared" si="2"/>
        <v>5.9605685465382856E-2</v>
      </c>
      <c r="I78" s="18">
        <f t="shared" si="3"/>
        <v>0</v>
      </c>
      <c r="J78" s="7">
        <f t="shared" si="4"/>
        <v>83.05</v>
      </c>
      <c r="K78" s="5">
        <v>2025</v>
      </c>
      <c r="L78" s="5">
        <v>17</v>
      </c>
      <c r="M78" s="5" t="s">
        <v>753</v>
      </c>
      <c r="N78" s="5" t="b">
        <v>0</v>
      </c>
      <c r="O78" s="5" t="b">
        <v>0</v>
      </c>
      <c r="P78" s="5" t="b">
        <v>0</v>
      </c>
      <c r="Q78" s="5"/>
      <c r="R78" s="5" t="b">
        <v>0</v>
      </c>
    </row>
    <row r="79" spans="1:18" x14ac:dyDescent="0.2">
      <c r="A79" s="6">
        <v>45770</v>
      </c>
      <c r="B79" s="7">
        <v>39</v>
      </c>
      <c r="C79" s="17">
        <v>79.243333000000007</v>
      </c>
      <c r="D79" s="17">
        <v>79.7</v>
      </c>
      <c r="E79" s="7">
        <v>309</v>
      </c>
      <c r="F79" s="7">
        <f t="shared" si="0"/>
        <v>442.55</v>
      </c>
      <c r="G79" s="7">
        <f t="shared" si="1"/>
        <v>110.6375</v>
      </c>
      <c r="H79" s="8">
        <f t="shared" si="2"/>
        <v>8.8125635521410006E-2</v>
      </c>
      <c r="I79" s="18">
        <f t="shared" si="3"/>
        <v>0</v>
      </c>
      <c r="J79" s="7">
        <f t="shared" si="4"/>
        <v>71.637500000000003</v>
      </c>
      <c r="K79" s="5">
        <v>2025</v>
      </c>
      <c r="L79" s="5">
        <v>17</v>
      </c>
      <c r="M79" s="5" t="s">
        <v>753</v>
      </c>
      <c r="N79" s="5" t="b">
        <v>0</v>
      </c>
      <c r="O79" s="5" t="b">
        <v>0</v>
      </c>
      <c r="P79" s="5" t="b">
        <v>0</v>
      </c>
      <c r="Q79" s="5"/>
      <c r="R79" s="5" t="b">
        <v>0</v>
      </c>
    </row>
    <row r="80" spans="1:18" x14ac:dyDescent="0.2">
      <c r="A80" s="6">
        <v>45771</v>
      </c>
      <c r="B80" s="7">
        <v>113</v>
      </c>
      <c r="C80" s="17">
        <v>80.915929000000006</v>
      </c>
      <c r="D80" s="17">
        <v>81.2</v>
      </c>
      <c r="E80" s="7">
        <v>349</v>
      </c>
      <c r="F80" s="7">
        <f t="shared" si="0"/>
        <v>455.8</v>
      </c>
      <c r="G80" s="7">
        <f t="shared" si="1"/>
        <v>113.95</v>
      </c>
      <c r="H80" s="8">
        <f t="shared" si="2"/>
        <v>0.24791575252303641</v>
      </c>
      <c r="I80" s="18">
        <f t="shared" si="3"/>
        <v>0</v>
      </c>
      <c r="J80" s="7">
        <f t="shared" si="4"/>
        <v>0.95000000000000284</v>
      </c>
      <c r="K80" s="5">
        <v>2025</v>
      </c>
      <c r="L80" s="5">
        <v>17</v>
      </c>
      <c r="M80" s="5" t="s">
        <v>753</v>
      </c>
      <c r="N80" s="5" t="b">
        <v>0</v>
      </c>
      <c r="O80" s="5" t="b">
        <v>0</v>
      </c>
      <c r="P80" s="5" t="b">
        <v>0</v>
      </c>
      <c r="Q80" s="5"/>
      <c r="R80" s="5" t="b">
        <v>0</v>
      </c>
    </row>
    <row r="81" spans="1:18" x14ac:dyDescent="0.2">
      <c r="A81" s="6">
        <v>45772</v>
      </c>
      <c r="B81" s="7">
        <v>116</v>
      </c>
      <c r="C81" s="17">
        <v>81.122414000000006</v>
      </c>
      <c r="D81" s="17">
        <v>81.849999999999994</v>
      </c>
      <c r="E81" s="7">
        <v>598</v>
      </c>
      <c r="F81" s="7">
        <f t="shared" si="0"/>
        <v>466.65</v>
      </c>
      <c r="G81" s="7">
        <f t="shared" si="1"/>
        <v>116.66249999999999</v>
      </c>
      <c r="H81" s="8">
        <f t="shared" si="2"/>
        <v>0.2485803064395157</v>
      </c>
      <c r="I81" s="18">
        <f t="shared" si="3"/>
        <v>0</v>
      </c>
      <c r="J81" s="7">
        <f t="shared" si="4"/>
        <v>0.66249999999999432</v>
      </c>
      <c r="K81" s="5">
        <v>2025</v>
      </c>
      <c r="L81" s="5">
        <v>17</v>
      </c>
      <c r="M81" s="5" t="s">
        <v>753</v>
      </c>
      <c r="N81" s="5" t="b">
        <v>0</v>
      </c>
      <c r="O81" s="5" t="b">
        <v>0</v>
      </c>
      <c r="P81" s="5" t="b">
        <v>0</v>
      </c>
      <c r="Q81" s="5"/>
      <c r="R81" s="5" t="b">
        <v>0</v>
      </c>
    </row>
    <row r="82" spans="1:18" x14ac:dyDescent="0.2">
      <c r="A82" s="6">
        <v>45775</v>
      </c>
      <c r="B82" s="7">
        <v>10</v>
      </c>
      <c r="C82" s="17">
        <v>83.1</v>
      </c>
      <c r="D82" s="17">
        <v>83.1</v>
      </c>
      <c r="E82" s="7">
        <v>302</v>
      </c>
      <c r="F82" s="7">
        <f t="shared" si="0"/>
        <v>485.7</v>
      </c>
      <c r="G82" s="7">
        <f t="shared" si="1"/>
        <v>121.425</v>
      </c>
      <c r="H82" s="8">
        <f t="shared" si="2"/>
        <v>2.0588840848260244E-2</v>
      </c>
      <c r="I82" s="18">
        <f t="shared" si="3"/>
        <v>0</v>
      </c>
      <c r="J82" s="7">
        <f t="shared" si="4"/>
        <v>111.425</v>
      </c>
      <c r="K82" s="5">
        <v>2025</v>
      </c>
      <c r="L82" s="5">
        <v>18</v>
      </c>
      <c r="M82" s="5" t="s">
        <v>754</v>
      </c>
      <c r="N82" s="5" t="b">
        <v>0</v>
      </c>
      <c r="O82" s="5" t="b">
        <v>0</v>
      </c>
      <c r="P82" s="5" t="b">
        <v>0</v>
      </c>
      <c r="Q82" s="5"/>
      <c r="R82" s="5" t="b">
        <v>0</v>
      </c>
    </row>
    <row r="83" spans="1:18" x14ac:dyDescent="0.2">
      <c r="A83" s="6">
        <v>45776</v>
      </c>
      <c r="B83" s="7">
        <v>121</v>
      </c>
      <c r="C83" s="17">
        <v>83.1</v>
      </c>
      <c r="D83" s="17">
        <v>83.99</v>
      </c>
      <c r="E83" s="7">
        <v>184</v>
      </c>
      <c r="F83" s="7">
        <f t="shared" si="0"/>
        <v>486.1</v>
      </c>
      <c r="G83" s="7">
        <f t="shared" si="1"/>
        <v>121.52500000000001</v>
      </c>
      <c r="H83" s="8">
        <f t="shared" si="2"/>
        <v>0.24891997531372145</v>
      </c>
      <c r="I83" s="18">
        <f t="shared" si="3"/>
        <v>0</v>
      </c>
      <c r="J83" s="7">
        <f t="shared" si="4"/>
        <v>0.52500000000000568</v>
      </c>
      <c r="K83" s="5">
        <v>2025</v>
      </c>
      <c r="L83" s="5">
        <v>18</v>
      </c>
      <c r="M83" s="5" t="s">
        <v>754</v>
      </c>
      <c r="N83" s="5" t="b">
        <v>0</v>
      </c>
      <c r="O83" s="5" t="b">
        <v>0</v>
      </c>
      <c r="P83" s="5" t="b">
        <v>0</v>
      </c>
      <c r="Q83" s="5"/>
      <c r="R83" s="5" t="b">
        <v>0</v>
      </c>
    </row>
    <row r="84" spans="1:18" x14ac:dyDescent="0.2">
      <c r="A84" s="6">
        <v>45777</v>
      </c>
      <c r="B84" s="7">
        <v>113</v>
      </c>
      <c r="C84" s="17">
        <v>83.720796000000007</v>
      </c>
      <c r="D84" s="17">
        <v>83.99</v>
      </c>
      <c r="E84" s="7">
        <v>844</v>
      </c>
      <c r="F84" s="7">
        <f t="shared" si="0"/>
        <v>455.05</v>
      </c>
      <c r="G84" s="7">
        <f t="shared" si="1"/>
        <v>113.7625</v>
      </c>
      <c r="H84" s="8">
        <f t="shared" si="2"/>
        <v>0.24832435996044391</v>
      </c>
      <c r="I84" s="18">
        <f t="shared" si="3"/>
        <v>0</v>
      </c>
      <c r="J84" s="7">
        <f t="shared" si="4"/>
        <v>0.76250000000000284</v>
      </c>
      <c r="K84" s="5">
        <v>2025</v>
      </c>
      <c r="L84" s="5">
        <v>18</v>
      </c>
      <c r="M84" s="5" t="s">
        <v>754</v>
      </c>
      <c r="N84" s="5" t="b">
        <v>0</v>
      </c>
      <c r="O84" s="5" t="b">
        <v>0</v>
      </c>
      <c r="P84" s="5" t="b">
        <v>0</v>
      </c>
      <c r="Q84" s="5"/>
      <c r="R84" s="5" t="b">
        <v>0</v>
      </c>
    </row>
    <row r="85" spans="1:18" x14ac:dyDescent="0.2">
      <c r="A85" s="6">
        <v>45779</v>
      </c>
      <c r="B85" s="7">
        <v>119</v>
      </c>
      <c r="C85" s="17">
        <v>83.898319000000001</v>
      </c>
      <c r="D85" s="17">
        <v>83.47</v>
      </c>
      <c r="E85" s="7">
        <v>529</v>
      </c>
      <c r="F85" s="7">
        <f t="shared" si="0"/>
        <v>478.55</v>
      </c>
      <c r="G85" s="7">
        <f t="shared" si="1"/>
        <v>119.6375</v>
      </c>
      <c r="H85" s="8">
        <f t="shared" si="2"/>
        <v>0.24866785079928952</v>
      </c>
      <c r="I85" s="18">
        <f t="shared" si="3"/>
        <v>0</v>
      </c>
      <c r="J85" s="7">
        <f t="shared" si="4"/>
        <v>0.63750000000000284</v>
      </c>
      <c r="K85" s="5">
        <v>2025</v>
      </c>
      <c r="L85" s="5">
        <v>18</v>
      </c>
      <c r="M85" s="5" t="s">
        <v>754</v>
      </c>
      <c r="N85" s="5" t="b">
        <v>0</v>
      </c>
      <c r="O85" s="5" t="b">
        <v>0</v>
      </c>
      <c r="P85" s="5" t="b">
        <v>0</v>
      </c>
      <c r="Q85" s="5"/>
      <c r="R85" s="5" t="b">
        <v>0</v>
      </c>
    </row>
    <row r="86" spans="1:18" x14ac:dyDescent="0.2">
      <c r="A86" s="6">
        <v>45782</v>
      </c>
      <c r="B86" s="7">
        <v>34</v>
      </c>
      <c r="C86" s="17">
        <v>83</v>
      </c>
      <c r="D86" s="17">
        <v>83.43</v>
      </c>
      <c r="E86" s="7">
        <v>611</v>
      </c>
      <c r="F86" s="7">
        <f t="shared" ref="F86:F149" si="5">IFERROR(AVERAGE(E66:E85),"")</f>
        <v>475.8</v>
      </c>
      <c r="G86" s="7">
        <f t="shared" ref="G86:G149" si="6">IF(N(F86)=0,"",0.25*F86)</f>
        <v>118.95</v>
      </c>
      <c r="H86" s="8">
        <f t="shared" ref="H86:H149" si="7">IF(OR(N(F86)=0,NOT(ISNUMBER(B86))),"",B86/F86)</f>
        <v>7.1458596048759981E-2</v>
      </c>
      <c r="I86" s="18">
        <f t="shared" ref="I86:I149" si="8">IF(OR(N(F86)=0,NOT(ISNUMBER(B86))),"",IF(B86/F86&gt;0.25,1,0))</f>
        <v>0</v>
      </c>
      <c r="J86" s="7">
        <f t="shared" ref="J86:J149" si="9">IF(OR(N(F86)=0,NOT(ISNUMBER(B86))),"",MAX(0,0.25*F86-B86))</f>
        <v>84.95</v>
      </c>
      <c r="K86" s="5">
        <v>2025</v>
      </c>
      <c r="L86" s="5">
        <v>19</v>
      </c>
      <c r="M86" s="5" t="s">
        <v>755</v>
      </c>
      <c r="N86" s="5" t="b">
        <v>0</v>
      </c>
      <c r="O86" s="5" t="b">
        <v>0</v>
      </c>
      <c r="P86" s="5" t="b">
        <v>0</v>
      </c>
      <c r="Q86" s="5"/>
      <c r="R86" s="5" t="b">
        <v>0</v>
      </c>
    </row>
    <row r="87" spans="1:18" x14ac:dyDescent="0.2">
      <c r="A87" s="6">
        <v>45783</v>
      </c>
      <c r="B87" s="7">
        <v>124</v>
      </c>
      <c r="C87" s="17">
        <v>83.919032000000001</v>
      </c>
      <c r="D87" s="17">
        <v>84.28</v>
      </c>
      <c r="E87" s="7">
        <v>1457</v>
      </c>
      <c r="F87" s="7">
        <f t="shared" si="5"/>
        <v>497.15</v>
      </c>
      <c r="G87" s="7">
        <f t="shared" si="6"/>
        <v>124.28749999999999</v>
      </c>
      <c r="H87" s="8">
        <f t="shared" si="7"/>
        <v>0.24942170371115358</v>
      </c>
      <c r="I87" s="18">
        <f t="shared" si="8"/>
        <v>0</v>
      </c>
      <c r="J87" s="7">
        <f t="shared" si="9"/>
        <v>0.28749999999999432</v>
      </c>
      <c r="K87" s="5">
        <v>2025</v>
      </c>
      <c r="L87" s="5">
        <v>19</v>
      </c>
      <c r="M87" s="5" t="s">
        <v>755</v>
      </c>
      <c r="N87" s="5" t="b">
        <v>0</v>
      </c>
      <c r="O87" s="5" t="b">
        <v>0</v>
      </c>
      <c r="P87" s="5" t="b">
        <v>0</v>
      </c>
      <c r="Q87" s="5"/>
      <c r="R87" s="5" t="b">
        <v>0</v>
      </c>
    </row>
    <row r="88" spans="1:18" x14ac:dyDescent="0.2">
      <c r="A88" s="6">
        <v>45784</v>
      </c>
      <c r="B88" s="7">
        <v>140</v>
      </c>
      <c r="C88" s="17">
        <v>84.713213999999994</v>
      </c>
      <c r="D88" s="17">
        <v>84.99</v>
      </c>
      <c r="E88" s="7">
        <v>819</v>
      </c>
      <c r="F88" s="7">
        <f t="shared" si="5"/>
        <v>562.54999999999995</v>
      </c>
      <c r="G88" s="7">
        <f t="shared" si="6"/>
        <v>140.63749999999999</v>
      </c>
      <c r="H88" s="8">
        <f t="shared" si="7"/>
        <v>0.24886676739845348</v>
      </c>
      <c r="I88" s="18">
        <f t="shared" si="8"/>
        <v>0</v>
      </c>
      <c r="J88" s="7">
        <f t="shared" si="9"/>
        <v>0.63749999999998863</v>
      </c>
      <c r="K88" s="5">
        <v>2025</v>
      </c>
      <c r="L88" s="5">
        <v>19</v>
      </c>
      <c r="M88" s="5" t="s">
        <v>755</v>
      </c>
      <c r="N88" s="5" t="b">
        <v>0</v>
      </c>
      <c r="O88" s="5" t="b">
        <v>0</v>
      </c>
      <c r="P88" s="5" t="b">
        <v>0</v>
      </c>
      <c r="Q88" s="5"/>
      <c r="R88" s="5" t="b">
        <v>0</v>
      </c>
    </row>
    <row r="89" spans="1:18" x14ac:dyDescent="0.2">
      <c r="A89" s="6">
        <v>45785</v>
      </c>
      <c r="B89" s="7">
        <v>0</v>
      </c>
      <c r="C89" s="17">
        <v>0</v>
      </c>
      <c r="D89" s="17">
        <v>85.24</v>
      </c>
      <c r="E89" s="7">
        <v>243</v>
      </c>
      <c r="F89" s="7">
        <f t="shared" si="5"/>
        <v>564.54999999999995</v>
      </c>
      <c r="G89" s="7">
        <f t="shared" si="6"/>
        <v>141.13749999999999</v>
      </c>
      <c r="H89" s="8">
        <f t="shared" si="7"/>
        <v>0</v>
      </c>
      <c r="I89" s="18">
        <f t="shared" si="8"/>
        <v>0</v>
      </c>
      <c r="J89" s="7">
        <f t="shared" si="9"/>
        <v>141.13749999999999</v>
      </c>
      <c r="K89" s="5">
        <v>2025</v>
      </c>
      <c r="L89" s="5">
        <v>19</v>
      </c>
      <c r="M89" s="5"/>
      <c r="N89" s="5"/>
      <c r="O89" s="5" t="b">
        <v>0</v>
      </c>
      <c r="P89" s="5"/>
      <c r="Q89" s="5" t="s">
        <v>106</v>
      </c>
      <c r="R89" s="5"/>
    </row>
    <row r="90" spans="1:18" x14ac:dyDescent="0.2">
      <c r="A90" s="6">
        <v>45786</v>
      </c>
      <c r="B90" s="7">
        <v>100</v>
      </c>
      <c r="C90" s="17">
        <v>85.5</v>
      </c>
      <c r="D90" s="17">
        <v>85.5</v>
      </c>
      <c r="E90" s="7">
        <v>272</v>
      </c>
      <c r="F90" s="7">
        <f t="shared" si="5"/>
        <v>514.04999999999995</v>
      </c>
      <c r="G90" s="7">
        <f t="shared" si="6"/>
        <v>128.51249999999999</v>
      </c>
      <c r="H90" s="8">
        <f t="shared" si="7"/>
        <v>0.19453360568038131</v>
      </c>
      <c r="I90" s="18">
        <f t="shared" si="8"/>
        <v>0</v>
      </c>
      <c r="J90" s="7">
        <f t="shared" si="9"/>
        <v>28.512499999999989</v>
      </c>
      <c r="K90" s="5">
        <v>2025</v>
      </c>
      <c r="L90" s="5">
        <v>19</v>
      </c>
      <c r="M90" s="5" t="s">
        <v>755</v>
      </c>
      <c r="N90" s="5" t="b">
        <v>0</v>
      </c>
      <c r="O90" s="5" t="b">
        <v>0</v>
      </c>
      <c r="P90" s="5" t="b">
        <v>0</v>
      </c>
      <c r="Q90" s="5"/>
      <c r="R90" s="5" t="b">
        <v>0</v>
      </c>
    </row>
    <row r="91" spans="1:18" x14ac:dyDescent="0.2">
      <c r="A91" s="6">
        <v>45789</v>
      </c>
      <c r="B91" s="7">
        <v>56</v>
      </c>
      <c r="C91" s="17">
        <v>85.8</v>
      </c>
      <c r="D91" s="17">
        <v>85.95</v>
      </c>
      <c r="E91" s="7">
        <v>313</v>
      </c>
      <c r="F91" s="7">
        <f t="shared" si="5"/>
        <v>497.6</v>
      </c>
      <c r="G91" s="7">
        <f t="shared" si="6"/>
        <v>124.4</v>
      </c>
      <c r="H91" s="8">
        <f t="shared" si="7"/>
        <v>0.11254019292604502</v>
      </c>
      <c r="I91" s="18">
        <f t="shared" si="8"/>
        <v>0</v>
      </c>
      <c r="J91" s="7">
        <f t="shared" si="9"/>
        <v>68.400000000000006</v>
      </c>
      <c r="K91" s="5">
        <v>2025</v>
      </c>
      <c r="L91" s="5">
        <v>20</v>
      </c>
      <c r="M91" s="5" t="s">
        <v>756</v>
      </c>
      <c r="N91" s="5" t="b">
        <v>0</v>
      </c>
      <c r="O91" s="5" t="b">
        <v>0</v>
      </c>
      <c r="P91" s="5" t="b">
        <v>0</v>
      </c>
      <c r="Q91" s="5"/>
      <c r="R91" s="5" t="b">
        <v>0</v>
      </c>
    </row>
    <row r="92" spans="1:18" x14ac:dyDescent="0.2">
      <c r="A92" s="6">
        <v>45790</v>
      </c>
      <c r="B92" s="7">
        <v>118</v>
      </c>
      <c r="C92" s="17">
        <v>86.555931999999999</v>
      </c>
      <c r="D92" s="17">
        <v>86.5</v>
      </c>
      <c r="E92" s="7">
        <v>342</v>
      </c>
      <c r="F92" s="7">
        <f t="shared" si="5"/>
        <v>474.55</v>
      </c>
      <c r="G92" s="7">
        <f t="shared" si="6"/>
        <v>118.6375</v>
      </c>
      <c r="H92" s="8">
        <f t="shared" si="7"/>
        <v>0.24865662206300707</v>
      </c>
      <c r="I92" s="18">
        <f t="shared" si="8"/>
        <v>0</v>
      </c>
      <c r="J92" s="7">
        <f t="shared" si="9"/>
        <v>0.63750000000000284</v>
      </c>
      <c r="K92" s="5">
        <v>2025</v>
      </c>
      <c r="L92" s="5">
        <v>20</v>
      </c>
      <c r="M92" s="5" t="s">
        <v>756</v>
      </c>
      <c r="N92" s="5" t="b">
        <v>0</v>
      </c>
      <c r="O92" s="5" t="b">
        <v>0</v>
      </c>
      <c r="P92" s="5" t="b">
        <v>0</v>
      </c>
      <c r="Q92" s="5"/>
      <c r="R92" s="5" t="b">
        <v>0</v>
      </c>
    </row>
    <row r="93" spans="1:18" x14ac:dyDescent="0.2">
      <c r="A93" s="6">
        <v>45791</v>
      </c>
      <c r="B93" s="7">
        <v>118</v>
      </c>
      <c r="C93" s="17">
        <v>86.653813999999997</v>
      </c>
      <c r="D93" s="17">
        <v>86.99</v>
      </c>
      <c r="E93" s="7">
        <v>341</v>
      </c>
      <c r="F93" s="7">
        <f t="shared" si="5"/>
        <v>472.05</v>
      </c>
      <c r="G93" s="7">
        <f t="shared" si="6"/>
        <v>118.0125</v>
      </c>
      <c r="H93" s="8">
        <f t="shared" si="7"/>
        <v>0.24997351975426332</v>
      </c>
      <c r="I93" s="18">
        <f t="shared" si="8"/>
        <v>0</v>
      </c>
      <c r="J93" s="7">
        <f t="shared" si="9"/>
        <v>1.2500000000002842E-2</v>
      </c>
      <c r="K93" s="5">
        <v>2025</v>
      </c>
      <c r="L93" s="5">
        <v>20</v>
      </c>
      <c r="M93" s="5" t="s">
        <v>756</v>
      </c>
      <c r="N93" s="5" t="b">
        <v>0</v>
      </c>
      <c r="O93" s="5" t="b">
        <v>0</v>
      </c>
      <c r="P93" s="5" t="b">
        <v>0</v>
      </c>
      <c r="Q93" s="5"/>
      <c r="R93" s="5" t="b">
        <v>0</v>
      </c>
    </row>
    <row r="94" spans="1:18" x14ac:dyDescent="0.2">
      <c r="A94" s="6">
        <v>45792</v>
      </c>
      <c r="B94" s="7">
        <v>117</v>
      </c>
      <c r="C94" s="17">
        <v>87.772649999999999</v>
      </c>
      <c r="D94" s="17">
        <v>88</v>
      </c>
      <c r="E94" s="7">
        <v>201</v>
      </c>
      <c r="F94" s="7">
        <f t="shared" si="5"/>
        <v>471.85</v>
      </c>
      <c r="G94" s="7">
        <f t="shared" si="6"/>
        <v>117.96250000000001</v>
      </c>
      <c r="H94" s="8">
        <f t="shared" si="7"/>
        <v>0.2479601568295009</v>
      </c>
      <c r="I94" s="18">
        <f t="shared" si="8"/>
        <v>0</v>
      </c>
      <c r="J94" s="7">
        <f t="shared" si="9"/>
        <v>0.96250000000000568</v>
      </c>
      <c r="K94" s="5">
        <v>2025</v>
      </c>
      <c r="L94" s="5">
        <v>20</v>
      </c>
      <c r="M94" s="5" t="s">
        <v>756</v>
      </c>
      <c r="N94" s="5" t="b">
        <v>0</v>
      </c>
      <c r="O94" s="5" t="b">
        <v>0</v>
      </c>
      <c r="P94" s="5" t="b">
        <v>0</v>
      </c>
      <c r="Q94" s="5"/>
      <c r="R94" s="5" t="b">
        <v>0</v>
      </c>
    </row>
    <row r="95" spans="1:18" x14ac:dyDescent="0.2">
      <c r="A95" s="6">
        <v>45793</v>
      </c>
      <c r="B95" s="7">
        <v>109</v>
      </c>
      <c r="C95" s="17">
        <v>88.5</v>
      </c>
      <c r="D95" s="17">
        <v>88.6</v>
      </c>
      <c r="E95" s="7">
        <v>343</v>
      </c>
      <c r="F95" s="7">
        <f t="shared" si="5"/>
        <v>469.5</v>
      </c>
      <c r="G95" s="7">
        <f t="shared" si="6"/>
        <v>117.375</v>
      </c>
      <c r="H95" s="8">
        <f t="shared" si="7"/>
        <v>0.2321618743343983</v>
      </c>
      <c r="I95" s="18">
        <f t="shared" si="8"/>
        <v>0</v>
      </c>
      <c r="J95" s="7">
        <f t="shared" si="9"/>
        <v>8.375</v>
      </c>
      <c r="K95" s="5">
        <v>2025</v>
      </c>
      <c r="L95" s="5">
        <v>20</v>
      </c>
      <c r="M95" s="5" t="s">
        <v>756</v>
      </c>
      <c r="N95" s="5" t="b">
        <v>0</v>
      </c>
      <c r="O95" s="5" t="b">
        <v>0</v>
      </c>
      <c r="P95" s="5" t="b">
        <v>0</v>
      </c>
      <c r="Q95" s="5"/>
      <c r="R95" s="5" t="b">
        <v>0</v>
      </c>
    </row>
    <row r="96" spans="1:18" x14ac:dyDescent="0.2">
      <c r="A96" s="6">
        <v>45796</v>
      </c>
      <c r="B96" s="7">
        <v>19</v>
      </c>
      <c r="C96" s="17">
        <v>88.5</v>
      </c>
      <c r="D96" s="17">
        <v>89.47</v>
      </c>
      <c r="E96" s="7">
        <v>108</v>
      </c>
      <c r="F96" s="7">
        <f t="shared" si="5"/>
        <v>453.65</v>
      </c>
      <c r="G96" s="7">
        <f t="shared" si="6"/>
        <v>113.41249999999999</v>
      </c>
      <c r="H96" s="8">
        <f t="shared" si="7"/>
        <v>4.1882508541827401E-2</v>
      </c>
      <c r="I96" s="18">
        <f t="shared" si="8"/>
        <v>0</v>
      </c>
      <c r="J96" s="7">
        <f t="shared" si="9"/>
        <v>94.412499999999994</v>
      </c>
      <c r="K96" s="5">
        <v>2025</v>
      </c>
      <c r="L96" s="5">
        <v>21</v>
      </c>
      <c r="M96" s="5" t="s">
        <v>757</v>
      </c>
      <c r="N96" s="5" t="b">
        <v>0</v>
      </c>
      <c r="O96" s="5" t="b">
        <v>0</v>
      </c>
      <c r="P96" s="5" t="b">
        <v>0</v>
      </c>
      <c r="Q96" s="5"/>
      <c r="R96" s="5" t="b">
        <v>0</v>
      </c>
    </row>
    <row r="97" spans="1:18" x14ac:dyDescent="0.2">
      <c r="A97" s="6">
        <v>45797</v>
      </c>
      <c r="B97" s="7">
        <v>0</v>
      </c>
      <c r="C97" s="17">
        <v>0</v>
      </c>
      <c r="D97" s="17">
        <v>90.5</v>
      </c>
      <c r="E97" s="7">
        <v>444</v>
      </c>
      <c r="F97" s="7">
        <f t="shared" si="5"/>
        <v>449.05</v>
      </c>
      <c r="G97" s="7">
        <f t="shared" si="6"/>
        <v>112.2625</v>
      </c>
      <c r="H97" s="8">
        <f t="shared" si="7"/>
        <v>0</v>
      </c>
      <c r="I97" s="18">
        <f t="shared" si="8"/>
        <v>0</v>
      </c>
      <c r="J97" s="7">
        <f t="shared" si="9"/>
        <v>112.2625</v>
      </c>
      <c r="K97" s="5">
        <v>2025</v>
      </c>
      <c r="L97" s="5">
        <v>21</v>
      </c>
      <c r="M97" s="5"/>
      <c r="N97" s="5"/>
      <c r="O97" s="5" t="b">
        <v>0</v>
      </c>
      <c r="P97" s="5"/>
      <c r="Q97" s="5" t="s">
        <v>106</v>
      </c>
      <c r="R97" s="5"/>
    </row>
    <row r="98" spans="1:18" x14ac:dyDescent="0.2">
      <c r="A98" s="6">
        <v>45798</v>
      </c>
      <c r="B98" s="7">
        <v>110</v>
      </c>
      <c r="C98" s="17">
        <v>92.462636000000003</v>
      </c>
      <c r="D98" s="17">
        <v>92</v>
      </c>
      <c r="E98" s="7">
        <v>406</v>
      </c>
      <c r="F98" s="7">
        <f t="shared" si="5"/>
        <v>440.3</v>
      </c>
      <c r="G98" s="7">
        <f t="shared" si="6"/>
        <v>110.075</v>
      </c>
      <c r="H98" s="8">
        <f t="shared" si="7"/>
        <v>0.24982966159436748</v>
      </c>
      <c r="I98" s="18">
        <f t="shared" si="8"/>
        <v>0</v>
      </c>
      <c r="J98" s="7">
        <f t="shared" si="9"/>
        <v>7.5000000000002842E-2</v>
      </c>
      <c r="K98" s="5">
        <v>2025</v>
      </c>
      <c r="L98" s="5">
        <v>21</v>
      </c>
      <c r="M98" s="5" t="s">
        <v>757</v>
      </c>
      <c r="N98" s="5" t="b">
        <v>0</v>
      </c>
      <c r="O98" s="5" t="b">
        <v>0</v>
      </c>
      <c r="P98" s="5" t="b">
        <v>0</v>
      </c>
      <c r="Q98" s="5"/>
      <c r="R98" s="5" t="b">
        <v>0</v>
      </c>
    </row>
    <row r="99" spans="1:18" x14ac:dyDescent="0.2">
      <c r="A99" s="6">
        <v>45799</v>
      </c>
      <c r="B99" s="7">
        <v>112</v>
      </c>
      <c r="C99" s="17">
        <v>93.161696000000006</v>
      </c>
      <c r="D99" s="17">
        <v>93.99</v>
      </c>
      <c r="E99" s="7">
        <v>901</v>
      </c>
      <c r="F99" s="7">
        <f t="shared" si="5"/>
        <v>450.75</v>
      </c>
      <c r="G99" s="7">
        <f t="shared" si="6"/>
        <v>112.6875</v>
      </c>
      <c r="H99" s="8">
        <f t="shared" si="7"/>
        <v>0.24847476428175264</v>
      </c>
      <c r="I99" s="18">
        <f t="shared" si="8"/>
        <v>0</v>
      </c>
      <c r="J99" s="7">
        <f t="shared" si="9"/>
        <v>0.6875</v>
      </c>
      <c r="K99" s="5">
        <v>2025</v>
      </c>
      <c r="L99" s="5">
        <v>21</v>
      </c>
      <c r="M99" s="5" t="s">
        <v>757</v>
      </c>
      <c r="N99" s="5" t="b">
        <v>0</v>
      </c>
      <c r="O99" s="5" t="b">
        <v>0</v>
      </c>
      <c r="P99" s="5" t="b">
        <v>0</v>
      </c>
      <c r="Q99" s="5"/>
      <c r="R99" s="5" t="b">
        <v>0</v>
      </c>
    </row>
    <row r="100" spans="1:18" x14ac:dyDescent="0.2">
      <c r="A100" s="6">
        <v>45800</v>
      </c>
      <c r="B100" s="7">
        <v>120</v>
      </c>
      <c r="C100" s="17">
        <v>95.159666999999999</v>
      </c>
      <c r="D100" s="17">
        <v>94.7</v>
      </c>
      <c r="E100" s="7">
        <v>401</v>
      </c>
      <c r="F100" s="7">
        <f t="shared" si="5"/>
        <v>480.35</v>
      </c>
      <c r="G100" s="7">
        <f t="shared" si="6"/>
        <v>120.08750000000001</v>
      </c>
      <c r="H100" s="8">
        <f t="shared" si="7"/>
        <v>0.24981784115748931</v>
      </c>
      <c r="I100" s="18">
        <f t="shared" si="8"/>
        <v>0</v>
      </c>
      <c r="J100" s="7">
        <f t="shared" si="9"/>
        <v>8.7500000000005684E-2</v>
      </c>
      <c r="K100" s="5">
        <v>2025</v>
      </c>
      <c r="L100" s="5">
        <v>21</v>
      </c>
      <c r="M100" s="5" t="s">
        <v>757</v>
      </c>
      <c r="N100" s="5" t="b">
        <v>0</v>
      </c>
      <c r="O100" s="5" t="b">
        <v>0</v>
      </c>
      <c r="P100" s="5" t="b">
        <v>0</v>
      </c>
      <c r="Q100" s="5"/>
      <c r="R100" s="5" t="b">
        <v>0</v>
      </c>
    </row>
    <row r="101" spans="1:18" x14ac:dyDescent="0.2">
      <c r="A101" s="6">
        <v>45803</v>
      </c>
      <c r="B101" s="7">
        <v>120</v>
      </c>
      <c r="C101" s="17">
        <v>94.77</v>
      </c>
      <c r="D101" s="17">
        <v>93.8</v>
      </c>
      <c r="E101" s="7">
        <v>1329</v>
      </c>
      <c r="F101" s="7">
        <f t="shared" si="5"/>
        <v>482.95</v>
      </c>
      <c r="G101" s="7">
        <f t="shared" si="6"/>
        <v>120.7375</v>
      </c>
      <c r="H101" s="8">
        <f t="shared" si="7"/>
        <v>0.24847292680401697</v>
      </c>
      <c r="I101" s="18">
        <f t="shared" si="8"/>
        <v>0</v>
      </c>
      <c r="J101" s="7">
        <f t="shared" si="9"/>
        <v>0.73749999999999716</v>
      </c>
      <c r="K101" s="5">
        <v>2025</v>
      </c>
      <c r="L101" s="5">
        <v>22</v>
      </c>
      <c r="M101" s="5" t="s">
        <v>758</v>
      </c>
      <c r="N101" s="5" t="b">
        <v>0</v>
      </c>
      <c r="O101" s="5" t="b">
        <v>0</v>
      </c>
      <c r="P101" s="5" t="b">
        <v>0</v>
      </c>
      <c r="Q101" s="5"/>
      <c r="R101" s="5" t="b">
        <v>0</v>
      </c>
    </row>
    <row r="102" spans="1:18" x14ac:dyDescent="0.2">
      <c r="A102" s="6">
        <v>45804</v>
      </c>
      <c r="B102" s="7">
        <v>129</v>
      </c>
      <c r="C102" s="17">
        <v>94.79</v>
      </c>
      <c r="D102" s="17">
        <v>94</v>
      </c>
      <c r="E102" s="7">
        <v>501</v>
      </c>
      <c r="F102" s="7">
        <f t="shared" si="5"/>
        <v>519.5</v>
      </c>
      <c r="G102" s="7">
        <f t="shared" si="6"/>
        <v>129.875</v>
      </c>
      <c r="H102" s="8">
        <f t="shared" si="7"/>
        <v>0.24831568816169394</v>
      </c>
      <c r="I102" s="18">
        <f t="shared" si="8"/>
        <v>0</v>
      </c>
      <c r="J102" s="7">
        <f t="shared" si="9"/>
        <v>0.875</v>
      </c>
      <c r="K102" s="5">
        <v>2025</v>
      </c>
      <c r="L102" s="5">
        <v>22</v>
      </c>
      <c r="M102" s="5" t="s">
        <v>758</v>
      </c>
      <c r="N102" s="5" t="b">
        <v>0</v>
      </c>
      <c r="O102" s="5" t="b">
        <v>0</v>
      </c>
      <c r="P102" s="5" t="b">
        <v>0</v>
      </c>
      <c r="Q102" s="5"/>
      <c r="R102" s="5" t="b">
        <v>0</v>
      </c>
    </row>
    <row r="103" spans="1:18" x14ac:dyDescent="0.2">
      <c r="A103" s="6">
        <v>45805</v>
      </c>
      <c r="B103" s="7">
        <v>132</v>
      </c>
      <c r="C103" s="17">
        <v>93.99</v>
      </c>
      <c r="D103" s="17">
        <v>93.5</v>
      </c>
      <c r="E103" s="7">
        <v>424</v>
      </c>
      <c r="F103" s="7">
        <f t="shared" si="5"/>
        <v>529.45000000000005</v>
      </c>
      <c r="G103" s="7">
        <f t="shared" si="6"/>
        <v>132.36250000000001</v>
      </c>
      <c r="H103" s="8">
        <f t="shared" si="7"/>
        <v>0.24931532722636696</v>
      </c>
      <c r="I103" s="18">
        <f t="shared" si="8"/>
        <v>0</v>
      </c>
      <c r="J103" s="7">
        <f t="shared" si="9"/>
        <v>0.36250000000001137</v>
      </c>
      <c r="K103" s="5">
        <v>2025</v>
      </c>
      <c r="L103" s="5">
        <v>22</v>
      </c>
      <c r="M103" s="5" t="s">
        <v>758</v>
      </c>
      <c r="N103" s="5" t="b">
        <v>0</v>
      </c>
      <c r="O103" s="5" t="b">
        <v>0</v>
      </c>
      <c r="P103" s="5" t="b">
        <v>0</v>
      </c>
      <c r="Q103" s="5"/>
      <c r="R103" s="5" t="b">
        <v>0</v>
      </c>
    </row>
    <row r="104" spans="1:18" x14ac:dyDescent="0.2">
      <c r="A104" s="6">
        <v>45806</v>
      </c>
      <c r="B104" s="7">
        <v>135</v>
      </c>
      <c r="C104" s="17">
        <v>93.51</v>
      </c>
      <c r="D104" s="17">
        <v>93.5</v>
      </c>
      <c r="E104" s="7">
        <v>240</v>
      </c>
      <c r="F104" s="7">
        <f t="shared" si="5"/>
        <v>541.45000000000005</v>
      </c>
      <c r="G104" s="7">
        <f t="shared" si="6"/>
        <v>135.36250000000001</v>
      </c>
      <c r="H104" s="8">
        <f t="shared" si="7"/>
        <v>0.24933050143134175</v>
      </c>
      <c r="I104" s="18">
        <f t="shared" si="8"/>
        <v>0</v>
      </c>
      <c r="J104" s="7">
        <f t="shared" si="9"/>
        <v>0.36250000000001137</v>
      </c>
      <c r="K104" s="5">
        <v>2025</v>
      </c>
      <c r="L104" s="5">
        <v>22</v>
      </c>
      <c r="M104" s="5" t="s">
        <v>758</v>
      </c>
      <c r="N104" s="5" t="b">
        <v>0</v>
      </c>
      <c r="O104" s="5" t="b">
        <v>0</v>
      </c>
      <c r="P104" s="5" t="b">
        <v>0</v>
      </c>
      <c r="Q104" s="5"/>
      <c r="R104" s="5" t="b">
        <v>0</v>
      </c>
    </row>
    <row r="105" spans="1:18" x14ac:dyDescent="0.2">
      <c r="A105" s="6">
        <v>45807</v>
      </c>
      <c r="B105" s="7">
        <v>83</v>
      </c>
      <c r="C105" s="17">
        <v>93.56</v>
      </c>
      <c r="D105" s="17">
        <v>93.6</v>
      </c>
      <c r="E105" s="7">
        <v>115</v>
      </c>
      <c r="F105" s="7">
        <f t="shared" si="5"/>
        <v>511.25</v>
      </c>
      <c r="G105" s="7">
        <f t="shared" si="6"/>
        <v>127.8125</v>
      </c>
      <c r="H105" s="8">
        <f t="shared" si="7"/>
        <v>0.16234718826405867</v>
      </c>
      <c r="I105" s="18">
        <f t="shared" si="8"/>
        <v>0</v>
      </c>
      <c r="J105" s="7">
        <f t="shared" si="9"/>
        <v>44.8125</v>
      </c>
      <c r="K105" s="5">
        <v>2025</v>
      </c>
      <c r="L105" s="5">
        <v>22</v>
      </c>
      <c r="M105" s="5" t="s">
        <v>758</v>
      </c>
      <c r="N105" s="5" t="b">
        <v>0</v>
      </c>
      <c r="O105" s="5" t="b">
        <v>0</v>
      </c>
      <c r="P105" s="5" t="b">
        <v>0</v>
      </c>
      <c r="Q105" s="5"/>
      <c r="R105" s="5" t="b">
        <v>0</v>
      </c>
    </row>
    <row r="106" spans="1:18" x14ac:dyDescent="0.2">
      <c r="A106" s="6">
        <v>45810</v>
      </c>
      <c r="B106" s="7">
        <v>122</v>
      </c>
      <c r="C106" s="17">
        <v>94.103115000000003</v>
      </c>
      <c r="D106" s="17">
        <v>93.7</v>
      </c>
      <c r="E106" s="7">
        <v>520</v>
      </c>
      <c r="F106" s="7">
        <f t="shared" si="5"/>
        <v>490.55</v>
      </c>
      <c r="G106" s="7">
        <f t="shared" si="6"/>
        <v>122.6375</v>
      </c>
      <c r="H106" s="8">
        <f t="shared" si="7"/>
        <v>0.24870043828355926</v>
      </c>
      <c r="I106" s="18">
        <f t="shared" si="8"/>
        <v>0</v>
      </c>
      <c r="J106" s="7">
        <f t="shared" si="9"/>
        <v>0.63750000000000284</v>
      </c>
      <c r="K106" s="5">
        <v>2025</v>
      </c>
      <c r="L106" s="5">
        <v>23</v>
      </c>
      <c r="M106" s="5" t="s">
        <v>759</v>
      </c>
      <c r="N106" s="5" t="b">
        <v>0</v>
      </c>
      <c r="O106" s="5" t="b">
        <v>0</v>
      </c>
      <c r="P106" s="5" t="b">
        <v>0</v>
      </c>
      <c r="Q106" s="5"/>
      <c r="R106" s="5" t="b">
        <v>0</v>
      </c>
    </row>
    <row r="107" spans="1:18" x14ac:dyDescent="0.2">
      <c r="A107" s="6">
        <v>45811</v>
      </c>
      <c r="B107" s="7">
        <v>121</v>
      </c>
      <c r="C107" s="17">
        <v>93.7</v>
      </c>
      <c r="D107" s="17">
        <v>92</v>
      </c>
      <c r="E107" s="7">
        <v>797</v>
      </c>
      <c r="F107" s="7">
        <f t="shared" si="5"/>
        <v>486</v>
      </c>
      <c r="G107" s="7">
        <f t="shared" si="6"/>
        <v>121.5</v>
      </c>
      <c r="H107" s="8">
        <f t="shared" si="7"/>
        <v>0.24897119341563786</v>
      </c>
      <c r="I107" s="18">
        <f t="shared" si="8"/>
        <v>0</v>
      </c>
      <c r="J107" s="7">
        <f t="shared" si="9"/>
        <v>0.5</v>
      </c>
      <c r="K107" s="5">
        <v>2025</v>
      </c>
      <c r="L107" s="5">
        <v>23</v>
      </c>
      <c r="M107" s="5" t="s">
        <v>759</v>
      </c>
      <c r="N107" s="5" t="b">
        <v>0</v>
      </c>
      <c r="O107" s="5" t="b">
        <v>0</v>
      </c>
      <c r="P107" s="5" t="b">
        <v>0</v>
      </c>
      <c r="Q107" s="5"/>
      <c r="R107" s="5" t="b">
        <v>0</v>
      </c>
    </row>
    <row r="108" spans="1:18" x14ac:dyDescent="0.2">
      <c r="A108" s="6">
        <v>45812</v>
      </c>
      <c r="B108" s="7">
        <v>113</v>
      </c>
      <c r="C108" s="17">
        <v>92.557522000000006</v>
      </c>
      <c r="D108" s="17">
        <v>93</v>
      </c>
      <c r="E108" s="7">
        <v>116</v>
      </c>
      <c r="F108" s="7">
        <f t="shared" si="5"/>
        <v>453</v>
      </c>
      <c r="G108" s="7">
        <f t="shared" si="6"/>
        <v>113.25</v>
      </c>
      <c r="H108" s="8">
        <f t="shared" si="7"/>
        <v>0.24944812362030905</v>
      </c>
      <c r="I108" s="18">
        <f t="shared" si="8"/>
        <v>0</v>
      </c>
      <c r="J108" s="7">
        <f t="shared" si="9"/>
        <v>0.25</v>
      </c>
      <c r="K108" s="5">
        <v>2025</v>
      </c>
      <c r="L108" s="5">
        <v>23</v>
      </c>
      <c r="M108" s="5" t="s">
        <v>759</v>
      </c>
      <c r="N108" s="5" t="b">
        <v>0</v>
      </c>
      <c r="O108" s="5" t="b">
        <v>0</v>
      </c>
      <c r="P108" s="5" t="b">
        <v>0</v>
      </c>
      <c r="Q108" s="5"/>
      <c r="R108" s="5" t="b">
        <v>0</v>
      </c>
    </row>
    <row r="109" spans="1:18" x14ac:dyDescent="0.2">
      <c r="A109" s="6">
        <v>45813</v>
      </c>
      <c r="B109" s="7">
        <v>64</v>
      </c>
      <c r="C109" s="17">
        <v>94.203125</v>
      </c>
      <c r="D109" s="17">
        <v>94.5</v>
      </c>
      <c r="E109" s="7">
        <v>153</v>
      </c>
      <c r="F109" s="7">
        <f t="shared" si="5"/>
        <v>417.85</v>
      </c>
      <c r="G109" s="7">
        <f t="shared" si="6"/>
        <v>104.46250000000001</v>
      </c>
      <c r="H109" s="8">
        <f t="shared" si="7"/>
        <v>0.15316501136771568</v>
      </c>
      <c r="I109" s="18">
        <f t="shared" si="8"/>
        <v>0</v>
      </c>
      <c r="J109" s="7">
        <f t="shared" si="9"/>
        <v>40.462500000000006</v>
      </c>
      <c r="K109" s="5">
        <v>2025</v>
      </c>
      <c r="L109" s="5">
        <v>23</v>
      </c>
      <c r="M109" s="5" t="s">
        <v>759</v>
      </c>
      <c r="N109" s="5" t="b">
        <v>0</v>
      </c>
      <c r="O109" s="5" t="b">
        <v>0</v>
      </c>
      <c r="P109" s="5" t="b">
        <v>0</v>
      </c>
      <c r="Q109" s="5"/>
      <c r="R109" s="5" t="b">
        <v>0</v>
      </c>
    </row>
    <row r="110" spans="1:18" x14ac:dyDescent="0.2">
      <c r="A110" s="6">
        <v>45814</v>
      </c>
      <c r="B110" s="7">
        <v>103</v>
      </c>
      <c r="C110" s="17">
        <v>94.973786000000004</v>
      </c>
      <c r="D110" s="17">
        <v>94.5</v>
      </c>
      <c r="E110" s="7">
        <v>176</v>
      </c>
      <c r="F110" s="7">
        <f t="shared" si="5"/>
        <v>413.35</v>
      </c>
      <c r="G110" s="7">
        <f t="shared" si="6"/>
        <v>103.33750000000001</v>
      </c>
      <c r="H110" s="8">
        <f t="shared" si="7"/>
        <v>0.24918350066529574</v>
      </c>
      <c r="I110" s="18">
        <f t="shared" si="8"/>
        <v>0</v>
      </c>
      <c r="J110" s="7">
        <f t="shared" si="9"/>
        <v>0.33750000000000568</v>
      </c>
      <c r="K110" s="5">
        <v>2025</v>
      </c>
      <c r="L110" s="5">
        <v>23</v>
      </c>
      <c r="M110" s="5" t="s">
        <v>759</v>
      </c>
      <c r="N110" s="5" t="b">
        <v>0</v>
      </c>
      <c r="O110" s="5" t="b">
        <v>0</v>
      </c>
      <c r="P110" s="5" t="b">
        <v>0</v>
      </c>
      <c r="Q110" s="5"/>
      <c r="R110" s="5" t="b">
        <v>0</v>
      </c>
    </row>
    <row r="111" spans="1:18" x14ac:dyDescent="0.2">
      <c r="A111" s="6">
        <v>45817</v>
      </c>
      <c r="B111" s="7">
        <v>0</v>
      </c>
      <c r="C111" s="17">
        <v>0</v>
      </c>
      <c r="D111" s="17">
        <v>95</v>
      </c>
      <c r="E111" s="7">
        <v>224</v>
      </c>
      <c r="F111" s="7">
        <f t="shared" si="5"/>
        <v>408.55</v>
      </c>
      <c r="G111" s="7">
        <f t="shared" si="6"/>
        <v>102.1375</v>
      </c>
      <c r="H111" s="8">
        <f t="shared" si="7"/>
        <v>0</v>
      </c>
      <c r="I111" s="18">
        <f t="shared" si="8"/>
        <v>0</v>
      </c>
      <c r="J111" s="7">
        <f t="shared" si="9"/>
        <v>102.1375</v>
      </c>
      <c r="K111" s="5">
        <v>2025</v>
      </c>
      <c r="L111" s="5">
        <v>24</v>
      </c>
      <c r="M111" s="5"/>
      <c r="N111" s="5"/>
      <c r="O111" s="5" t="b">
        <v>0</v>
      </c>
      <c r="P111" s="5"/>
      <c r="Q111" s="5" t="s">
        <v>106</v>
      </c>
      <c r="R111" s="5"/>
    </row>
    <row r="112" spans="1:18" x14ac:dyDescent="0.2">
      <c r="A112" s="6">
        <v>45818</v>
      </c>
      <c r="B112" s="7">
        <v>101</v>
      </c>
      <c r="C112" s="17">
        <v>95.421781999999993</v>
      </c>
      <c r="D112" s="17">
        <v>95.99</v>
      </c>
      <c r="E112" s="7">
        <v>179</v>
      </c>
      <c r="F112" s="7">
        <f t="shared" si="5"/>
        <v>404.1</v>
      </c>
      <c r="G112" s="7">
        <f t="shared" si="6"/>
        <v>101.02500000000001</v>
      </c>
      <c r="H112" s="8">
        <f t="shared" si="7"/>
        <v>0.24993813412521651</v>
      </c>
      <c r="I112" s="18">
        <f t="shared" si="8"/>
        <v>0</v>
      </c>
      <c r="J112" s="7">
        <f t="shared" si="9"/>
        <v>2.5000000000005684E-2</v>
      </c>
      <c r="K112" s="5">
        <v>2025</v>
      </c>
      <c r="L112" s="5">
        <v>24</v>
      </c>
      <c r="M112" s="5" t="s">
        <v>760</v>
      </c>
      <c r="N112" s="5" t="b">
        <v>0</v>
      </c>
      <c r="O112" s="5" t="b">
        <v>0</v>
      </c>
      <c r="P112" s="5" t="b">
        <v>0</v>
      </c>
      <c r="Q112" s="5"/>
      <c r="R112" s="5" t="b">
        <v>0</v>
      </c>
    </row>
    <row r="113" spans="1:18" x14ac:dyDescent="0.2">
      <c r="A113" s="6">
        <v>45819</v>
      </c>
      <c r="B113" s="7">
        <v>98</v>
      </c>
      <c r="C113" s="17">
        <v>96.020408000000003</v>
      </c>
      <c r="D113" s="17">
        <v>96.5</v>
      </c>
      <c r="E113" s="7">
        <v>330</v>
      </c>
      <c r="F113" s="7">
        <f t="shared" si="5"/>
        <v>395.95</v>
      </c>
      <c r="G113" s="7">
        <f t="shared" si="6"/>
        <v>98.987499999999997</v>
      </c>
      <c r="H113" s="8">
        <f t="shared" si="7"/>
        <v>0.24750599823210001</v>
      </c>
      <c r="I113" s="18">
        <f t="shared" si="8"/>
        <v>0</v>
      </c>
      <c r="J113" s="7">
        <f t="shared" si="9"/>
        <v>0.98749999999999716</v>
      </c>
      <c r="K113" s="5">
        <v>2025</v>
      </c>
      <c r="L113" s="5">
        <v>24</v>
      </c>
      <c r="M113" s="5" t="s">
        <v>760</v>
      </c>
      <c r="N113" s="5" t="b">
        <v>0</v>
      </c>
      <c r="O113" s="5" t="b">
        <v>0</v>
      </c>
      <c r="P113" s="5" t="b">
        <v>0</v>
      </c>
      <c r="Q113" s="5"/>
      <c r="R113" s="5" t="b">
        <v>0</v>
      </c>
    </row>
    <row r="114" spans="1:18" x14ac:dyDescent="0.2">
      <c r="A114" s="6">
        <v>45820</v>
      </c>
      <c r="B114" s="7">
        <v>98</v>
      </c>
      <c r="C114" s="17">
        <v>97</v>
      </c>
      <c r="D114" s="17">
        <v>97.29</v>
      </c>
      <c r="E114" s="7">
        <v>183</v>
      </c>
      <c r="F114" s="7">
        <f t="shared" si="5"/>
        <v>395.4</v>
      </c>
      <c r="G114" s="7">
        <f t="shared" si="6"/>
        <v>98.85</v>
      </c>
      <c r="H114" s="8">
        <f t="shared" si="7"/>
        <v>0.24785027819929187</v>
      </c>
      <c r="I114" s="18">
        <f t="shared" si="8"/>
        <v>0</v>
      </c>
      <c r="J114" s="7">
        <f t="shared" si="9"/>
        <v>0.84999999999999432</v>
      </c>
      <c r="K114" s="5">
        <v>2025</v>
      </c>
      <c r="L114" s="5">
        <v>24</v>
      </c>
      <c r="M114" s="5" t="s">
        <v>760</v>
      </c>
      <c r="N114" s="5" t="b">
        <v>0</v>
      </c>
      <c r="O114" s="5" t="b">
        <v>0</v>
      </c>
      <c r="P114" s="5" t="b">
        <v>0</v>
      </c>
      <c r="Q114" s="5"/>
      <c r="R114" s="5" t="b">
        <v>0</v>
      </c>
    </row>
    <row r="115" spans="1:18" x14ac:dyDescent="0.2">
      <c r="A115" s="6">
        <v>45821</v>
      </c>
      <c r="B115" s="7">
        <v>98</v>
      </c>
      <c r="C115" s="17">
        <v>97.05</v>
      </c>
      <c r="D115" s="17">
        <v>97.09</v>
      </c>
      <c r="E115" s="7">
        <v>275</v>
      </c>
      <c r="F115" s="7">
        <f t="shared" si="5"/>
        <v>394.5</v>
      </c>
      <c r="G115" s="7">
        <f t="shared" si="6"/>
        <v>98.625</v>
      </c>
      <c r="H115" s="8">
        <f t="shared" si="7"/>
        <v>0.24841571609632446</v>
      </c>
      <c r="I115" s="18">
        <f t="shared" si="8"/>
        <v>0</v>
      </c>
      <c r="J115" s="7">
        <f t="shared" si="9"/>
        <v>0.625</v>
      </c>
      <c r="K115" s="5">
        <v>2025</v>
      </c>
      <c r="L115" s="5">
        <v>24</v>
      </c>
      <c r="M115" s="5" t="s">
        <v>760</v>
      </c>
      <c r="N115" s="5" t="b">
        <v>0</v>
      </c>
      <c r="O115" s="5" t="b">
        <v>0</v>
      </c>
      <c r="P115" s="5" t="b">
        <v>0</v>
      </c>
      <c r="Q115" s="5"/>
      <c r="R115" s="5" t="b">
        <v>0</v>
      </c>
    </row>
    <row r="116" spans="1:18" x14ac:dyDescent="0.2">
      <c r="A116" s="6">
        <v>45824</v>
      </c>
      <c r="B116" s="7">
        <v>97</v>
      </c>
      <c r="C116" s="17">
        <v>97.3</v>
      </c>
      <c r="D116" s="17">
        <v>97.49</v>
      </c>
      <c r="E116" s="7">
        <v>199</v>
      </c>
      <c r="F116" s="7">
        <f t="shared" si="5"/>
        <v>391.1</v>
      </c>
      <c r="G116" s="7">
        <f t="shared" si="6"/>
        <v>97.775000000000006</v>
      </c>
      <c r="H116" s="8">
        <f t="shared" si="7"/>
        <v>0.24801840961390947</v>
      </c>
      <c r="I116" s="18">
        <f t="shared" si="8"/>
        <v>0</v>
      </c>
      <c r="J116" s="7">
        <f t="shared" si="9"/>
        <v>0.77500000000000568</v>
      </c>
      <c r="K116" s="5">
        <v>2025</v>
      </c>
      <c r="L116" s="5">
        <v>25</v>
      </c>
      <c r="M116" s="5" t="s">
        <v>761</v>
      </c>
      <c r="N116" s="5" t="b">
        <v>0</v>
      </c>
      <c r="O116" s="5" t="b">
        <v>0</v>
      </c>
      <c r="P116" s="5" t="b">
        <v>0</v>
      </c>
      <c r="Q116" s="5"/>
      <c r="R116" s="5" t="b">
        <v>0</v>
      </c>
    </row>
    <row r="117" spans="1:18" x14ac:dyDescent="0.2">
      <c r="A117" s="6">
        <v>45825</v>
      </c>
      <c r="B117" s="7">
        <v>98</v>
      </c>
      <c r="C117" s="17">
        <v>97.2</v>
      </c>
      <c r="D117" s="17">
        <v>96</v>
      </c>
      <c r="E117" s="7">
        <v>365</v>
      </c>
      <c r="F117" s="7">
        <f t="shared" si="5"/>
        <v>395.65</v>
      </c>
      <c r="G117" s="7">
        <f t="shared" si="6"/>
        <v>98.912499999999994</v>
      </c>
      <c r="H117" s="8">
        <f t="shared" si="7"/>
        <v>0.24769366864653103</v>
      </c>
      <c r="I117" s="18">
        <f t="shared" si="8"/>
        <v>0</v>
      </c>
      <c r="J117" s="7">
        <f t="shared" si="9"/>
        <v>0.91249999999999432</v>
      </c>
      <c r="K117" s="5">
        <v>2025</v>
      </c>
      <c r="L117" s="5">
        <v>25</v>
      </c>
      <c r="M117" s="5" t="s">
        <v>761</v>
      </c>
      <c r="N117" s="5" t="b">
        <v>0</v>
      </c>
      <c r="O117" s="5" t="b">
        <v>0</v>
      </c>
      <c r="P117" s="5" t="b">
        <v>0</v>
      </c>
      <c r="Q117" s="5"/>
      <c r="R117" s="5" t="b">
        <v>0</v>
      </c>
    </row>
    <row r="118" spans="1:18" x14ac:dyDescent="0.2">
      <c r="A118" s="6">
        <v>45826</v>
      </c>
      <c r="B118" s="7">
        <v>97</v>
      </c>
      <c r="C118" s="17">
        <v>96.564948000000001</v>
      </c>
      <c r="D118" s="17">
        <v>95.55</v>
      </c>
      <c r="E118" s="7">
        <v>277</v>
      </c>
      <c r="F118" s="7">
        <f t="shared" si="5"/>
        <v>391.7</v>
      </c>
      <c r="G118" s="7">
        <f t="shared" si="6"/>
        <v>97.924999999999997</v>
      </c>
      <c r="H118" s="8">
        <f t="shared" si="7"/>
        <v>0.2476384988511616</v>
      </c>
      <c r="I118" s="18">
        <f t="shared" si="8"/>
        <v>0</v>
      </c>
      <c r="J118" s="7">
        <f t="shared" si="9"/>
        <v>0.92499999999999716</v>
      </c>
      <c r="K118" s="5">
        <v>2025</v>
      </c>
      <c r="L118" s="5">
        <v>25</v>
      </c>
      <c r="M118" s="5" t="s">
        <v>761</v>
      </c>
      <c r="N118" s="5" t="b">
        <v>0</v>
      </c>
      <c r="O118" s="5" t="b">
        <v>0</v>
      </c>
      <c r="P118" s="5" t="b">
        <v>0</v>
      </c>
      <c r="Q118" s="5"/>
      <c r="R118" s="5" t="b">
        <v>0</v>
      </c>
    </row>
    <row r="119" spans="1:18" x14ac:dyDescent="0.2">
      <c r="A119" s="6">
        <v>45827</v>
      </c>
      <c r="B119" s="7">
        <v>96</v>
      </c>
      <c r="C119" s="17">
        <v>96.1</v>
      </c>
      <c r="D119" s="17">
        <v>95.7</v>
      </c>
      <c r="E119" s="7">
        <v>124</v>
      </c>
      <c r="F119" s="7">
        <f t="shared" si="5"/>
        <v>385.25</v>
      </c>
      <c r="G119" s="7">
        <f t="shared" si="6"/>
        <v>96.3125</v>
      </c>
      <c r="H119" s="8">
        <f t="shared" si="7"/>
        <v>0.2491888384166126</v>
      </c>
      <c r="I119" s="18">
        <f t="shared" si="8"/>
        <v>0</v>
      </c>
      <c r="J119" s="7">
        <f t="shared" si="9"/>
        <v>0.3125</v>
      </c>
      <c r="K119" s="5">
        <v>2025</v>
      </c>
      <c r="L119" s="5">
        <v>25</v>
      </c>
      <c r="M119" s="5" t="s">
        <v>761</v>
      </c>
      <c r="N119" s="5" t="b">
        <v>0</v>
      </c>
      <c r="O119" s="5" t="b">
        <v>0</v>
      </c>
      <c r="P119" s="5" t="b">
        <v>0</v>
      </c>
      <c r="Q119" s="5"/>
      <c r="R119" s="5" t="b">
        <v>0</v>
      </c>
    </row>
    <row r="120" spans="1:18" x14ac:dyDescent="0.2">
      <c r="A120" s="6">
        <v>45828</v>
      </c>
      <c r="B120" s="7">
        <v>86</v>
      </c>
      <c r="C120" s="17">
        <v>96.362558000000007</v>
      </c>
      <c r="D120" s="17">
        <v>96.62</v>
      </c>
      <c r="E120" s="7">
        <v>88</v>
      </c>
      <c r="F120" s="7">
        <f t="shared" si="5"/>
        <v>346.4</v>
      </c>
      <c r="G120" s="7">
        <f t="shared" si="6"/>
        <v>86.6</v>
      </c>
      <c r="H120" s="8">
        <f t="shared" si="7"/>
        <v>0.24826789838337185</v>
      </c>
      <c r="I120" s="18">
        <f t="shared" si="8"/>
        <v>0</v>
      </c>
      <c r="J120" s="7">
        <f t="shared" si="9"/>
        <v>0.59999999999999432</v>
      </c>
      <c r="K120" s="5">
        <v>2025</v>
      </c>
      <c r="L120" s="5">
        <v>25</v>
      </c>
      <c r="M120" s="5" t="s">
        <v>761</v>
      </c>
      <c r="N120" s="5" t="b">
        <v>0</v>
      </c>
      <c r="O120" s="5" t="b">
        <v>0</v>
      </c>
      <c r="P120" s="5" t="b">
        <v>0</v>
      </c>
      <c r="Q120" s="5"/>
      <c r="R120" s="5" t="b">
        <v>0</v>
      </c>
    </row>
    <row r="121" spans="1:18" x14ac:dyDescent="0.2">
      <c r="A121" s="6">
        <v>45831</v>
      </c>
      <c r="B121" s="7">
        <v>82</v>
      </c>
      <c r="C121" s="17">
        <v>95.5</v>
      </c>
      <c r="D121" s="17">
        <v>96</v>
      </c>
      <c r="E121" s="7">
        <v>366</v>
      </c>
      <c r="F121" s="7">
        <f t="shared" si="5"/>
        <v>330.75</v>
      </c>
      <c r="G121" s="7">
        <f t="shared" si="6"/>
        <v>82.6875</v>
      </c>
      <c r="H121" s="8">
        <f t="shared" si="7"/>
        <v>0.24792139077853365</v>
      </c>
      <c r="I121" s="18">
        <f t="shared" si="8"/>
        <v>0</v>
      </c>
      <c r="J121" s="7">
        <f t="shared" si="9"/>
        <v>0.6875</v>
      </c>
      <c r="K121" s="5">
        <v>2025</v>
      </c>
      <c r="L121" s="5">
        <v>26</v>
      </c>
      <c r="M121" s="5" t="s">
        <v>762</v>
      </c>
      <c r="N121" s="5" t="b">
        <v>0</v>
      </c>
      <c r="O121" s="5" t="b">
        <v>0</v>
      </c>
      <c r="P121" s="5" t="b">
        <v>0</v>
      </c>
      <c r="Q121" s="5"/>
      <c r="R121" s="5" t="b">
        <v>0</v>
      </c>
    </row>
    <row r="122" spans="1:18" x14ac:dyDescent="0.2">
      <c r="A122" s="6">
        <v>45832</v>
      </c>
      <c r="B122" s="7">
        <v>70</v>
      </c>
      <c r="C122" s="17">
        <v>96.028000000000006</v>
      </c>
      <c r="D122" s="17">
        <v>94.53</v>
      </c>
      <c r="E122" s="7">
        <v>268</v>
      </c>
      <c r="F122" s="7">
        <f t="shared" si="5"/>
        <v>282.60000000000002</v>
      </c>
      <c r="G122" s="7">
        <f t="shared" si="6"/>
        <v>70.650000000000006</v>
      </c>
      <c r="H122" s="8">
        <f t="shared" si="7"/>
        <v>0.24769992922859163</v>
      </c>
      <c r="I122" s="18">
        <f t="shared" si="8"/>
        <v>0</v>
      </c>
      <c r="J122" s="7">
        <f t="shared" si="9"/>
        <v>0.65000000000000568</v>
      </c>
      <c r="K122" s="5">
        <v>2025</v>
      </c>
      <c r="L122" s="5">
        <v>26</v>
      </c>
      <c r="M122" s="5" t="s">
        <v>762</v>
      </c>
      <c r="N122" s="5" t="b">
        <v>0</v>
      </c>
      <c r="O122" s="5" t="b">
        <v>0</v>
      </c>
      <c r="P122" s="5" t="b">
        <v>0</v>
      </c>
      <c r="Q122" s="5"/>
      <c r="R122" s="5" t="b">
        <v>0</v>
      </c>
    </row>
    <row r="123" spans="1:18" x14ac:dyDescent="0.2">
      <c r="A123" s="6">
        <v>45833</v>
      </c>
      <c r="B123" s="7">
        <v>67</v>
      </c>
      <c r="C123" s="17">
        <v>94.53</v>
      </c>
      <c r="D123" s="17">
        <v>94.59</v>
      </c>
      <c r="E123" s="7">
        <v>109</v>
      </c>
      <c r="F123" s="7">
        <f t="shared" si="5"/>
        <v>270.95</v>
      </c>
      <c r="G123" s="7">
        <f t="shared" si="6"/>
        <v>67.737499999999997</v>
      </c>
      <c r="H123" s="8">
        <f t="shared" si="7"/>
        <v>0.24727809558959218</v>
      </c>
      <c r="I123" s="18">
        <f t="shared" si="8"/>
        <v>0</v>
      </c>
      <c r="J123" s="7">
        <f t="shared" si="9"/>
        <v>0.73749999999999716</v>
      </c>
      <c r="K123" s="5">
        <v>2025</v>
      </c>
      <c r="L123" s="5">
        <v>26</v>
      </c>
      <c r="M123" s="5" t="s">
        <v>762</v>
      </c>
      <c r="N123" s="5" t="b">
        <v>0</v>
      </c>
      <c r="O123" s="5" t="b">
        <v>0</v>
      </c>
      <c r="P123" s="5" t="b">
        <v>0</v>
      </c>
      <c r="Q123" s="5"/>
      <c r="R123" s="5" t="b">
        <v>0</v>
      </c>
    </row>
    <row r="124" spans="1:18" x14ac:dyDescent="0.2">
      <c r="A124" s="6">
        <v>45834</v>
      </c>
      <c r="B124" s="7">
        <v>63</v>
      </c>
      <c r="C124" s="17">
        <v>94.652381000000005</v>
      </c>
      <c r="D124" s="17">
        <v>94.99</v>
      </c>
      <c r="E124" s="7">
        <v>725</v>
      </c>
      <c r="F124" s="7">
        <f t="shared" si="5"/>
        <v>255.2</v>
      </c>
      <c r="G124" s="7">
        <f t="shared" si="6"/>
        <v>63.8</v>
      </c>
      <c r="H124" s="8">
        <f t="shared" si="7"/>
        <v>0.2468652037617555</v>
      </c>
      <c r="I124" s="18">
        <f t="shared" si="8"/>
        <v>0</v>
      </c>
      <c r="J124" s="7">
        <f t="shared" si="9"/>
        <v>0.79999999999999716</v>
      </c>
      <c r="K124" s="5">
        <v>2025</v>
      </c>
      <c r="L124" s="5">
        <v>26</v>
      </c>
      <c r="M124" s="5" t="s">
        <v>762</v>
      </c>
      <c r="N124" s="5" t="b">
        <v>0</v>
      </c>
      <c r="O124" s="5" t="b">
        <v>0</v>
      </c>
      <c r="P124" s="5" t="b">
        <v>0</v>
      </c>
      <c r="Q124" s="5"/>
      <c r="R124" s="5" t="b">
        <v>0</v>
      </c>
    </row>
    <row r="125" spans="1:18" x14ac:dyDescent="0.2">
      <c r="A125" s="6">
        <v>45835</v>
      </c>
      <c r="B125" s="7">
        <v>32</v>
      </c>
      <c r="C125" s="17">
        <v>94.837500000000006</v>
      </c>
      <c r="D125" s="17">
        <v>95.49</v>
      </c>
      <c r="E125" s="7">
        <v>35</v>
      </c>
      <c r="F125" s="7">
        <f t="shared" si="5"/>
        <v>279.45</v>
      </c>
      <c r="G125" s="7">
        <f t="shared" si="6"/>
        <v>69.862499999999997</v>
      </c>
      <c r="H125" s="8">
        <f t="shared" si="7"/>
        <v>0.1145106459116121</v>
      </c>
      <c r="I125" s="18">
        <f t="shared" si="8"/>
        <v>0</v>
      </c>
      <c r="J125" s="7">
        <f t="shared" si="9"/>
        <v>37.862499999999997</v>
      </c>
      <c r="K125" s="5">
        <v>2025</v>
      </c>
      <c r="L125" s="5">
        <v>26</v>
      </c>
      <c r="M125" s="5" t="s">
        <v>762</v>
      </c>
      <c r="N125" s="5" t="b">
        <v>0</v>
      </c>
      <c r="O125" s="5" t="b">
        <v>0</v>
      </c>
      <c r="P125" s="5" t="b">
        <v>0</v>
      </c>
      <c r="Q125" s="5"/>
      <c r="R125" s="5" t="b">
        <v>0</v>
      </c>
    </row>
    <row r="126" spans="1:18" x14ac:dyDescent="0.2">
      <c r="A126" s="6">
        <v>45838</v>
      </c>
      <c r="B126" s="7">
        <v>68</v>
      </c>
      <c r="C126" s="17">
        <v>95.49</v>
      </c>
      <c r="D126" s="17">
        <v>95.5</v>
      </c>
      <c r="E126" s="7">
        <v>152</v>
      </c>
      <c r="F126" s="7">
        <f t="shared" si="5"/>
        <v>275.45</v>
      </c>
      <c r="G126" s="7">
        <f t="shared" si="6"/>
        <v>68.862499999999997</v>
      </c>
      <c r="H126" s="8">
        <f t="shared" si="7"/>
        <v>0.24686876021056453</v>
      </c>
      <c r="I126" s="18">
        <f t="shared" si="8"/>
        <v>0</v>
      </c>
      <c r="J126" s="7">
        <f t="shared" si="9"/>
        <v>0.86249999999999716</v>
      </c>
      <c r="K126" s="5">
        <v>2025</v>
      </c>
      <c r="L126" s="5">
        <v>27</v>
      </c>
      <c r="M126" s="5" t="s">
        <v>763</v>
      </c>
      <c r="N126" s="5" t="b">
        <v>0</v>
      </c>
      <c r="O126" s="5" t="b">
        <v>0</v>
      </c>
      <c r="P126" s="5" t="b">
        <v>0</v>
      </c>
      <c r="Q126" s="5"/>
      <c r="R126" s="5" t="b">
        <v>0</v>
      </c>
    </row>
    <row r="127" spans="1:18" x14ac:dyDescent="0.2">
      <c r="A127" s="6">
        <v>45839</v>
      </c>
      <c r="B127" s="7">
        <v>64</v>
      </c>
      <c r="C127" s="17">
        <v>95.49</v>
      </c>
      <c r="D127" s="17">
        <v>95</v>
      </c>
      <c r="E127" s="7">
        <v>241</v>
      </c>
      <c r="F127" s="7">
        <f t="shared" si="5"/>
        <v>257.05</v>
      </c>
      <c r="G127" s="7">
        <f t="shared" si="6"/>
        <v>64.262500000000003</v>
      </c>
      <c r="H127" s="8">
        <f t="shared" si="7"/>
        <v>0.24897879789924138</v>
      </c>
      <c r="I127" s="18">
        <f t="shared" si="8"/>
        <v>0</v>
      </c>
      <c r="J127" s="7">
        <f t="shared" si="9"/>
        <v>0.26250000000000284</v>
      </c>
      <c r="K127" s="5">
        <v>2025</v>
      </c>
      <c r="L127" s="5">
        <v>27</v>
      </c>
      <c r="M127" s="5" t="s">
        <v>763</v>
      </c>
      <c r="N127" s="5" t="b">
        <v>0</v>
      </c>
      <c r="O127" s="5" t="b">
        <v>0</v>
      </c>
      <c r="P127" s="5" t="b">
        <v>0</v>
      </c>
      <c r="Q127" s="5"/>
      <c r="R127" s="5" t="b">
        <v>0</v>
      </c>
    </row>
    <row r="128" spans="1:18" x14ac:dyDescent="0.2">
      <c r="A128" s="6">
        <v>45840</v>
      </c>
      <c r="B128" s="7">
        <v>57</v>
      </c>
      <c r="C128" s="17">
        <v>95.25</v>
      </c>
      <c r="D128" s="17">
        <v>95.19</v>
      </c>
      <c r="E128" s="7">
        <v>191</v>
      </c>
      <c r="F128" s="7">
        <f t="shared" si="5"/>
        <v>229.25</v>
      </c>
      <c r="G128" s="7">
        <f t="shared" si="6"/>
        <v>57.3125</v>
      </c>
      <c r="H128" s="8">
        <f t="shared" si="7"/>
        <v>0.24863685932388221</v>
      </c>
      <c r="I128" s="18">
        <f t="shared" si="8"/>
        <v>0</v>
      </c>
      <c r="J128" s="7">
        <f t="shared" si="9"/>
        <v>0.3125</v>
      </c>
      <c r="K128" s="5">
        <v>2025</v>
      </c>
      <c r="L128" s="5">
        <v>27</v>
      </c>
      <c r="M128" s="5" t="s">
        <v>763</v>
      </c>
      <c r="N128" s="5" t="b">
        <v>0</v>
      </c>
      <c r="O128" s="5" t="b">
        <v>0</v>
      </c>
      <c r="P128" s="5" t="b">
        <v>0</v>
      </c>
      <c r="Q128" s="5"/>
      <c r="R128" s="5" t="b">
        <v>0</v>
      </c>
    </row>
    <row r="129" spans="1:18" x14ac:dyDescent="0.2">
      <c r="A129" s="6">
        <v>45841</v>
      </c>
      <c r="B129" s="7">
        <v>34</v>
      </c>
      <c r="C129" s="17">
        <v>96</v>
      </c>
      <c r="D129" s="17">
        <v>96</v>
      </c>
      <c r="E129" s="7">
        <v>139</v>
      </c>
      <c r="F129" s="7">
        <f t="shared" si="5"/>
        <v>233</v>
      </c>
      <c r="G129" s="7">
        <f t="shared" si="6"/>
        <v>58.25</v>
      </c>
      <c r="H129" s="8">
        <f t="shared" si="7"/>
        <v>0.14592274678111589</v>
      </c>
      <c r="I129" s="18">
        <f t="shared" si="8"/>
        <v>0</v>
      </c>
      <c r="J129" s="7">
        <f t="shared" si="9"/>
        <v>24.25</v>
      </c>
      <c r="K129" s="5">
        <v>2025</v>
      </c>
      <c r="L129" s="5">
        <v>27</v>
      </c>
      <c r="M129" s="5" t="s">
        <v>763</v>
      </c>
      <c r="N129" s="5" t="b">
        <v>0</v>
      </c>
      <c r="O129" s="5" t="b">
        <v>0</v>
      </c>
      <c r="P129" s="5" t="b">
        <v>0</v>
      </c>
      <c r="Q129" s="5"/>
      <c r="R129" s="5" t="b">
        <v>0</v>
      </c>
    </row>
    <row r="130" spans="1:18" x14ac:dyDescent="0.2">
      <c r="A130" s="6">
        <v>45842</v>
      </c>
      <c r="B130" s="7">
        <v>57</v>
      </c>
      <c r="C130" s="17">
        <v>96.1</v>
      </c>
      <c r="D130" s="17">
        <v>96.38</v>
      </c>
      <c r="E130" s="7">
        <v>166</v>
      </c>
      <c r="F130" s="7">
        <f t="shared" si="5"/>
        <v>232.3</v>
      </c>
      <c r="G130" s="7">
        <f t="shared" si="6"/>
        <v>58.075000000000003</v>
      </c>
      <c r="H130" s="8">
        <f t="shared" si="7"/>
        <v>0.24537236332328885</v>
      </c>
      <c r="I130" s="18">
        <f t="shared" si="8"/>
        <v>0</v>
      </c>
      <c r="J130" s="7">
        <f t="shared" si="9"/>
        <v>1.0750000000000028</v>
      </c>
      <c r="K130" s="5">
        <v>2025</v>
      </c>
      <c r="L130" s="5">
        <v>27</v>
      </c>
      <c r="M130" s="5" t="s">
        <v>763</v>
      </c>
      <c r="N130" s="5" t="b">
        <v>0</v>
      </c>
      <c r="O130" s="5" t="b">
        <v>0</v>
      </c>
      <c r="P130" s="5" t="b">
        <v>0</v>
      </c>
      <c r="Q130" s="5"/>
      <c r="R130" s="5" t="b">
        <v>0</v>
      </c>
    </row>
    <row r="131" spans="1:18" x14ac:dyDescent="0.2">
      <c r="A131" s="6">
        <v>45845</v>
      </c>
      <c r="B131" s="7">
        <v>57</v>
      </c>
      <c r="C131" s="17">
        <v>96</v>
      </c>
      <c r="D131" s="17">
        <v>96</v>
      </c>
      <c r="E131" s="7">
        <v>332</v>
      </c>
      <c r="F131" s="7">
        <f t="shared" si="5"/>
        <v>231.8</v>
      </c>
      <c r="G131" s="7">
        <f t="shared" si="6"/>
        <v>57.95</v>
      </c>
      <c r="H131" s="8">
        <f t="shared" si="7"/>
        <v>0.24590163934426229</v>
      </c>
      <c r="I131" s="18">
        <f t="shared" si="8"/>
        <v>0</v>
      </c>
      <c r="J131" s="7">
        <f t="shared" si="9"/>
        <v>0.95000000000000284</v>
      </c>
      <c r="K131" s="5">
        <v>2025</v>
      </c>
      <c r="L131" s="5">
        <v>28</v>
      </c>
      <c r="M131" s="5" t="s">
        <v>764</v>
      </c>
      <c r="N131" s="5" t="b">
        <v>0</v>
      </c>
      <c r="O131" s="5" t="b">
        <v>0</v>
      </c>
      <c r="P131" s="5" t="b">
        <v>0</v>
      </c>
      <c r="Q131" s="5"/>
      <c r="R131" s="5" t="b">
        <v>0</v>
      </c>
    </row>
    <row r="132" spans="1:18" x14ac:dyDescent="0.2">
      <c r="A132" s="6">
        <v>45846</v>
      </c>
      <c r="B132" s="7">
        <v>59</v>
      </c>
      <c r="C132" s="17">
        <v>96.01</v>
      </c>
      <c r="D132" s="17">
        <v>96</v>
      </c>
      <c r="E132" s="7">
        <v>499</v>
      </c>
      <c r="F132" s="7">
        <f t="shared" si="5"/>
        <v>237.2</v>
      </c>
      <c r="G132" s="7">
        <f t="shared" si="6"/>
        <v>59.3</v>
      </c>
      <c r="H132" s="8">
        <f t="shared" si="7"/>
        <v>0.24873524451939294</v>
      </c>
      <c r="I132" s="18">
        <f t="shared" si="8"/>
        <v>0</v>
      </c>
      <c r="J132" s="7">
        <f t="shared" si="9"/>
        <v>0.29999999999999716</v>
      </c>
      <c r="K132" s="5">
        <v>2025</v>
      </c>
      <c r="L132" s="5">
        <v>28</v>
      </c>
      <c r="M132" s="5" t="s">
        <v>764</v>
      </c>
      <c r="N132" s="5" t="b">
        <v>0</v>
      </c>
      <c r="O132" s="5" t="b">
        <v>0</v>
      </c>
      <c r="P132" s="5" t="b">
        <v>0</v>
      </c>
      <c r="Q132" s="5"/>
      <c r="R132" s="5" t="b">
        <v>0</v>
      </c>
    </row>
    <row r="133" spans="1:18" x14ac:dyDescent="0.2">
      <c r="A133" s="6">
        <v>45847</v>
      </c>
      <c r="B133" s="7">
        <v>63</v>
      </c>
      <c r="C133" s="17">
        <v>96.006032000000005</v>
      </c>
      <c r="D133" s="17">
        <v>97.5</v>
      </c>
      <c r="E133" s="7">
        <v>1252</v>
      </c>
      <c r="F133" s="7">
        <f t="shared" si="5"/>
        <v>253.2</v>
      </c>
      <c r="G133" s="7">
        <f t="shared" si="6"/>
        <v>63.3</v>
      </c>
      <c r="H133" s="8">
        <f t="shared" si="7"/>
        <v>0.24881516587677727</v>
      </c>
      <c r="I133" s="18">
        <f t="shared" si="8"/>
        <v>0</v>
      </c>
      <c r="J133" s="7">
        <f t="shared" si="9"/>
        <v>0.29999999999999716</v>
      </c>
      <c r="K133" s="5">
        <v>2025</v>
      </c>
      <c r="L133" s="5">
        <v>28</v>
      </c>
      <c r="M133" s="5" t="s">
        <v>764</v>
      </c>
      <c r="N133" s="5" t="b">
        <v>0</v>
      </c>
      <c r="O133" s="5" t="b">
        <v>0</v>
      </c>
      <c r="P133" s="5" t="b">
        <v>0</v>
      </c>
      <c r="Q133" s="5"/>
      <c r="R133" s="5" t="b">
        <v>0</v>
      </c>
    </row>
    <row r="134" spans="1:18" x14ac:dyDescent="0.2">
      <c r="A134" s="6">
        <v>45848</v>
      </c>
      <c r="B134" s="7">
        <v>74</v>
      </c>
      <c r="C134" s="17">
        <v>97.51</v>
      </c>
      <c r="D134" s="17">
        <v>98.5</v>
      </c>
      <c r="E134" s="7">
        <v>279</v>
      </c>
      <c r="F134" s="7">
        <f t="shared" si="5"/>
        <v>299.3</v>
      </c>
      <c r="G134" s="7">
        <f t="shared" si="6"/>
        <v>74.825000000000003</v>
      </c>
      <c r="H134" s="8">
        <f t="shared" si="7"/>
        <v>0.2472435683260942</v>
      </c>
      <c r="I134" s="18">
        <f t="shared" si="8"/>
        <v>0</v>
      </c>
      <c r="J134" s="7">
        <f t="shared" si="9"/>
        <v>0.82500000000000284</v>
      </c>
      <c r="K134" s="5">
        <v>2025</v>
      </c>
      <c r="L134" s="5">
        <v>28</v>
      </c>
      <c r="M134" s="5" t="s">
        <v>764</v>
      </c>
      <c r="N134" s="5" t="b">
        <v>0</v>
      </c>
      <c r="O134" s="5" t="b">
        <v>0</v>
      </c>
      <c r="P134" s="5" t="b">
        <v>0</v>
      </c>
      <c r="Q134" s="5"/>
      <c r="R134" s="5" t="b">
        <v>0</v>
      </c>
    </row>
    <row r="135" spans="1:18" x14ac:dyDescent="0.2">
      <c r="A135" s="6">
        <v>45849</v>
      </c>
      <c r="B135" s="7">
        <v>76</v>
      </c>
      <c r="C135" s="17">
        <v>98.49</v>
      </c>
      <c r="D135" s="17">
        <v>98.5</v>
      </c>
      <c r="E135" s="7">
        <v>314</v>
      </c>
      <c r="F135" s="7">
        <f t="shared" si="5"/>
        <v>304.10000000000002</v>
      </c>
      <c r="G135" s="7">
        <f t="shared" si="6"/>
        <v>76.025000000000006</v>
      </c>
      <c r="H135" s="8">
        <f t="shared" si="7"/>
        <v>0.2499177902005919</v>
      </c>
      <c r="I135" s="18">
        <f t="shared" si="8"/>
        <v>0</v>
      </c>
      <c r="J135" s="7">
        <f t="shared" si="9"/>
        <v>2.5000000000005684E-2</v>
      </c>
      <c r="K135" s="5">
        <v>2025</v>
      </c>
      <c r="L135" s="5">
        <v>28</v>
      </c>
      <c r="M135" s="5" t="s">
        <v>764</v>
      </c>
      <c r="N135" s="5" t="b">
        <v>0</v>
      </c>
      <c r="O135" s="5" t="b">
        <v>0</v>
      </c>
      <c r="P135" s="5" t="b">
        <v>0</v>
      </c>
      <c r="Q135" s="5"/>
      <c r="R135" s="5" t="b">
        <v>0</v>
      </c>
    </row>
    <row r="136" spans="1:18" x14ac:dyDescent="0.2">
      <c r="A136" s="6">
        <v>45852</v>
      </c>
      <c r="B136" s="7">
        <v>28</v>
      </c>
      <c r="C136" s="17">
        <v>98.964286000000001</v>
      </c>
      <c r="D136" s="17">
        <v>99</v>
      </c>
      <c r="E136" s="7">
        <v>93</v>
      </c>
      <c r="F136" s="7">
        <f t="shared" si="5"/>
        <v>306.05</v>
      </c>
      <c r="G136" s="7">
        <f t="shared" si="6"/>
        <v>76.512500000000003</v>
      </c>
      <c r="H136" s="8">
        <f t="shared" si="7"/>
        <v>9.1488318902140167E-2</v>
      </c>
      <c r="I136" s="18">
        <f t="shared" si="8"/>
        <v>0</v>
      </c>
      <c r="J136" s="7">
        <f t="shared" si="9"/>
        <v>48.512500000000003</v>
      </c>
      <c r="K136" s="5">
        <v>2025</v>
      </c>
      <c r="L136" s="5">
        <v>29</v>
      </c>
      <c r="M136" s="5" t="s">
        <v>765</v>
      </c>
      <c r="N136" s="5" t="b">
        <v>0</v>
      </c>
      <c r="O136" s="5" t="b">
        <v>0</v>
      </c>
      <c r="P136" s="5" t="b">
        <v>0</v>
      </c>
      <c r="Q136" s="5"/>
      <c r="R136" s="5" t="b">
        <v>0</v>
      </c>
    </row>
    <row r="137" spans="1:18" x14ac:dyDescent="0.2">
      <c r="A137" s="6">
        <v>45853</v>
      </c>
      <c r="B137" s="7">
        <v>75</v>
      </c>
      <c r="C137" s="17">
        <v>100</v>
      </c>
      <c r="D137" s="17">
        <v>99.5</v>
      </c>
      <c r="E137" s="7">
        <v>476</v>
      </c>
      <c r="F137" s="7">
        <f t="shared" si="5"/>
        <v>300.75</v>
      </c>
      <c r="G137" s="7">
        <f t="shared" si="6"/>
        <v>75.1875</v>
      </c>
      <c r="H137" s="8">
        <f t="shared" si="7"/>
        <v>0.24937655860349128</v>
      </c>
      <c r="I137" s="18">
        <f t="shared" si="8"/>
        <v>0</v>
      </c>
      <c r="J137" s="7">
        <f t="shared" si="9"/>
        <v>0.1875</v>
      </c>
      <c r="K137" s="5">
        <v>2025</v>
      </c>
      <c r="L137" s="5">
        <v>29</v>
      </c>
      <c r="M137" s="5" t="s">
        <v>765</v>
      </c>
      <c r="N137" s="5" t="b">
        <v>0</v>
      </c>
      <c r="O137" s="5" t="b">
        <v>0</v>
      </c>
      <c r="P137" s="5" t="b">
        <v>0</v>
      </c>
      <c r="Q137" s="5"/>
      <c r="R137" s="5" t="b">
        <v>0</v>
      </c>
    </row>
    <row r="138" spans="1:18" x14ac:dyDescent="0.2">
      <c r="A138" s="6">
        <v>45854</v>
      </c>
      <c r="B138" s="7">
        <v>76</v>
      </c>
      <c r="C138" s="17">
        <v>99.447367999999997</v>
      </c>
      <c r="D138" s="17">
        <v>99.5</v>
      </c>
      <c r="E138" s="7">
        <v>130</v>
      </c>
      <c r="F138" s="7">
        <f t="shared" si="5"/>
        <v>306.3</v>
      </c>
      <c r="G138" s="7">
        <f t="shared" si="6"/>
        <v>76.575000000000003</v>
      </c>
      <c r="H138" s="8">
        <f t="shared" si="7"/>
        <v>0.24812275546849494</v>
      </c>
      <c r="I138" s="18">
        <f t="shared" si="8"/>
        <v>0</v>
      </c>
      <c r="J138" s="7">
        <f t="shared" si="9"/>
        <v>0.57500000000000284</v>
      </c>
      <c r="K138" s="5">
        <v>2025</v>
      </c>
      <c r="L138" s="5">
        <v>29</v>
      </c>
      <c r="M138" s="5" t="s">
        <v>765</v>
      </c>
      <c r="N138" s="5" t="b">
        <v>0</v>
      </c>
      <c r="O138" s="5" t="b">
        <v>0</v>
      </c>
      <c r="P138" s="5" t="b">
        <v>0</v>
      </c>
      <c r="Q138" s="5"/>
      <c r="R138" s="5" t="b">
        <v>0</v>
      </c>
    </row>
    <row r="139" spans="1:18" x14ac:dyDescent="0.2">
      <c r="A139" s="6">
        <v>45855</v>
      </c>
      <c r="B139" s="7">
        <v>30</v>
      </c>
      <c r="C139" s="17">
        <v>100.06</v>
      </c>
      <c r="D139" s="17">
        <v>100.2</v>
      </c>
      <c r="E139" s="7">
        <v>79</v>
      </c>
      <c r="F139" s="7">
        <f t="shared" si="5"/>
        <v>298.95</v>
      </c>
      <c r="G139" s="7">
        <f t="shared" si="6"/>
        <v>74.737499999999997</v>
      </c>
      <c r="H139" s="8">
        <f t="shared" si="7"/>
        <v>0.10035122930255896</v>
      </c>
      <c r="I139" s="18">
        <f t="shared" si="8"/>
        <v>0</v>
      </c>
      <c r="J139" s="7">
        <f t="shared" si="9"/>
        <v>44.737499999999997</v>
      </c>
      <c r="K139" s="5">
        <v>2025</v>
      </c>
      <c r="L139" s="5">
        <v>29</v>
      </c>
      <c r="M139" s="5" t="s">
        <v>765</v>
      </c>
      <c r="N139" s="5" t="b">
        <v>0</v>
      </c>
      <c r="O139" s="5" t="b">
        <v>0</v>
      </c>
      <c r="P139" s="5" t="b">
        <v>0</v>
      </c>
      <c r="Q139" s="5"/>
      <c r="R139" s="5" t="b">
        <v>0</v>
      </c>
    </row>
    <row r="140" spans="1:18" x14ac:dyDescent="0.2">
      <c r="A140" s="6">
        <v>45856</v>
      </c>
      <c r="B140" s="7">
        <v>74</v>
      </c>
      <c r="C140" s="17">
        <v>101</v>
      </c>
      <c r="D140" s="17">
        <v>100.98</v>
      </c>
      <c r="E140" s="7">
        <v>174</v>
      </c>
      <c r="F140" s="7">
        <f t="shared" si="5"/>
        <v>296.7</v>
      </c>
      <c r="G140" s="7">
        <f t="shared" si="6"/>
        <v>74.174999999999997</v>
      </c>
      <c r="H140" s="8">
        <f t="shared" si="7"/>
        <v>0.24941017863161444</v>
      </c>
      <c r="I140" s="18">
        <f t="shared" si="8"/>
        <v>0</v>
      </c>
      <c r="J140" s="7">
        <f t="shared" si="9"/>
        <v>0.17499999999999716</v>
      </c>
      <c r="K140" s="5">
        <v>2025</v>
      </c>
      <c r="L140" s="5">
        <v>29</v>
      </c>
      <c r="M140" s="5" t="s">
        <v>765</v>
      </c>
      <c r="N140" s="5" t="b">
        <v>0</v>
      </c>
      <c r="O140" s="5" t="b">
        <v>0</v>
      </c>
      <c r="P140" s="5" t="b">
        <v>0</v>
      </c>
      <c r="Q140" s="5"/>
      <c r="R140" s="5" t="b">
        <v>0</v>
      </c>
    </row>
    <row r="141" spans="1:18" x14ac:dyDescent="0.2">
      <c r="A141" s="6">
        <v>45859</v>
      </c>
      <c r="B141" s="7">
        <v>75</v>
      </c>
      <c r="C141" s="17">
        <v>100.98</v>
      </c>
      <c r="D141" s="17">
        <v>100.62</v>
      </c>
      <c r="E141" s="7">
        <v>198</v>
      </c>
      <c r="F141" s="7">
        <f t="shared" si="5"/>
        <v>301</v>
      </c>
      <c r="G141" s="7">
        <f t="shared" si="6"/>
        <v>75.25</v>
      </c>
      <c r="H141" s="8">
        <f t="shared" si="7"/>
        <v>0.24916943521594684</v>
      </c>
      <c r="I141" s="18">
        <f t="shared" si="8"/>
        <v>0</v>
      </c>
      <c r="J141" s="7">
        <f t="shared" si="9"/>
        <v>0.25</v>
      </c>
      <c r="K141" s="5">
        <v>2025</v>
      </c>
      <c r="L141" s="5">
        <v>30</v>
      </c>
      <c r="M141" s="5" t="s">
        <v>766</v>
      </c>
      <c r="N141" s="5" t="b">
        <v>0</v>
      </c>
      <c r="O141" s="5" t="b">
        <v>0</v>
      </c>
      <c r="P141" s="5" t="b">
        <v>0</v>
      </c>
      <c r="Q141" s="5"/>
      <c r="R141" s="5" t="b">
        <v>0</v>
      </c>
    </row>
    <row r="142" spans="1:18" x14ac:dyDescent="0.2">
      <c r="A142" s="6">
        <v>45860</v>
      </c>
      <c r="B142" s="7">
        <v>73</v>
      </c>
      <c r="C142" s="17">
        <v>100.5</v>
      </c>
      <c r="D142" s="17">
        <v>97.6</v>
      </c>
      <c r="E142" s="7">
        <v>1210</v>
      </c>
      <c r="F142" s="7">
        <f t="shared" si="5"/>
        <v>292.60000000000002</v>
      </c>
      <c r="G142" s="7">
        <f t="shared" si="6"/>
        <v>73.150000000000006</v>
      </c>
      <c r="H142" s="8">
        <f t="shared" si="7"/>
        <v>0.24948735475051262</v>
      </c>
      <c r="I142" s="18">
        <f t="shared" si="8"/>
        <v>0</v>
      </c>
      <c r="J142" s="7">
        <f t="shared" si="9"/>
        <v>0.15000000000000568</v>
      </c>
      <c r="K142" s="5">
        <v>2025</v>
      </c>
      <c r="L142" s="5">
        <v>30</v>
      </c>
      <c r="M142" s="5" t="s">
        <v>766</v>
      </c>
      <c r="N142" s="5" t="b">
        <v>0</v>
      </c>
      <c r="O142" s="5" t="b">
        <v>0</v>
      </c>
      <c r="P142" s="5" t="b">
        <v>0</v>
      </c>
      <c r="Q142" s="5"/>
      <c r="R142" s="5" t="b">
        <v>0</v>
      </c>
    </row>
    <row r="143" spans="1:18" x14ac:dyDescent="0.2">
      <c r="A143" s="6">
        <v>45861</v>
      </c>
      <c r="B143" s="7">
        <v>84</v>
      </c>
      <c r="C143" s="17">
        <v>99.32</v>
      </c>
      <c r="D143" s="17">
        <v>99.5</v>
      </c>
      <c r="E143" s="7">
        <v>281</v>
      </c>
      <c r="F143" s="7">
        <f t="shared" si="5"/>
        <v>339.7</v>
      </c>
      <c r="G143" s="7">
        <f t="shared" si="6"/>
        <v>84.924999999999997</v>
      </c>
      <c r="H143" s="8">
        <f t="shared" si="7"/>
        <v>0.24727700912569917</v>
      </c>
      <c r="I143" s="18">
        <f t="shared" si="8"/>
        <v>0</v>
      </c>
      <c r="J143" s="7">
        <f t="shared" si="9"/>
        <v>0.92499999999999716</v>
      </c>
      <c r="K143" s="5">
        <v>2025</v>
      </c>
      <c r="L143" s="5">
        <v>30</v>
      </c>
      <c r="M143" s="5" t="s">
        <v>766</v>
      </c>
      <c r="N143" s="5" t="b">
        <v>0</v>
      </c>
      <c r="O143" s="5" t="b">
        <v>0</v>
      </c>
      <c r="P143" s="5" t="b">
        <v>0</v>
      </c>
      <c r="Q143" s="5"/>
      <c r="R143" s="5" t="b">
        <v>0</v>
      </c>
    </row>
    <row r="144" spans="1:18" x14ac:dyDescent="0.2">
      <c r="A144" s="6">
        <v>45862</v>
      </c>
      <c r="B144" s="7">
        <v>87</v>
      </c>
      <c r="C144" s="17">
        <v>99.99</v>
      </c>
      <c r="D144" s="17">
        <v>100.5</v>
      </c>
      <c r="E144" s="7">
        <v>260</v>
      </c>
      <c r="F144" s="7">
        <f t="shared" si="5"/>
        <v>348.3</v>
      </c>
      <c r="G144" s="7">
        <f t="shared" si="6"/>
        <v>87.075000000000003</v>
      </c>
      <c r="H144" s="8">
        <f t="shared" si="7"/>
        <v>0.24978466838931954</v>
      </c>
      <c r="I144" s="18">
        <f t="shared" si="8"/>
        <v>0</v>
      </c>
      <c r="J144" s="7">
        <f t="shared" si="9"/>
        <v>7.5000000000002842E-2</v>
      </c>
      <c r="K144" s="5">
        <v>2025</v>
      </c>
      <c r="L144" s="5">
        <v>30</v>
      </c>
      <c r="M144" s="5" t="s">
        <v>766</v>
      </c>
      <c r="N144" s="5" t="b">
        <v>0</v>
      </c>
      <c r="O144" s="5" t="b">
        <v>0</v>
      </c>
      <c r="P144" s="5" t="b">
        <v>0</v>
      </c>
      <c r="Q144" s="5"/>
      <c r="R144" s="5" t="b">
        <v>0</v>
      </c>
    </row>
    <row r="145" spans="1:18" x14ac:dyDescent="0.2">
      <c r="A145" s="6">
        <v>45863</v>
      </c>
      <c r="B145" s="7">
        <v>1</v>
      </c>
      <c r="C145" s="17">
        <v>101</v>
      </c>
      <c r="D145" s="17">
        <v>103</v>
      </c>
      <c r="E145" s="7">
        <v>212</v>
      </c>
      <c r="F145" s="7">
        <f t="shared" si="5"/>
        <v>325.05</v>
      </c>
      <c r="G145" s="7">
        <f t="shared" si="6"/>
        <v>81.262500000000003</v>
      </c>
      <c r="H145" s="8">
        <f t="shared" si="7"/>
        <v>3.076449776957391E-3</v>
      </c>
      <c r="I145" s="18">
        <f t="shared" si="8"/>
        <v>0</v>
      </c>
      <c r="J145" s="7">
        <f t="shared" si="9"/>
        <v>80.262500000000003</v>
      </c>
      <c r="K145" s="5">
        <v>2025</v>
      </c>
      <c r="L145" s="5">
        <v>30</v>
      </c>
      <c r="M145" s="5" t="s">
        <v>766</v>
      </c>
      <c r="N145" s="5" t="b">
        <v>0</v>
      </c>
      <c r="O145" s="5" t="b">
        <v>0</v>
      </c>
      <c r="P145" s="5" t="b">
        <v>0</v>
      </c>
      <c r="Q145" s="5"/>
      <c r="R145" s="5" t="b">
        <v>0</v>
      </c>
    </row>
    <row r="146" spans="1:18" x14ac:dyDescent="0.2">
      <c r="A146" s="6">
        <v>45866</v>
      </c>
      <c r="B146" s="7">
        <v>83</v>
      </c>
      <c r="C146" s="17">
        <v>103.904819</v>
      </c>
      <c r="D146" s="17">
        <v>103.5</v>
      </c>
      <c r="E146" s="7">
        <v>478</v>
      </c>
      <c r="F146" s="7">
        <f t="shared" si="5"/>
        <v>333.9</v>
      </c>
      <c r="G146" s="7">
        <f t="shared" si="6"/>
        <v>83.474999999999994</v>
      </c>
      <c r="H146" s="8">
        <f t="shared" si="7"/>
        <v>0.24857741838873917</v>
      </c>
      <c r="I146" s="18">
        <f t="shared" si="8"/>
        <v>0</v>
      </c>
      <c r="J146" s="7">
        <f t="shared" si="9"/>
        <v>0.47499999999999432</v>
      </c>
      <c r="K146" s="5">
        <v>2025</v>
      </c>
      <c r="L146" s="5">
        <v>31</v>
      </c>
      <c r="M146" s="5" t="s">
        <v>767</v>
      </c>
      <c r="N146" s="5" t="b">
        <v>0</v>
      </c>
      <c r="O146" s="5" t="b">
        <v>0</v>
      </c>
      <c r="P146" s="5" t="b">
        <v>0</v>
      </c>
      <c r="Q146" s="5"/>
      <c r="R146" s="5" t="b">
        <v>0</v>
      </c>
    </row>
    <row r="147" spans="1:18" x14ac:dyDescent="0.2">
      <c r="A147" s="6">
        <v>45867</v>
      </c>
      <c r="B147" s="7">
        <v>87</v>
      </c>
      <c r="C147" s="17">
        <v>105</v>
      </c>
      <c r="D147" s="17">
        <v>105</v>
      </c>
      <c r="E147" s="7">
        <v>794</v>
      </c>
      <c r="F147" s="7">
        <f t="shared" si="5"/>
        <v>350.2</v>
      </c>
      <c r="G147" s="7">
        <f t="shared" si="6"/>
        <v>87.55</v>
      </c>
      <c r="H147" s="8">
        <f t="shared" si="7"/>
        <v>0.24842946887492862</v>
      </c>
      <c r="I147" s="18">
        <f t="shared" si="8"/>
        <v>0</v>
      </c>
      <c r="J147" s="7">
        <f t="shared" si="9"/>
        <v>0.54999999999999716</v>
      </c>
      <c r="K147" s="5">
        <v>2025</v>
      </c>
      <c r="L147" s="5">
        <v>31</v>
      </c>
      <c r="M147" s="5" t="s">
        <v>767</v>
      </c>
      <c r="N147" s="5" t="b">
        <v>0</v>
      </c>
      <c r="O147" s="5" t="b">
        <v>0</v>
      </c>
      <c r="P147" s="5" t="b">
        <v>0</v>
      </c>
      <c r="Q147" s="5"/>
      <c r="R147" s="5" t="b">
        <v>0</v>
      </c>
    </row>
    <row r="148" spans="1:18" x14ac:dyDescent="0.2">
      <c r="A148" s="6">
        <v>45868</v>
      </c>
      <c r="B148" s="7">
        <v>15</v>
      </c>
      <c r="C148" s="17">
        <v>105</v>
      </c>
      <c r="D148" s="17">
        <v>107.5</v>
      </c>
      <c r="E148" s="7">
        <v>516</v>
      </c>
      <c r="F148" s="7">
        <f t="shared" si="5"/>
        <v>377.85</v>
      </c>
      <c r="G148" s="7">
        <f t="shared" si="6"/>
        <v>94.462500000000006</v>
      </c>
      <c r="H148" s="8">
        <f t="shared" si="7"/>
        <v>3.969829297340214E-2</v>
      </c>
      <c r="I148" s="18">
        <f t="shared" si="8"/>
        <v>0</v>
      </c>
      <c r="J148" s="7">
        <f t="shared" si="9"/>
        <v>79.462500000000006</v>
      </c>
      <c r="K148" s="5">
        <v>2025</v>
      </c>
      <c r="L148" s="5">
        <v>31</v>
      </c>
      <c r="M148" s="5" t="s">
        <v>767</v>
      </c>
      <c r="N148" s="5" t="b">
        <v>0</v>
      </c>
      <c r="O148" s="5" t="b">
        <v>0</v>
      </c>
      <c r="P148" s="5" t="b">
        <v>0</v>
      </c>
      <c r="Q148" s="5"/>
      <c r="R148" s="5" t="b">
        <v>0</v>
      </c>
    </row>
    <row r="149" spans="1:18" x14ac:dyDescent="0.2">
      <c r="A149" s="6">
        <v>45869</v>
      </c>
      <c r="B149" s="7">
        <v>98</v>
      </c>
      <c r="C149" s="17">
        <v>106.792857</v>
      </c>
      <c r="D149" s="17">
        <v>107.02</v>
      </c>
      <c r="E149" s="7">
        <v>372</v>
      </c>
      <c r="F149" s="7">
        <f t="shared" si="5"/>
        <v>394.1</v>
      </c>
      <c r="G149" s="7">
        <f t="shared" si="6"/>
        <v>98.525000000000006</v>
      </c>
      <c r="H149" s="8">
        <f t="shared" si="7"/>
        <v>0.24866785079928952</v>
      </c>
      <c r="I149" s="18">
        <f t="shared" si="8"/>
        <v>0</v>
      </c>
      <c r="J149" s="7">
        <f t="shared" si="9"/>
        <v>0.52500000000000568</v>
      </c>
      <c r="K149" s="5">
        <v>2025</v>
      </c>
      <c r="L149" s="5">
        <v>31</v>
      </c>
      <c r="M149" s="5" t="s">
        <v>767</v>
      </c>
      <c r="N149" s="5" t="b">
        <v>0</v>
      </c>
      <c r="O149" s="5" t="b">
        <v>0</v>
      </c>
      <c r="P149" s="5" t="b">
        <v>0</v>
      </c>
      <c r="Q149" s="5"/>
      <c r="R149" s="5" t="b">
        <v>0</v>
      </c>
    </row>
    <row r="150" spans="1:18" x14ac:dyDescent="0.2">
      <c r="A150" s="6">
        <v>45870</v>
      </c>
      <c r="B150" s="7">
        <v>70</v>
      </c>
      <c r="C150" s="17">
        <v>107.36428600000001</v>
      </c>
      <c r="D150" s="17">
        <v>108</v>
      </c>
      <c r="E150" s="7">
        <v>250</v>
      </c>
      <c r="F150" s="7">
        <f t="shared" ref="F150:F213" si="10">IFERROR(AVERAGE(E130:E149),"")</f>
        <v>405.75</v>
      </c>
      <c r="G150" s="7">
        <f t="shared" ref="G150:G213" si="11">IF(N(F150)=0,"",0.25*F150)</f>
        <v>101.4375</v>
      </c>
      <c r="H150" s="8">
        <f t="shared" ref="H150:H213" si="12">IF(OR(N(F150)=0,NOT(ISNUMBER(B150))),"",B150/F150)</f>
        <v>0.17252002464571781</v>
      </c>
      <c r="I150" s="18">
        <f t="shared" ref="I150:I213" si="13">IF(OR(N(F150)=0,NOT(ISNUMBER(B150))),"",IF(B150/F150&gt;0.25,1,0))</f>
        <v>0</v>
      </c>
      <c r="J150" s="7">
        <f t="shared" ref="J150:J213" si="14">IF(OR(N(F150)=0,NOT(ISNUMBER(B150))),"",MAX(0,0.25*F150-B150))</f>
        <v>31.4375</v>
      </c>
      <c r="K150" s="5">
        <v>2025</v>
      </c>
      <c r="L150" s="5">
        <v>31</v>
      </c>
      <c r="M150" s="5" t="s">
        <v>767</v>
      </c>
      <c r="N150" s="5" t="b">
        <v>0</v>
      </c>
      <c r="O150" s="5" t="b">
        <v>0</v>
      </c>
      <c r="P150" s="5" t="b">
        <v>0</v>
      </c>
      <c r="Q150" s="5"/>
      <c r="R150" s="5" t="b">
        <v>0</v>
      </c>
    </row>
    <row r="151" spans="1:18" x14ac:dyDescent="0.2">
      <c r="A151" s="6">
        <v>45873</v>
      </c>
      <c r="B151" s="7">
        <v>19</v>
      </c>
      <c r="C151" s="17">
        <v>108.5</v>
      </c>
      <c r="D151" s="17">
        <v>108.98</v>
      </c>
      <c r="E151" s="7">
        <v>52</v>
      </c>
      <c r="F151" s="7">
        <f t="shared" si="10"/>
        <v>409.95</v>
      </c>
      <c r="G151" s="7">
        <f t="shared" si="11"/>
        <v>102.4875</v>
      </c>
      <c r="H151" s="8">
        <f t="shared" si="12"/>
        <v>4.6347115501890475E-2</v>
      </c>
      <c r="I151" s="18">
        <f t="shared" si="13"/>
        <v>0</v>
      </c>
      <c r="J151" s="7">
        <f t="shared" si="14"/>
        <v>83.487499999999997</v>
      </c>
      <c r="K151" s="5">
        <v>2025</v>
      </c>
      <c r="L151" s="5">
        <v>32</v>
      </c>
      <c r="M151" s="5" t="s">
        <v>768</v>
      </c>
      <c r="N151" s="5" t="b">
        <v>0</v>
      </c>
      <c r="O151" s="5" t="b">
        <v>0</v>
      </c>
      <c r="P151" s="5" t="b">
        <v>0</v>
      </c>
      <c r="Q151" s="5"/>
      <c r="R151" s="5" t="b">
        <v>0</v>
      </c>
    </row>
    <row r="152" spans="1:18" x14ac:dyDescent="0.2">
      <c r="A152" s="6">
        <v>45874</v>
      </c>
      <c r="B152" s="7">
        <v>15</v>
      </c>
      <c r="C152" s="17">
        <v>108</v>
      </c>
      <c r="D152" s="17">
        <v>112</v>
      </c>
      <c r="E152" s="7">
        <v>671</v>
      </c>
      <c r="F152" s="7">
        <f t="shared" si="10"/>
        <v>395.95</v>
      </c>
      <c r="G152" s="7">
        <f t="shared" si="11"/>
        <v>98.987499999999997</v>
      </c>
      <c r="H152" s="8">
        <f t="shared" si="12"/>
        <v>3.7883571157974492E-2</v>
      </c>
      <c r="I152" s="18">
        <f t="shared" si="13"/>
        <v>0</v>
      </c>
      <c r="J152" s="7">
        <f t="shared" si="14"/>
        <v>83.987499999999997</v>
      </c>
      <c r="K152" s="5">
        <v>2025</v>
      </c>
      <c r="L152" s="5">
        <v>32</v>
      </c>
      <c r="M152" s="5" t="s">
        <v>768</v>
      </c>
      <c r="N152" s="5" t="b">
        <v>0</v>
      </c>
      <c r="O152" s="5" t="b">
        <v>0</v>
      </c>
      <c r="P152" s="5" t="b">
        <v>0</v>
      </c>
      <c r="Q152" s="5"/>
      <c r="R152" s="5" t="b">
        <v>0</v>
      </c>
    </row>
    <row r="153" spans="1:18" x14ac:dyDescent="0.2">
      <c r="A153" s="6">
        <v>45875</v>
      </c>
      <c r="B153" s="7">
        <v>100</v>
      </c>
      <c r="C153" s="17">
        <v>111.6</v>
      </c>
      <c r="D153" s="17">
        <v>115</v>
      </c>
      <c r="E153" s="7">
        <v>592</v>
      </c>
      <c r="F153" s="7">
        <f t="shared" si="10"/>
        <v>404.55</v>
      </c>
      <c r="G153" s="7">
        <f t="shared" si="11"/>
        <v>101.1375</v>
      </c>
      <c r="H153" s="8">
        <f t="shared" si="12"/>
        <v>0.24718823384006922</v>
      </c>
      <c r="I153" s="18">
        <f t="shared" si="13"/>
        <v>0</v>
      </c>
      <c r="J153" s="7">
        <f t="shared" si="14"/>
        <v>1.1375000000000028</v>
      </c>
      <c r="K153" s="5">
        <v>2025</v>
      </c>
      <c r="L153" s="5">
        <v>32</v>
      </c>
      <c r="M153" s="5" t="s">
        <v>768</v>
      </c>
      <c r="N153" s="5" t="b">
        <v>0</v>
      </c>
      <c r="O153" s="5" t="b">
        <v>0</v>
      </c>
      <c r="P153" s="5" t="b">
        <v>0</v>
      </c>
      <c r="Q153" s="5"/>
      <c r="R153" s="5" t="b">
        <v>0</v>
      </c>
    </row>
    <row r="154" spans="1:18" x14ac:dyDescent="0.2">
      <c r="A154" s="6">
        <v>45876</v>
      </c>
      <c r="B154" s="7">
        <v>51</v>
      </c>
      <c r="C154" s="17">
        <v>114.8</v>
      </c>
      <c r="D154" s="17">
        <v>115.5</v>
      </c>
      <c r="E154" s="7">
        <v>326</v>
      </c>
      <c r="F154" s="7">
        <f t="shared" si="10"/>
        <v>371.55</v>
      </c>
      <c r="G154" s="7">
        <f t="shared" si="11"/>
        <v>92.887500000000003</v>
      </c>
      <c r="H154" s="8">
        <f t="shared" si="12"/>
        <v>0.13726281792490916</v>
      </c>
      <c r="I154" s="18">
        <f t="shared" si="13"/>
        <v>0</v>
      </c>
      <c r="J154" s="7">
        <f t="shared" si="14"/>
        <v>41.887500000000003</v>
      </c>
      <c r="K154" s="5">
        <v>2025</v>
      </c>
      <c r="L154" s="5">
        <v>32</v>
      </c>
      <c r="M154" s="5" t="s">
        <v>768</v>
      </c>
      <c r="N154" s="5" t="b">
        <v>0</v>
      </c>
      <c r="O154" s="5" t="b">
        <v>0</v>
      </c>
      <c r="P154" s="5" t="b">
        <v>0</v>
      </c>
      <c r="Q154" s="5"/>
      <c r="R154" s="5" t="b">
        <v>0</v>
      </c>
    </row>
    <row r="155" spans="1:18" x14ac:dyDescent="0.2">
      <c r="A155" s="6">
        <v>45877</v>
      </c>
      <c r="B155" s="7">
        <v>0</v>
      </c>
      <c r="C155" s="17">
        <v>0</v>
      </c>
      <c r="D155" s="17">
        <v>117</v>
      </c>
      <c r="E155" s="7">
        <v>625</v>
      </c>
      <c r="F155" s="7">
        <f t="shared" si="10"/>
        <v>373.9</v>
      </c>
      <c r="G155" s="7">
        <f t="shared" si="11"/>
        <v>93.474999999999994</v>
      </c>
      <c r="H155" s="8">
        <f t="shared" si="12"/>
        <v>0</v>
      </c>
      <c r="I155" s="18">
        <f t="shared" si="13"/>
        <v>0</v>
      </c>
      <c r="J155" s="7">
        <f t="shared" si="14"/>
        <v>93.474999999999994</v>
      </c>
      <c r="K155" s="5">
        <v>2025</v>
      </c>
      <c r="L155" s="5">
        <v>32</v>
      </c>
      <c r="M155" s="5"/>
      <c r="N155" s="5"/>
      <c r="O155" s="5" t="b">
        <v>0</v>
      </c>
      <c r="P155" s="5"/>
      <c r="Q155" s="5" t="s">
        <v>106</v>
      </c>
      <c r="R155" s="5"/>
    </row>
    <row r="156" spans="1:18" x14ac:dyDescent="0.2">
      <c r="A156" s="6">
        <v>45880</v>
      </c>
      <c r="B156" s="7">
        <v>0</v>
      </c>
      <c r="C156" s="17">
        <v>0</v>
      </c>
      <c r="D156" s="17">
        <v>117</v>
      </c>
      <c r="E156" s="7">
        <v>46</v>
      </c>
      <c r="F156" s="7">
        <f t="shared" si="10"/>
        <v>389.45</v>
      </c>
      <c r="G156" s="7">
        <f t="shared" si="11"/>
        <v>97.362499999999997</v>
      </c>
      <c r="H156" s="8">
        <f t="shared" si="12"/>
        <v>0</v>
      </c>
      <c r="I156" s="18">
        <f t="shared" si="13"/>
        <v>0</v>
      </c>
      <c r="J156" s="7">
        <f t="shared" si="14"/>
        <v>97.362499999999997</v>
      </c>
      <c r="K156" s="5">
        <v>2025</v>
      </c>
      <c r="L156" s="5">
        <v>33</v>
      </c>
      <c r="M156" s="5" t="s">
        <v>769</v>
      </c>
      <c r="N156" s="5" t="b">
        <v>0</v>
      </c>
      <c r="O156" s="5" t="b">
        <v>0</v>
      </c>
      <c r="P156" s="5" t="b">
        <v>0</v>
      </c>
      <c r="Q156" s="5" t="s">
        <v>471</v>
      </c>
      <c r="R156" s="5" t="b">
        <v>0</v>
      </c>
    </row>
    <row r="157" spans="1:18" x14ac:dyDescent="0.2">
      <c r="A157" s="6">
        <v>45881</v>
      </c>
      <c r="B157" s="7">
        <v>0</v>
      </c>
      <c r="C157" s="17">
        <v>0</v>
      </c>
      <c r="D157" s="17">
        <v>116</v>
      </c>
      <c r="E157" s="7">
        <v>49</v>
      </c>
      <c r="F157" s="7">
        <f t="shared" si="10"/>
        <v>387.1</v>
      </c>
      <c r="G157" s="7">
        <f t="shared" si="11"/>
        <v>96.775000000000006</v>
      </c>
      <c r="H157" s="8">
        <f t="shared" si="12"/>
        <v>0</v>
      </c>
      <c r="I157" s="18">
        <f t="shared" si="13"/>
        <v>0</v>
      </c>
      <c r="J157" s="7">
        <f t="shared" si="14"/>
        <v>96.775000000000006</v>
      </c>
      <c r="K157" s="5">
        <v>2025</v>
      </c>
      <c r="L157" s="5">
        <v>33</v>
      </c>
      <c r="M157" s="5" t="s">
        <v>769</v>
      </c>
      <c r="N157" s="5" t="b">
        <v>0</v>
      </c>
      <c r="O157" s="5" t="b">
        <v>0</v>
      </c>
      <c r="P157" s="5" t="b">
        <v>0</v>
      </c>
      <c r="Q157" s="5" t="s">
        <v>471</v>
      </c>
      <c r="R157" s="5" t="b">
        <v>0</v>
      </c>
    </row>
    <row r="158" spans="1:18" x14ac:dyDescent="0.2">
      <c r="A158" s="6">
        <v>45882</v>
      </c>
      <c r="B158" s="7">
        <v>0</v>
      </c>
      <c r="C158" s="17">
        <v>0</v>
      </c>
      <c r="D158" s="17">
        <v>116.78</v>
      </c>
      <c r="E158" s="7">
        <v>52</v>
      </c>
      <c r="F158" s="7">
        <f t="shared" si="10"/>
        <v>365.75</v>
      </c>
      <c r="G158" s="7">
        <f t="shared" si="11"/>
        <v>91.4375</v>
      </c>
      <c r="H158" s="8">
        <f t="shared" si="12"/>
        <v>0</v>
      </c>
      <c r="I158" s="18">
        <f t="shared" si="13"/>
        <v>0</v>
      </c>
      <c r="J158" s="7">
        <f t="shared" si="14"/>
        <v>91.4375</v>
      </c>
      <c r="K158" s="5">
        <v>2025</v>
      </c>
      <c r="L158" s="5">
        <v>33</v>
      </c>
      <c r="M158" s="5" t="s">
        <v>769</v>
      </c>
      <c r="N158" s="5" t="b">
        <v>0</v>
      </c>
      <c r="O158" s="5" t="b">
        <v>0</v>
      </c>
      <c r="P158" s="5" t="b">
        <v>0</v>
      </c>
      <c r="Q158" s="5" t="s">
        <v>471</v>
      </c>
      <c r="R158" s="5" t="b">
        <v>0</v>
      </c>
    </row>
    <row r="159" spans="1:18" x14ac:dyDescent="0.2">
      <c r="A159" s="6">
        <v>45883</v>
      </c>
      <c r="B159" s="7">
        <v>0</v>
      </c>
      <c r="C159" s="17">
        <v>0</v>
      </c>
      <c r="D159" s="17">
        <v>116.5</v>
      </c>
      <c r="E159" s="7">
        <v>59</v>
      </c>
      <c r="F159" s="7">
        <f t="shared" si="10"/>
        <v>361.85</v>
      </c>
      <c r="G159" s="7">
        <f t="shared" si="11"/>
        <v>90.462500000000006</v>
      </c>
      <c r="H159" s="8">
        <f t="shared" si="12"/>
        <v>0</v>
      </c>
      <c r="I159" s="18">
        <f t="shared" si="13"/>
        <v>0</v>
      </c>
      <c r="J159" s="7">
        <f t="shared" si="14"/>
        <v>90.462500000000006</v>
      </c>
      <c r="K159" s="5">
        <v>2025</v>
      </c>
      <c r="L159" s="5">
        <v>33</v>
      </c>
      <c r="M159" s="5" t="s">
        <v>769</v>
      </c>
      <c r="N159" s="5" t="b">
        <v>0</v>
      </c>
      <c r="O159" s="5" t="b">
        <v>0</v>
      </c>
      <c r="P159" s="5" t="b">
        <v>0</v>
      </c>
      <c r="Q159" s="5" t="s">
        <v>471</v>
      </c>
      <c r="R159" s="5" t="b">
        <v>0</v>
      </c>
    </row>
    <row r="160" spans="1:18" x14ac:dyDescent="0.2">
      <c r="A160" s="6">
        <v>45884</v>
      </c>
      <c r="B160" s="7">
        <v>0</v>
      </c>
      <c r="C160" s="17">
        <v>0</v>
      </c>
      <c r="D160" s="17">
        <v>116.52</v>
      </c>
      <c r="E160" s="7">
        <v>84</v>
      </c>
      <c r="F160" s="7">
        <f t="shared" si="10"/>
        <v>360.85</v>
      </c>
      <c r="G160" s="7">
        <f t="shared" si="11"/>
        <v>90.212500000000006</v>
      </c>
      <c r="H160" s="8">
        <f t="shared" si="12"/>
        <v>0</v>
      </c>
      <c r="I160" s="18">
        <f t="shared" si="13"/>
        <v>0</v>
      </c>
      <c r="J160" s="7">
        <f t="shared" si="14"/>
        <v>90.212500000000006</v>
      </c>
      <c r="K160" s="5">
        <v>2025</v>
      </c>
      <c r="L160" s="5">
        <v>33</v>
      </c>
      <c r="M160" s="5" t="s">
        <v>769</v>
      </c>
      <c r="N160" s="5" t="b">
        <v>0</v>
      </c>
      <c r="O160" s="5" t="b">
        <v>0</v>
      </c>
      <c r="P160" s="5" t="b">
        <v>0</v>
      </c>
      <c r="Q160" s="5" t="s">
        <v>471</v>
      </c>
      <c r="R160" s="5" t="b">
        <v>0</v>
      </c>
    </row>
    <row r="161" spans="1:18" x14ac:dyDescent="0.2">
      <c r="A161" s="6">
        <v>45887</v>
      </c>
      <c r="B161" s="7">
        <v>0</v>
      </c>
      <c r="C161" s="17">
        <v>0</v>
      </c>
      <c r="D161" s="17">
        <v>120</v>
      </c>
      <c r="E161" s="7">
        <v>906</v>
      </c>
      <c r="F161" s="7">
        <f t="shared" si="10"/>
        <v>356.35</v>
      </c>
      <c r="G161" s="7">
        <f t="shared" si="11"/>
        <v>89.087500000000006</v>
      </c>
      <c r="H161" s="8">
        <f t="shared" si="12"/>
        <v>0</v>
      </c>
      <c r="I161" s="18">
        <f t="shared" si="13"/>
        <v>0</v>
      </c>
      <c r="J161" s="7">
        <f t="shared" si="14"/>
        <v>89.087500000000006</v>
      </c>
      <c r="K161" s="5">
        <v>2025</v>
      </c>
      <c r="L161" s="5">
        <v>34</v>
      </c>
      <c r="M161" s="5" t="s">
        <v>770</v>
      </c>
      <c r="N161" s="5" t="b">
        <v>0</v>
      </c>
      <c r="O161" s="5" t="b">
        <v>0</v>
      </c>
      <c r="P161" s="5" t="b">
        <v>0</v>
      </c>
      <c r="Q161" s="5" t="s">
        <v>471</v>
      </c>
      <c r="R161" s="5" t="b">
        <v>0</v>
      </c>
    </row>
    <row r="162" spans="1:18" x14ac:dyDescent="0.2">
      <c r="A162" s="6">
        <v>45888</v>
      </c>
      <c r="B162" s="7">
        <v>0</v>
      </c>
      <c r="C162" s="17">
        <v>0</v>
      </c>
      <c r="D162" s="17">
        <v>125</v>
      </c>
      <c r="E162" s="7">
        <v>882</v>
      </c>
      <c r="F162" s="7">
        <f t="shared" si="10"/>
        <v>391.75</v>
      </c>
      <c r="G162" s="7">
        <f t="shared" si="11"/>
        <v>97.9375</v>
      </c>
      <c r="H162" s="8">
        <f t="shared" si="12"/>
        <v>0</v>
      </c>
      <c r="I162" s="18">
        <f t="shared" si="13"/>
        <v>0</v>
      </c>
      <c r="J162" s="7">
        <f t="shared" si="14"/>
        <v>97.9375</v>
      </c>
      <c r="K162" s="5">
        <v>2025</v>
      </c>
      <c r="L162" s="5">
        <v>34</v>
      </c>
      <c r="M162" s="5" t="s">
        <v>770</v>
      </c>
      <c r="N162" s="5" t="b">
        <v>0</v>
      </c>
      <c r="O162" s="5" t="b">
        <v>0</v>
      </c>
      <c r="P162" s="5" t="b">
        <v>0</v>
      </c>
      <c r="Q162" s="5" t="s">
        <v>471</v>
      </c>
      <c r="R162" s="5" t="b">
        <v>0</v>
      </c>
    </row>
    <row r="163" spans="1:18" x14ac:dyDescent="0.2">
      <c r="A163" s="6">
        <v>45889</v>
      </c>
      <c r="B163" s="7">
        <v>0</v>
      </c>
      <c r="C163" s="17">
        <v>0</v>
      </c>
      <c r="D163" s="17">
        <v>130</v>
      </c>
      <c r="E163" s="7">
        <v>945</v>
      </c>
      <c r="F163" s="7">
        <f t="shared" si="10"/>
        <v>375.35</v>
      </c>
      <c r="G163" s="7">
        <f t="shared" si="11"/>
        <v>93.837500000000006</v>
      </c>
      <c r="H163" s="8">
        <f t="shared" si="12"/>
        <v>0</v>
      </c>
      <c r="I163" s="18">
        <f t="shared" si="13"/>
        <v>0</v>
      </c>
      <c r="J163" s="7">
        <f t="shared" si="14"/>
        <v>93.837500000000006</v>
      </c>
      <c r="K163" s="5">
        <v>2025</v>
      </c>
      <c r="L163" s="5">
        <v>34</v>
      </c>
      <c r="M163" s="5" t="s">
        <v>770</v>
      </c>
      <c r="N163" s="5" t="b">
        <v>0</v>
      </c>
      <c r="O163" s="5" t="b">
        <v>0</v>
      </c>
      <c r="P163" s="5" t="b">
        <v>0</v>
      </c>
      <c r="Q163" s="5" t="s">
        <v>471</v>
      </c>
      <c r="R163" s="5" t="b">
        <v>0</v>
      </c>
    </row>
    <row r="164" spans="1:18" x14ac:dyDescent="0.2">
      <c r="A164" s="6">
        <v>45890</v>
      </c>
      <c r="B164" s="7">
        <v>0</v>
      </c>
      <c r="C164" s="17">
        <v>0</v>
      </c>
      <c r="D164" s="17">
        <v>130</v>
      </c>
      <c r="E164" s="7">
        <v>796</v>
      </c>
      <c r="F164" s="7">
        <f t="shared" si="10"/>
        <v>408.55</v>
      </c>
      <c r="G164" s="7">
        <f t="shared" si="11"/>
        <v>102.1375</v>
      </c>
      <c r="H164" s="8">
        <f t="shared" si="12"/>
        <v>0</v>
      </c>
      <c r="I164" s="18">
        <f t="shared" si="13"/>
        <v>0</v>
      </c>
      <c r="J164" s="7">
        <f t="shared" si="14"/>
        <v>102.1375</v>
      </c>
      <c r="K164" s="5">
        <v>2025</v>
      </c>
      <c r="L164" s="5">
        <v>34</v>
      </c>
      <c r="M164" s="5" t="s">
        <v>770</v>
      </c>
      <c r="N164" s="5" t="b">
        <v>0</v>
      </c>
      <c r="O164" s="5" t="b">
        <v>0</v>
      </c>
      <c r="P164" s="5" t="b">
        <v>0</v>
      </c>
      <c r="Q164" s="5" t="s">
        <v>471</v>
      </c>
      <c r="R164" s="5" t="b">
        <v>0</v>
      </c>
    </row>
    <row r="165" spans="1:18" x14ac:dyDescent="0.2">
      <c r="A165" s="6">
        <v>45891</v>
      </c>
      <c r="B165" s="7">
        <v>0</v>
      </c>
      <c r="C165" s="17">
        <v>0</v>
      </c>
      <c r="D165" s="17">
        <v>134.4</v>
      </c>
      <c r="E165" s="7">
        <v>546</v>
      </c>
      <c r="F165" s="7">
        <f t="shared" si="10"/>
        <v>435.35</v>
      </c>
      <c r="G165" s="7">
        <f t="shared" si="11"/>
        <v>108.83750000000001</v>
      </c>
      <c r="H165" s="8">
        <f t="shared" si="12"/>
        <v>0</v>
      </c>
      <c r="I165" s="18">
        <f t="shared" si="13"/>
        <v>0</v>
      </c>
      <c r="J165" s="7">
        <f t="shared" si="14"/>
        <v>108.83750000000001</v>
      </c>
      <c r="K165" s="5">
        <v>2025</v>
      </c>
      <c r="L165" s="5">
        <v>34</v>
      </c>
      <c r="M165" s="5" t="s">
        <v>770</v>
      </c>
      <c r="N165" s="5" t="b">
        <v>0</v>
      </c>
      <c r="O165" s="5" t="b">
        <v>0</v>
      </c>
      <c r="P165" s="5" t="b">
        <v>0</v>
      </c>
      <c r="Q165" s="5" t="s">
        <v>471</v>
      </c>
      <c r="R165" s="5" t="b">
        <v>0</v>
      </c>
    </row>
    <row r="166" spans="1:18" x14ac:dyDescent="0.2">
      <c r="A166" s="6">
        <v>45894</v>
      </c>
      <c r="B166" s="7">
        <v>0</v>
      </c>
      <c r="C166" s="17">
        <v>0</v>
      </c>
      <c r="D166" s="17">
        <v>138.5</v>
      </c>
      <c r="E166" s="7">
        <v>1164</v>
      </c>
      <c r="F166" s="7">
        <f t="shared" si="10"/>
        <v>452.05</v>
      </c>
      <c r="G166" s="7">
        <f t="shared" si="11"/>
        <v>113.0125</v>
      </c>
      <c r="H166" s="8">
        <f t="shared" si="12"/>
        <v>0</v>
      </c>
      <c r="I166" s="18">
        <f t="shared" si="13"/>
        <v>0</v>
      </c>
      <c r="J166" s="7">
        <f t="shared" si="14"/>
        <v>113.0125</v>
      </c>
      <c r="K166" s="5">
        <v>2025</v>
      </c>
      <c r="L166" s="5">
        <v>35</v>
      </c>
      <c r="M166" s="5" t="s">
        <v>771</v>
      </c>
      <c r="N166" s="5" t="b">
        <v>0</v>
      </c>
      <c r="O166" s="5" t="b">
        <v>0</v>
      </c>
      <c r="P166" s="5" t="b">
        <v>0</v>
      </c>
      <c r="Q166" s="5" t="s">
        <v>471</v>
      </c>
      <c r="R166" s="5" t="b">
        <v>0</v>
      </c>
    </row>
    <row r="167" spans="1:18" x14ac:dyDescent="0.2">
      <c r="A167" s="6">
        <v>45895</v>
      </c>
      <c r="B167" s="7">
        <v>0</v>
      </c>
      <c r="C167" s="17">
        <v>0</v>
      </c>
      <c r="D167" s="17">
        <v>127.4</v>
      </c>
      <c r="E167" s="7">
        <v>1027</v>
      </c>
      <c r="F167" s="7">
        <f t="shared" si="10"/>
        <v>486.35</v>
      </c>
      <c r="G167" s="7">
        <f t="shared" si="11"/>
        <v>121.58750000000001</v>
      </c>
      <c r="H167" s="8">
        <f t="shared" si="12"/>
        <v>0</v>
      </c>
      <c r="I167" s="18">
        <f t="shared" si="13"/>
        <v>0</v>
      </c>
      <c r="J167" s="7">
        <f t="shared" si="14"/>
        <v>121.58750000000001</v>
      </c>
      <c r="K167" s="5">
        <v>2025</v>
      </c>
      <c r="L167" s="5">
        <v>35</v>
      </c>
      <c r="M167" s="5" t="s">
        <v>771</v>
      </c>
      <c r="N167" s="5" t="b">
        <v>0</v>
      </c>
      <c r="O167" s="5" t="b">
        <v>0</v>
      </c>
      <c r="P167" s="5" t="b">
        <v>0</v>
      </c>
      <c r="Q167" s="5" t="s">
        <v>471</v>
      </c>
      <c r="R167" s="5" t="b">
        <v>0</v>
      </c>
    </row>
    <row r="168" spans="1:18" x14ac:dyDescent="0.2">
      <c r="A168" s="6">
        <v>45896</v>
      </c>
      <c r="B168" s="7">
        <v>0</v>
      </c>
      <c r="C168" s="17">
        <v>0</v>
      </c>
      <c r="D168" s="17">
        <v>123</v>
      </c>
      <c r="E168" s="7">
        <v>1048</v>
      </c>
      <c r="F168" s="7">
        <f t="shared" si="10"/>
        <v>498</v>
      </c>
      <c r="G168" s="7">
        <f t="shared" si="11"/>
        <v>124.5</v>
      </c>
      <c r="H168" s="8">
        <f t="shared" si="12"/>
        <v>0</v>
      </c>
      <c r="I168" s="18">
        <f t="shared" si="13"/>
        <v>0</v>
      </c>
      <c r="J168" s="7">
        <f t="shared" si="14"/>
        <v>124.5</v>
      </c>
      <c r="K168" s="5">
        <v>2025</v>
      </c>
      <c r="L168" s="5">
        <v>35</v>
      </c>
      <c r="M168" s="5" t="s">
        <v>771</v>
      </c>
      <c r="N168" s="5" t="b">
        <v>0</v>
      </c>
      <c r="O168" s="5" t="b">
        <v>0</v>
      </c>
      <c r="P168" s="5" t="b">
        <v>0</v>
      </c>
      <c r="Q168" s="5" t="s">
        <v>471</v>
      </c>
      <c r="R168" s="5" t="b">
        <v>0</v>
      </c>
    </row>
    <row r="169" spans="1:18" x14ac:dyDescent="0.2">
      <c r="A169" s="6">
        <v>45897</v>
      </c>
      <c r="B169" s="7">
        <v>0</v>
      </c>
      <c r="C169" s="17">
        <v>0</v>
      </c>
      <c r="D169" s="17">
        <v>124.74</v>
      </c>
      <c r="E169" s="7">
        <v>401</v>
      </c>
      <c r="F169" s="7">
        <f t="shared" si="10"/>
        <v>524.6</v>
      </c>
      <c r="G169" s="7">
        <f t="shared" si="11"/>
        <v>131.15</v>
      </c>
      <c r="H169" s="8">
        <f t="shared" si="12"/>
        <v>0</v>
      </c>
      <c r="I169" s="18">
        <f t="shared" si="13"/>
        <v>0</v>
      </c>
      <c r="J169" s="7">
        <f t="shared" si="14"/>
        <v>131.15</v>
      </c>
      <c r="K169" s="5">
        <v>2025</v>
      </c>
      <c r="L169" s="5">
        <v>35</v>
      </c>
      <c r="M169" s="5" t="s">
        <v>771</v>
      </c>
      <c r="N169" s="5" t="b">
        <v>0</v>
      </c>
      <c r="O169" s="5" t="b">
        <v>0</v>
      </c>
      <c r="P169" s="5" t="b">
        <v>0</v>
      </c>
      <c r="Q169" s="5" t="s">
        <v>471</v>
      </c>
      <c r="R169" s="5" t="b">
        <v>0</v>
      </c>
    </row>
    <row r="170" spans="1:18" x14ac:dyDescent="0.2">
      <c r="A170" s="6">
        <v>45898</v>
      </c>
      <c r="B170" s="7">
        <v>0</v>
      </c>
      <c r="C170" s="17">
        <v>0</v>
      </c>
      <c r="D170" s="17">
        <v>122.5</v>
      </c>
      <c r="E170" s="7">
        <v>277</v>
      </c>
      <c r="F170" s="7">
        <f t="shared" si="10"/>
        <v>526.04999999999995</v>
      </c>
      <c r="G170" s="7">
        <f t="shared" si="11"/>
        <v>131.51249999999999</v>
      </c>
      <c r="H170" s="8">
        <f t="shared" si="12"/>
        <v>0</v>
      </c>
      <c r="I170" s="18">
        <f t="shared" si="13"/>
        <v>0</v>
      </c>
      <c r="J170" s="7">
        <f t="shared" si="14"/>
        <v>131.51249999999999</v>
      </c>
      <c r="K170" s="5">
        <v>2025</v>
      </c>
      <c r="L170" s="5">
        <v>35</v>
      </c>
      <c r="M170" s="5" t="s">
        <v>771</v>
      </c>
      <c r="N170" s="5" t="b">
        <v>0</v>
      </c>
      <c r="O170" s="5" t="b">
        <v>0</v>
      </c>
      <c r="P170" s="5" t="b">
        <v>0</v>
      </c>
      <c r="Q170" s="5" t="s">
        <v>471</v>
      </c>
      <c r="R170" s="5" t="b">
        <v>0</v>
      </c>
    </row>
    <row r="171" spans="1:18" x14ac:dyDescent="0.2">
      <c r="A171" s="6">
        <v>45901</v>
      </c>
      <c r="B171" s="7">
        <v>0</v>
      </c>
      <c r="C171" s="17">
        <v>0</v>
      </c>
      <c r="D171" s="17">
        <v>123</v>
      </c>
      <c r="E171" s="7">
        <v>63</v>
      </c>
      <c r="F171" s="7">
        <f t="shared" si="10"/>
        <v>527.4</v>
      </c>
      <c r="G171" s="7">
        <f t="shared" si="11"/>
        <v>131.85</v>
      </c>
      <c r="H171" s="8">
        <f t="shared" si="12"/>
        <v>0</v>
      </c>
      <c r="I171" s="18">
        <f t="shared" si="13"/>
        <v>0</v>
      </c>
      <c r="J171" s="7">
        <f t="shared" si="14"/>
        <v>131.85</v>
      </c>
      <c r="K171" s="5">
        <v>2025</v>
      </c>
      <c r="L171" s="5">
        <v>36</v>
      </c>
      <c r="M171" s="5"/>
      <c r="N171" s="5"/>
      <c r="O171" s="5" t="b">
        <v>0</v>
      </c>
      <c r="P171" s="5"/>
      <c r="Q171" s="5" t="s">
        <v>106</v>
      </c>
      <c r="R171" s="5"/>
    </row>
    <row r="172" spans="1:18" x14ac:dyDescent="0.2">
      <c r="A172" s="6">
        <v>45902</v>
      </c>
      <c r="B172" s="7">
        <v>0</v>
      </c>
      <c r="C172" s="17">
        <v>0</v>
      </c>
      <c r="D172" s="17">
        <v>118.5</v>
      </c>
      <c r="E172" s="7">
        <v>421</v>
      </c>
      <c r="F172" s="7">
        <f t="shared" si="10"/>
        <v>527.95000000000005</v>
      </c>
      <c r="G172" s="7">
        <f t="shared" si="11"/>
        <v>131.98750000000001</v>
      </c>
      <c r="H172" s="8">
        <f t="shared" si="12"/>
        <v>0</v>
      </c>
      <c r="I172" s="18">
        <f t="shared" si="13"/>
        <v>0</v>
      </c>
      <c r="J172" s="7">
        <f t="shared" si="14"/>
        <v>131.98750000000001</v>
      </c>
      <c r="K172" s="5">
        <v>2025</v>
      </c>
      <c r="L172" s="5">
        <v>36</v>
      </c>
      <c r="M172" s="5"/>
      <c r="N172" s="5"/>
      <c r="O172" s="5" t="b">
        <v>0</v>
      </c>
      <c r="P172" s="5"/>
      <c r="Q172" s="5" t="s">
        <v>106</v>
      </c>
      <c r="R172" s="5"/>
    </row>
    <row r="173" spans="1:18" x14ac:dyDescent="0.2">
      <c r="A173" s="6">
        <v>45903</v>
      </c>
      <c r="B173" s="7">
        <v>128</v>
      </c>
      <c r="C173" s="17">
        <v>115</v>
      </c>
      <c r="D173" s="17">
        <v>116.5</v>
      </c>
      <c r="E173" s="7">
        <v>1108</v>
      </c>
      <c r="F173" s="7">
        <f t="shared" si="10"/>
        <v>515.45000000000005</v>
      </c>
      <c r="G173" s="7">
        <f t="shared" si="11"/>
        <v>128.86250000000001</v>
      </c>
      <c r="H173" s="8">
        <f t="shared" si="12"/>
        <v>0.24832670482103014</v>
      </c>
      <c r="I173" s="18">
        <f t="shared" si="13"/>
        <v>0</v>
      </c>
      <c r="J173" s="7">
        <f t="shared" si="14"/>
        <v>0.86250000000001137</v>
      </c>
      <c r="K173" s="5">
        <v>2025</v>
      </c>
      <c r="L173" s="5">
        <v>36</v>
      </c>
      <c r="M173" s="5" t="s">
        <v>772</v>
      </c>
      <c r="N173" s="5" t="b">
        <v>0</v>
      </c>
      <c r="O173" s="5" t="b">
        <v>0</v>
      </c>
      <c r="P173" s="5" t="b">
        <v>0</v>
      </c>
      <c r="Q173" s="5"/>
      <c r="R173" s="5" t="b">
        <v>0</v>
      </c>
    </row>
    <row r="174" spans="1:18" x14ac:dyDescent="0.2">
      <c r="A174" s="6">
        <v>45904</v>
      </c>
      <c r="B174" s="7">
        <v>0</v>
      </c>
      <c r="C174" s="17">
        <v>0</v>
      </c>
      <c r="D174" s="17">
        <v>117.5</v>
      </c>
      <c r="E174" s="7">
        <v>119</v>
      </c>
      <c r="F174" s="7">
        <f t="shared" si="10"/>
        <v>541.25</v>
      </c>
      <c r="G174" s="7">
        <f t="shared" si="11"/>
        <v>135.3125</v>
      </c>
      <c r="H174" s="8">
        <f t="shared" si="12"/>
        <v>0</v>
      </c>
      <c r="I174" s="18">
        <f t="shared" si="13"/>
        <v>0</v>
      </c>
      <c r="J174" s="7">
        <f t="shared" si="14"/>
        <v>135.3125</v>
      </c>
      <c r="K174" s="5">
        <v>2025</v>
      </c>
      <c r="L174" s="5">
        <v>36</v>
      </c>
      <c r="M174" s="5"/>
      <c r="N174" s="5"/>
      <c r="O174" s="5" t="b">
        <v>0</v>
      </c>
      <c r="P174" s="5"/>
      <c r="Q174" s="5" t="s">
        <v>106</v>
      </c>
      <c r="R174" s="5"/>
    </row>
    <row r="175" spans="1:18" x14ac:dyDescent="0.2">
      <c r="A175" s="6">
        <v>45905</v>
      </c>
      <c r="B175" s="7">
        <v>0</v>
      </c>
      <c r="C175" s="17">
        <v>0</v>
      </c>
      <c r="D175" s="17">
        <v>120.9</v>
      </c>
      <c r="E175" s="7">
        <v>1166</v>
      </c>
      <c r="F175" s="7">
        <f t="shared" si="10"/>
        <v>530.9</v>
      </c>
      <c r="G175" s="7">
        <f t="shared" si="11"/>
        <v>132.72499999999999</v>
      </c>
      <c r="H175" s="8">
        <f t="shared" si="12"/>
        <v>0</v>
      </c>
      <c r="I175" s="18">
        <f t="shared" si="13"/>
        <v>0</v>
      </c>
      <c r="J175" s="7">
        <f t="shared" si="14"/>
        <v>132.72499999999999</v>
      </c>
      <c r="K175" s="5">
        <v>2025</v>
      </c>
      <c r="L175" s="5">
        <v>36</v>
      </c>
      <c r="M175" s="5"/>
      <c r="N175" s="5"/>
      <c r="O175" s="5" t="b">
        <v>0</v>
      </c>
      <c r="P175" s="5"/>
      <c r="Q175" s="5" t="s">
        <v>106</v>
      </c>
      <c r="R175" s="5"/>
    </row>
    <row r="176" spans="1:18" x14ac:dyDescent="0.2">
      <c r="A176" s="6">
        <v>45908</v>
      </c>
      <c r="B176" s="7">
        <v>0</v>
      </c>
      <c r="C176" s="17">
        <v>0</v>
      </c>
      <c r="D176" s="17">
        <v>120</v>
      </c>
      <c r="E176" s="7">
        <v>546</v>
      </c>
      <c r="F176" s="7">
        <f t="shared" si="10"/>
        <v>557.95000000000005</v>
      </c>
      <c r="G176" s="7">
        <f t="shared" si="11"/>
        <v>139.48750000000001</v>
      </c>
      <c r="H176" s="8">
        <f t="shared" si="12"/>
        <v>0</v>
      </c>
      <c r="I176" s="18">
        <f t="shared" si="13"/>
        <v>0</v>
      </c>
      <c r="J176" s="7">
        <f t="shared" si="14"/>
        <v>139.48750000000001</v>
      </c>
      <c r="K176" s="5">
        <v>2025</v>
      </c>
      <c r="L176" s="5">
        <v>37</v>
      </c>
      <c r="M176" s="5" t="s">
        <v>773</v>
      </c>
      <c r="N176" s="5" t="b">
        <v>0</v>
      </c>
      <c r="O176" s="5" t="b">
        <v>0</v>
      </c>
      <c r="P176" s="5" t="b">
        <v>0</v>
      </c>
      <c r="Q176" s="5" t="s">
        <v>471</v>
      </c>
      <c r="R176" s="5" t="b">
        <v>0</v>
      </c>
    </row>
    <row r="177" spans="1:18" x14ac:dyDescent="0.2">
      <c r="A177" s="6">
        <v>45909</v>
      </c>
      <c r="B177" s="7">
        <v>0</v>
      </c>
      <c r="C177" s="17">
        <v>0</v>
      </c>
      <c r="D177" s="17">
        <v>117.6</v>
      </c>
      <c r="E177" s="7">
        <v>274</v>
      </c>
      <c r="F177" s="7">
        <f t="shared" si="10"/>
        <v>582.95000000000005</v>
      </c>
      <c r="G177" s="7">
        <f t="shared" si="11"/>
        <v>145.73750000000001</v>
      </c>
      <c r="H177" s="8">
        <f t="shared" si="12"/>
        <v>0</v>
      </c>
      <c r="I177" s="18">
        <f t="shared" si="13"/>
        <v>0</v>
      </c>
      <c r="J177" s="7">
        <f t="shared" si="14"/>
        <v>145.73750000000001</v>
      </c>
      <c r="K177" s="5">
        <v>2025</v>
      </c>
      <c r="L177" s="5">
        <v>37</v>
      </c>
      <c r="M177" s="5" t="s">
        <v>773</v>
      </c>
      <c r="N177" s="5" t="b">
        <v>0</v>
      </c>
      <c r="O177" s="5" t="b">
        <v>0</v>
      </c>
      <c r="P177" s="5" t="b">
        <v>0</v>
      </c>
      <c r="Q177" s="5" t="s">
        <v>471</v>
      </c>
      <c r="R177" s="5" t="b">
        <v>0</v>
      </c>
    </row>
    <row r="178" spans="1:18" x14ac:dyDescent="0.2">
      <c r="A178" s="6">
        <v>45910</v>
      </c>
      <c r="B178" s="7">
        <v>0</v>
      </c>
      <c r="C178" s="17">
        <v>0</v>
      </c>
      <c r="D178" s="17">
        <v>118.48</v>
      </c>
      <c r="E178" s="7">
        <v>590</v>
      </c>
      <c r="F178" s="7">
        <f t="shared" si="10"/>
        <v>594.20000000000005</v>
      </c>
      <c r="G178" s="7">
        <f t="shared" si="11"/>
        <v>148.55000000000001</v>
      </c>
      <c r="H178" s="8">
        <f t="shared" si="12"/>
        <v>0</v>
      </c>
      <c r="I178" s="18">
        <f t="shared" si="13"/>
        <v>0</v>
      </c>
      <c r="J178" s="7">
        <f t="shared" si="14"/>
        <v>148.55000000000001</v>
      </c>
      <c r="K178" s="5">
        <v>2025</v>
      </c>
      <c r="L178" s="5">
        <v>37</v>
      </c>
      <c r="M178" s="5" t="s">
        <v>773</v>
      </c>
      <c r="N178" s="5" t="b">
        <v>0</v>
      </c>
      <c r="O178" s="5" t="b">
        <v>0</v>
      </c>
      <c r="P178" s="5" t="b">
        <v>0</v>
      </c>
      <c r="Q178" s="5" t="s">
        <v>471</v>
      </c>
      <c r="R178" s="5" t="b">
        <v>0</v>
      </c>
    </row>
    <row r="179" spans="1:18" x14ac:dyDescent="0.2">
      <c r="A179" s="6">
        <v>45911</v>
      </c>
      <c r="B179" s="7">
        <v>0</v>
      </c>
      <c r="C179" s="17">
        <v>0</v>
      </c>
      <c r="D179" s="17">
        <v>118.5</v>
      </c>
      <c r="E179" s="7">
        <v>110</v>
      </c>
      <c r="F179" s="7">
        <f t="shared" si="10"/>
        <v>621.1</v>
      </c>
      <c r="G179" s="7">
        <f t="shared" si="11"/>
        <v>155.27500000000001</v>
      </c>
      <c r="H179" s="8">
        <f t="shared" si="12"/>
        <v>0</v>
      </c>
      <c r="I179" s="18">
        <f t="shared" si="13"/>
        <v>0</v>
      </c>
      <c r="J179" s="7">
        <f t="shared" si="14"/>
        <v>155.27500000000001</v>
      </c>
      <c r="K179" s="5">
        <v>2025</v>
      </c>
      <c r="L179" s="5">
        <v>37</v>
      </c>
      <c r="M179" s="5" t="s">
        <v>773</v>
      </c>
      <c r="N179" s="5" t="b">
        <v>0</v>
      </c>
      <c r="O179" s="5" t="b">
        <v>0</v>
      </c>
      <c r="P179" s="5" t="b">
        <v>0</v>
      </c>
      <c r="Q179" s="5" t="s">
        <v>471</v>
      </c>
      <c r="R179" s="5" t="b">
        <v>0</v>
      </c>
    </row>
    <row r="180" spans="1:18" x14ac:dyDescent="0.2">
      <c r="A180" s="6">
        <v>45912</v>
      </c>
      <c r="B180" s="7">
        <v>0</v>
      </c>
      <c r="C180" s="17">
        <v>0</v>
      </c>
      <c r="D180" s="17">
        <v>118.5</v>
      </c>
      <c r="E180" s="7">
        <v>33</v>
      </c>
      <c r="F180" s="7">
        <f t="shared" si="10"/>
        <v>623.65</v>
      </c>
      <c r="G180" s="7">
        <f t="shared" si="11"/>
        <v>155.91249999999999</v>
      </c>
      <c r="H180" s="8">
        <f t="shared" si="12"/>
        <v>0</v>
      </c>
      <c r="I180" s="18">
        <f t="shared" si="13"/>
        <v>0</v>
      </c>
      <c r="J180" s="7">
        <f t="shared" si="14"/>
        <v>155.91249999999999</v>
      </c>
      <c r="K180" s="5">
        <v>2025</v>
      </c>
      <c r="L180" s="5">
        <v>37</v>
      </c>
      <c r="M180" s="5" t="s">
        <v>773</v>
      </c>
      <c r="N180" s="5" t="b">
        <v>0</v>
      </c>
      <c r="O180" s="5" t="b">
        <v>0</v>
      </c>
      <c r="P180" s="5" t="b">
        <v>0</v>
      </c>
      <c r="Q180" s="5" t="s">
        <v>471</v>
      </c>
      <c r="R180" s="5" t="b">
        <v>0</v>
      </c>
    </row>
    <row r="181" spans="1:18" x14ac:dyDescent="0.2">
      <c r="A181" s="6">
        <v>45915</v>
      </c>
      <c r="B181" s="7">
        <v>0</v>
      </c>
      <c r="C181" s="17">
        <v>0</v>
      </c>
      <c r="D181" s="17">
        <v>119.52</v>
      </c>
      <c r="E181" s="7">
        <v>70</v>
      </c>
      <c r="F181" s="7">
        <f t="shared" si="10"/>
        <v>621.1</v>
      </c>
      <c r="G181" s="7">
        <f t="shared" si="11"/>
        <v>155.27500000000001</v>
      </c>
      <c r="H181" s="8">
        <f t="shared" si="12"/>
        <v>0</v>
      </c>
      <c r="I181" s="18">
        <f t="shared" si="13"/>
        <v>0</v>
      </c>
      <c r="J181" s="7">
        <f t="shared" si="14"/>
        <v>155.27500000000001</v>
      </c>
      <c r="K181" s="5">
        <v>2025</v>
      </c>
      <c r="L181" s="5">
        <v>38</v>
      </c>
      <c r="M181" s="5"/>
      <c r="N181" s="5"/>
      <c r="O181" s="5" t="b">
        <v>0</v>
      </c>
      <c r="P181" s="5"/>
      <c r="Q181" s="5" t="s">
        <v>106</v>
      </c>
      <c r="R181" s="5"/>
    </row>
    <row r="182" spans="1:18" x14ac:dyDescent="0.2">
      <c r="A182" s="6">
        <v>45916</v>
      </c>
      <c r="B182" s="7">
        <v>0</v>
      </c>
      <c r="C182" s="17">
        <v>0</v>
      </c>
      <c r="D182" s="17">
        <v>119.8</v>
      </c>
      <c r="E182" s="7">
        <v>12</v>
      </c>
      <c r="F182" s="7">
        <f t="shared" si="10"/>
        <v>579.29999999999995</v>
      </c>
      <c r="G182" s="7">
        <f t="shared" si="11"/>
        <v>144.82499999999999</v>
      </c>
      <c r="H182" s="8">
        <f t="shared" si="12"/>
        <v>0</v>
      </c>
      <c r="I182" s="18">
        <f t="shared" si="13"/>
        <v>0</v>
      </c>
      <c r="J182" s="7">
        <f t="shared" si="14"/>
        <v>144.82499999999999</v>
      </c>
      <c r="K182" s="5">
        <v>2025</v>
      </c>
      <c r="L182" s="5">
        <v>38</v>
      </c>
      <c r="M182" s="5"/>
      <c r="N182" s="5"/>
      <c r="O182" s="5" t="b">
        <v>0</v>
      </c>
      <c r="P182" s="5"/>
      <c r="Q182" s="5" t="s">
        <v>106</v>
      </c>
      <c r="R182" s="5"/>
    </row>
    <row r="183" spans="1:18" x14ac:dyDescent="0.2">
      <c r="A183" s="6">
        <v>45917</v>
      </c>
      <c r="B183" s="7">
        <v>0</v>
      </c>
      <c r="C183" s="17">
        <v>0</v>
      </c>
      <c r="D183" s="17">
        <v>119.74</v>
      </c>
      <c r="E183" s="7">
        <v>405</v>
      </c>
      <c r="F183" s="7">
        <f t="shared" si="10"/>
        <v>535.79999999999995</v>
      </c>
      <c r="G183" s="7">
        <f t="shared" si="11"/>
        <v>133.94999999999999</v>
      </c>
      <c r="H183" s="8">
        <f t="shared" si="12"/>
        <v>0</v>
      </c>
      <c r="I183" s="18">
        <f t="shared" si="13"/>
        <v>0</v>
      </c>
      <c r="J183" s="7">
        <f t="shared" si="14"/>
        <v>133.94999999999999</v>
      </c>
      <c r="K183" s="5">
        <v>2025</v>
      </c>
      <c r="L183" s="5">
        <v>38</v>
      </c>
      <c r="M183" s="5"/>
      <c r="N183" s="5"/>
      <c r="O183" s="5" t="b">
        <v>0</v>
      </c>
      <c r="P183" s="5"/>
      <c r="Q183" s="5" t="s">
        <v>106</v>
      </c>
      <c r="R183" s="5"/>
    </row>
    <row r="184" spans="1:18" x14ac:dyDescent="0.2">
      <c r="A184" s="6">
        <v>45918</v>
      </c>
      <c r="B184" s="7">
        <v>0</v>
      </c>
      <c r="C184" s="17">
        <v>0</v>
      </c>
      <c r="D184" s="17">
        <v>117.98</v>
      </c>
      <c r="E184" s="7">
        <v>671</v>
      </c>
      <c r="F184" s="7">
        <f t="shared" si="10"/>
        <v>508.8</v>
      </c>
      <c r="G184" s="7">
        <f t="shared" si="11"/>
        <v>127.2</v>
      </c>
      <c r="H184" s="8">
        <f t="shared" si="12"/>
        <v>0</v>
      </c>
      <c r="I184" s="18">
        <f t="shared" si="13"/>
        <v>0</v>
      </c>
      <c r="J184" s="7">
        <f t="shared" si="14"/>
        <v>127.2</v>
      </c>
      <c r="K184" s="5">
        <v>2025</v>
      </c>
      <c r="L184" s="5">
        <v>38</v>
      </c>
      <c r="M184" s="5"/>
      <c r="N184" s="5"/>
      <c r="O184" s="5" t="b">
        <v>0</v>
      </c>
      <c r="P184" s="5"/>
      <c r="Q184" s="5" t="s">
        <v>106</v>
      </c>
      <c r="R184" s="5"/>
    </row>
    <row r="185" spans="1:18" x14ac:dyDescent="0.2">
      <c r="A185" s="6">
        <v>45919</v>
      </c>
      <c r="B185" s="7">
        <v>27</v>
      </c>
      <c r="C185" s="17">
        <v>115</v>
      </c>
      <c r="D185" s="17">
        <v>118.5</v>
      </c>
      <c r="E185" s="7">
        <v>500</v>
      </c>
      <c r="F185" s="7">
        <f t="shared" si="10"/>
        <v>502.55</v>
      </c>
      <c r="G185" s="7">
        <f t="shared" si="11"/>
        <v>125.6375</v>
      </c>
      <c r="H185" s="8">
        <f t="shared" si="12"/>
        <v>5.3725997413192714E-2</v>
      </c>
      <c r="I185" s="18">
        <f t="shared" si="13"/>
        <v>0</v>
      </c>
      <c r="J185" s="7">
        <f t="shared" si="14"/>
        <v>98.637500000000003</v>
      </c>
      <c r="K185" s="5">
        <v>2025</v>
      </c>
      <c r="L185" s="5">
        <v>38</v>
      </c>
      <c r="M185" s="5" t="s">
        <v>774</v>
      </c>
      <c r="N185" s="5" t="b">
        <v>0</v>
      </c>
      <c r="O185" s="5" t="b">
        <v>0</v>
      </c>
      <c r="P185" s="5" t="b">
        <v>0</v>
      </c>
      <c r="Q185" s="5"/>
      <c r="R185" s="5" t="b">
        <v>0</v>
      </c>
    </row>
    <row r="186" spans="1:18" x14ac:dyDescent="0.2">
      <c r="A186" s="6">
        <v>45922</v>
      </c>
      <c r="B186" s="7">
        <v>0</v>
      </c>
      <c r="C186" s="17">
        <v>0</v>
      </c>
      <c r="D186" s="17">
        <v>119.98</v>
      </c>
      <c r="E186" s="7">
        <v>730</v>
      </c>
      <c r="F186" s="7">
        <f t="shared" si="10"/>
        <v>500.25</v>
      </c>
      <c r="G186" s="7">
        <f t="shared" si="11"/>
        <v>125.0625</v>
      </c>
      <c r="H186" s="8">
        <f t="shared" si="12"/>
        <v>0</v>
      </c>
      <c r="I186" s="18">
        <f t="shared" si="13"/>
        <v>0</v>
      </c>
      <c r="J186" s="7">
        <f t="shared" si="14"/>
        <v>125.0625</v>
      </c>
      <c r="K186" s="5">
        <v>2025</v>
      </c>
      <c r="L186" s="5">
        <v>39</v>
      </c>
      <c r="M186" s="5" t="s">
        <v>775</v>
      </c>
      <c r="N186" s="5" t="b">
        <v>0</v>
      </c>
      <c r="O186" s="5" t="b">
        <v>0</v>
      </c>
      <c r="P186" s="5" t="b">
        <v>0</v>
      </c>
      <c r="Q186" s="5" t="s">
        <v>471</v>
      </c>
      <c r="R186" s="5" t="b">
        <v>0</v>
      </c>
    </row>
    <row r="187" spans="1:18" x14ac:dyDescent="0.2">
      <c r="A187" s="6">
        <v>45923</v>
      </c>
      <c r="B187" s="7">
        <v>0</v>
      </c>
      <c r="C187" s="17">
        <v>0</v>
      </c>
      <c r="D187" s="17">
        <v>119</v>
      </c>
      <c r="E187" s="7">
        <v>474</v>
      </c>
      <c r="F187" s="7">
        <f t="shared" si="10"/>
        <v>478.55</v>
      </c>
      <c r="G187" s="7">
        <f t="shared" si="11"/>
        <v>119.6375</v>
      </c>
      <c r="H187" s="8">
        <f t="shared" si="12"/>
        <v>0</v>
      </c>
      <c r="I187" s="18">
        <f t="shared" si="13"/>
        <v>0</v>
      </c>
      <c r="J187" s="7">
        <f t="shared" si="14"/>
        <v>119.6375</v>
      </c>
      <c r="K187" s="5">
        <v>2025</v>
      </c>
      <c r="L187" s="5">
        <v>39</v>
      </c>
      <c r="M187" s="5" t="s">
        <v>775</v>
      </c>
      <c r="N187" s="5" t="b">
        <v>0</v>
      </c>
      <c r="O187" s="5" t="b">
        <v>0</v>
      </c>
      <c r="P187" s="5" t="b">
        <v>0</v>
      </c>
      <c r="Q187" s="5" t="s">
        <v>471</v>
      </c>
      <c r="R187" s="5" t="b">
        <v>0</v>
      </c>
    </row>
    <row r="188" spans="1:18" x14ac:dyDescent="0.2">
      <c r="A188" s="6">
        <v>45924</v>
      </c>
      <c r="B188" s="7">
        <v>0</v>
      </c>
      <c r="C188" s="17">
        <v>0</v>
      </c>
      <c r="D188" s="17">
        <v>118.8</v>
      </c>
      <c r="E188" s="7">
        <v>254</v>
      </c>
      <c r="F188" s="7">
        <f t="shared" si="10"/>
        <v>450.9</v>
      </c>
      <c r="G188" s="7">
        <f t="shared" si="11"/>
        <v>112.72499999999999</v>
      </c>
      <c r="H188" s="8">
        <f t="shared" si="12"/>
        <v>0</v>
      </c>
      <c r="I188" s="18">
        <f t="shared" si="13"/>
        <v>0</v>
      </c>
      <c r="J188" s="7">
        <f t="shared" si="14"/>
        <v>112.72499999999999</v>
      </c>
      <c r="K188" s="5">
        <v>2025</v>
      </c>
      <c r="L188" s="5">
        <v>39</v>
      </c>
      <c r="M188" s="5" t="s">
        <v>775</v>
      </c>
      <c r="N188" s="5" t="b">
        <v>0</v>
      </c>
      <c r="O188" s="5" t="b">
        <v>0</v>
      </c>
      <c r="P188" s="5" t="b">
        <v>0</v>
      </c>
      <c r="Q188" s="5" t="s">
        <v>471</v>
      </c>
      <c r="R188" s="5" t="b">
        <v>0</v>
      </c>
    </row>
    <row r="189" spans="1:18" x14ac:dyDescent="0.2">
      <c r="A189" s="6">
        <v>45925</v>
      </c>
      <c r="B189" s="7">
        <v>0</v>
      </c>
      <c r="C189" s="17">
        <v>0</v>
      </c>
      <c r="D189" s="17">
        <v>119.08</v>
      </c>
      <c r="E189" s="7">
        <v>144</v>
      </c>
      <c r="F189" s="7">
        <f t="shared" si="10"/>
        <v>411.2</v>
      </c>
      <c r="G189" s="7">
        <f t="shared" si="11"/>
        <v>102.8</v>
      </c>
      <c r="H189" s="8">
        <f t="shared" si="12"/>
        <v>0</v>
      </c>
      <c r="I189" s="18">
        <f t="shared" si="13"/>
        <v>0</v>
      </c>
      <c r="J189" s="7">
        <f t="shared" si="14"/>
        <v>102.8</v>
      </c>
      <c r="K189" s="5">
        <v>2025</v>
      </c>
      <c r="L189" s="5">
        <v>39</v>
      </c>
      <c r="M189" s="5" t="s">
        <v>775</v>
      </c>
      <c r="N189" s="5" t="b">
        <v>0</v>
      </c>
      <c r="O189" s="5" t="b">
        <v>0</v>
      </c>
      <c r="P189" s="5" t="b">
        <v>0</v>
      </c>
      <c r="Q189" s="5" t="s">
        <v>471</v>
      </c>
      <c r="R189" s="5" t="b">
        <v>0</v>
      </c>
    </row>
    <row r="190" spans="1:18" x14ac:dyDescent="0.2">
      <c r="A190" s="6">
        <v>45926</v>
      </c>
      <c r="B190" s="7">
        <v>0</v>
      </c>
      <c r="C190" s="17">
        <v>0</v>
      </c>
      <c r="D190" s="17">
        <v>124</v>
      </c>
      <c r="E190" s="7">
        <v>1282</v>
      </c>
      <c r="F190" s="7">
        <f t="shared" si="10"/>
        <v>398.35</v>
      </c>
      <c r="G190" s="7">
        <f t="shared" si="11"/>
        <v>99.587500000000006</v>
      </c>
      <c r="H190" s="8">
        <f t="shared" si="12"/>
        <v>0</v>
      </c>
      <c r="I190" s="18">
        <f t="shared" si="13"/>
        <v>0</v>
      </c>
      <c r="J190" s="7">
        <f t="shared" si="14"/>
        <v>99.587500000000006</v>
      </c>
      <c r="K190" s="5">
        <v>2025</v>
      </c>
      <c r="L190" s="5">
        <v>39</v>
      </c>
      <c r="M190" s="5" t="s">
        <v>775</v>
      </c>
      <c r="N190" s="5" t="b">
        <v>0</v>
      </c>
      <c r="O190" s="5" t="b">
        <v>0</v>
      </c>
      <c r="P190" s="5" t="b">
        <v>0</v>
      </c>
      <c r="Q190" s="5" t="s">
        <v>471</v>
      </c>
      <c r="R190" s="5" t="b">
        <v>0</v>
      </c>
    </row>
    <row r="191" spans="1:18" x14ac:dyDescent="0.2">
      <c r="A191" s="6">
        <v>45929</v>
      </c>
      <c r="B191" s="7">
        <v>0</v>
      </c>
      <c r="C191" s="17">
        <v>0</v>
      </c>
      <c r="D191" s="17">
        <v>127.88</v>
      </c>
      <c r="E191" s="7">
        <v>1288</v>
      </c>
      <c r="F191" s="7">
        <f t="shared" si="10"/>
        <v>448.6</v>
      </c>
      <c r="G191" s="7">
        <f t="shared" si="11"/>
        <v>112.15</v>
      </c>
      <c r="H191" s="8">
        <f t="shared" si="12"/>
        <v>0</v>
      </c>
      <c r="I191" s="18">
        <f t="shared" si="13"/>
        <v>0</v>
      </c>
      <c r="J191" s="7">
        <f t="shared" si="14"/>
        <v>112.15</v>
      </c>
      <c r="K191" s="5">
        <v>2025</v>
      </c>
      <c r="L191" s="5">
        <v>40</v>
      </c>
      <c r="M191" s="5" t="s">
        <v>776</v>
      </c>
      <c r="N191" s="5" t="b">
        <v>0</v>
      </c>
      <c r="O191" s="5" t="b">
        <v>0</v>
      </c>
      <c r="P191" s="5" t="b">
        <v>0</v>
      </c>
      <c r="Q191" s="5" t="s">
        <v>471</v>
      </c>
      <c r="R191" s="5" t="b">
        <v>0</v>
      </c>
    </row>
    <row r="192" spans="1:18" x14ac:dyDescent="0.2">
      <c r="A192" s="6">
        <v>45930</v>
      </c>
      <c r="B192" s="7">
        <v>0</v>
      </c>
      <c r="C192" s="17">
        <v>0</v>
      </c>
      <c r="D192" s="17">
        <v>133</v>
      </c>
      <c r="E192" s="7">
        <v>623</v>
      </c>
      <c r="F192" s="7">
        <f t="shared" si="10"/>
        <v>509.85</v>
      </c>
      <c r="G192" s="7">
        <f t="shared" si="11"/>
        <v>127.46250000000001</v>
      </c>
      <c r="H192" s="8">
        <f t="shared" si="12"/>
        <v>0</v>
      </c>
      <c r="I192" s="18">
        <f t="shared" si="13"/>
        <v>0</v>
      </c>
      <c r="J192" s="7">
        <f t="shared" si="14"/>
        <v>127.46250000000001</v>
      </c>
      <c r="K192" s="5">
        <v>2025</v>
      </c>
      <c r="L192" s="5">
        <v>40</v>
      </c>
      <c r="M192" s="5" t="s">
        <v>776</v>
      </c>
      <c r="N192" s="5" t="b">
        <v>0</v>
      </c>
      <c r="O192" s="5" t="b">
        <v>0</v>
      </c>
      <c r="P192" s="5" t="b">
        <v>0</v>
      </c>
      <c r="Q192" s="5" t="s">
        <v>471</v>
      </c>
      <c r="R192" s="5" t="b">
        <v>0</v>
      </c>
    </row>
    <row r="193" spans="1:18" x14ac:dyDescent="0.2">
      <c r="A193" s="6">
        <v>45931</v>
      </c>
      <c r="B193" s="7">
        <v>0</v>
      </c>
      <c r="C193" s="17">
        <v>0</v>
      </c>
      <c r="D193" s="17">
        <v>127.68</v>
      </c>
      <c r="E193" s="7">
        <v>1119</v>
      </c>
      <c r="F193" s="7">
        <f t="shared" si="10"/>
        <v>519.95000000000005</v>
      </c>
      <c r="G193" s="7">
        <f t="shared" si="11"/>
        <v>129.98750000000001</v>
      </c>
      <c r="H193" s="8">
        <f t="shared" si="12"/>
        <v>0</v>
      </c>
      <c r="I193" s="18">
        <f t="shared" si="13"/>
        <v>0</v>
      </c>
      <c r="J193" s="7">
        <f t="shared" si="14"/>
        <v>129.98750000000001</v>
      </c>
      <c r="K193" s="5">
        <v>2025</v>
      </c>
      <c r="L193" s="5">
        <v>40</v>
      </c>
      <c r="M193" s="5" t="s">
        <v>776</v>
      </c>
      <c r="N193" s="5" t="b">
        <v>0</v>
      </c>
      <c r="O193" s="5" t="b">
        <v>0</v>
      </c>
      <c r="P193" s="5" t="b">
        <v>0</v>
      </c>
      <c r="Q193" s="5" t="s">
        <v>471</v>
      </c>
      <c r="R193" s="5" t="b">
        <v>0</v>
      </c>
    </row>
    <row r="194" spans="1:18" x14ac:dyDescent="0.2">
      <c r="A194" s="6">
        <v>45932</v>
      </c>
      <c r="B194" s="7">
        <v>0</v>
      </c>
      <c r="C194" s="17">
        <v>0</v>
      </c>
      <c r="D194" s="17">
        <v>130</v>
      </c>
      <c r="E194" s="7">
        <v>778</v>
      </c>
      <c r="F194" s="7">
        <f t="shared" si="10"/>
        <v>520.5</v>
      </c>
      <c r="G194" s="7">
        <f t="shared" si="11"/>
        <v>130.125</v>
      </c>
      <c r="H194" s="8">
        <f t="shared" si="12"/>
        <v>0</v>
      </c>
      <c r="I194" s="18">
        <f t="shared" si="13"/>
        <v>0</v>
      </c>
      <c r="J194" s="7">
        <f t="shared" si="14"/>
        <v>130.125</v>
      </c>
      <c r="K194" s="5">
        <v>2025</v>
      </c>
      <c r="L194" s="5">
        <v>40</v>
      </c>
      <c r="M194" s="5" t="s">
        <v>776</v>
      </c>
      <c r="N194" s="5" t="b">
        <v>0</v>
      </c>
      <c r="O194" s="5" t="b">
        <v>0</v>
      </c>
      <c r="P194" s="5" t="b">
        <v>0</v>
      </c>
      <c r="Q194" s="5" t="s">
        <v>471</v>
      </c>
      <c r="R194" s="5" t="b">
        <v>0</v>
      </c>
    </row>
    <row r="195" spans="1:18" x14ac:dyDescent="0.2">
      <c r="A195" s="6">
        <v>45933</v>
      </c>
      <c r="B195" s="7">
        <v>0</v>
      </c>
      <c r="C195" s="17">
        <v>0</v>
      </c>
      <c r="D195" s="17">
        <v>128</v>
      </c>
      <c r="E195" s="7">
        <v>1669</v>
      </c>
      <c r="F195" s="7">
        <f t="shared" si="10"/>
        <v>553.45000000000005</v>
      </c>
      <c r="G195" s="7">
        <f t="shared" si="11"/>
        <v>138.36250000000001</v>
      </c>
      <c r="H195" s="8">
        <f t="shared" si="12"/>
        <v>0</v>
      </c>
      <c r="I195" s="18">
        <f t="shared" si="13"/>
        <v>0</v>
      </c>
      <c r="J195" s="7">
        <f t="shared" si="14"/>
        <v>138.36250000000001</v>
      </c>
      <c r="K195" s="5">
        <v>2025</v>
      </c>
      <c r="L195" s="5">
        <v>40</v>
      </c>
      <c r="M195" s="5" t="s">
        <v>776</v>
      </c>
      <c r="N195" s="5" t="b">
        <v>0</v>
      </c>
      <c r="O195" s="5" t="b">
        <v>0</v>
      </c>
      <c r="P195" s="5" t="b">
        <v>0</v>
      </c>
      <c r="Q195" s="5" t="s">
        <v>471</v>
      </c>
      <c r="R195" s="5" t="b">
        <v>0</v>
      </c>
    </row>
    <row r="196" spans="1:18" x14ac:dyDescent="0.2">
      <c r="A196" s="6">
        <v>45936</v>
      </c>
      <c r="B196" s="7">
        <v>0</v>
      </c>
      <c r="C196" s="17">
        <v>0</v>
      </c>
      <c r="D196" s="17">
        <v>122</v>
      </c>
      <c r="E196" s="7">
        <v>795</v>
      </c>
      <c r="F196" s="7">
        <f t="shared" si="10"/>
        <v>578.6</v>
      </c>
      <c r="G196" s="7">
        <f t="shared" si="11"/>
        <v>144.65</v>
      </c>
      <c r="H196" s="8">
        <f t="shared" si="12"/>
        <v>0</v>
      </c>
      <c r="I196" s="18">
        <f t="shared" si="13"/>
        <v>0</v>
      </c>
      <c r="J196" s="7">
        <f t="shared" si="14"/>
        <v>144.65</v>
      </c>
      <c r="K196" s="5">
        <v>2025</v>
      </c>
      <c r="L196" s="5">
        <v>41</v>
      </c>
      <c r="M196" s="5" t="s">
        <v>777</v>
      </c>
      <c r="N196" s="5" t="b">
        <v>0</v>
      </c>
      <c r="O196" s="5" t="b">
        <v>0</v>
      </c>
      <c r="P196" s="5" t="b">
        <v>0</v>
      </c>
      <c r="Q196" s="5" t="s">
        <v>471</v>
      </c>
      <c r="R196" s="5" t="b">
        <v>0</v>
      </c>
    </row>
    <row r="197" spans="1:18" x14ac:dyDescent="0.2">
      <c r="A197" s="6">
        <v>45937</v>
      </c>
      <c r="B197" s="7">
        <v>0</v>
      </c>
      <c r="C197" s="17">
        <v>0</v>
      </c>
      <c r="D197" s="17">
        <v>126</v>
      </c>
      <c r="E197" s="7">
        <v>617</v>
      </c>
      <c r="F197" s="7">
        <f t="shared" si="10"/>
        <v>591.04999999999995</v>
      </c>
      <c r="G197" s="7">
        <f t="shared" si="11"/>
        <v>147.76249999999999</v>
      </c>
      <c r="H197" s="8">
        <f t="shared" si="12"/>
        <v>0</v>
      </c>
      <c r="I197" s="18">
        <f t="shared" si="13"/>
        <v>0</v>
      </c>
      <c r="J197" s="7">
        <f t="shared" si="14"/>
        <v>147.76249999999999</v>
      </c>
      <c r="K197" s="5">
        <v>2025</v>
      </c>
      <c r="L197" s="5">
        <v>41</v>
      </c>
      <c r="M197" s="5" t="s">
        <v>777</v>
      </c>
      <c r="N197" s="5" t="b">
        <v>0</v>
      </c>
      <c r="O197" s="5" t="b">
        <v>0</v>
      </c>
      <c r="P197" s="5" t="b">
        <v>0</v>
      </c>
      <c r="Q197" s="5" t="s">
        <v>471</v>
      </c>
      <c r="R197" s="5" t="b">
        <v>0</v>
      </c>
    </row>
    <row r="198" spans="1:18" x14ac:dyDescent="0.2">
      <c r="A198" s="6">
        <v>45938</v>
      </c>
      <c r="B198" s="7">
        <v>0</v>
      </c>
      <c r="C198" s="17">
        <v>0</v>
      </c>
      <c r="D198" s="17">
        <v>128.47999999999999</v>
      </c>
      <c r="E198" s="7">
        <v>217</v>
      </c>
      <c r="F198" s="7">
        <f t="shared" si="10"/>
        <v>608.20000000000005</v>
      </c>
      <c r="G198" s="7">
        <f t="shared" si="11"/>
        <v>152.05000000000001</v>
      </c>
      <c r="H198" s="8">
        <f t="shared" si="12"/>
        <v>0</v>
      </c>
      <c r="I198" s="18">
        <f t="shared" si="13"/>
        <v>0</v>
      </c>
      <c r="J198" s="7">
        <f t="shared" si="14"/>
        <v>152.05000000000001</v>
      </c>
      <c r="K198" s="5">
        <v>2025</v>
      </c>
      <c r="L198" s="5">
        <v>41</v>
      </c>
      <c r="M198" s="5" t="s">
        <v>777</v>
      </c>
      <c r="N198" s="5" t="b">
        <v>0</v>
      </c>
      <c r="O198" s="5" t="b">
        <v>0</v>
      </c>
      <c r="P198" s="5" t="b">
        <v>0</v>
      </c>
      <c r="Q198" s="5" t="s">
        <v>471</v>
      </c>
      <c r="R198" s="5" t="b">
        <v>0</v>
      </c>
    </row>
    <row r="199" spans="1:18" x14ac:dyDescent="0.2">
      <c r="A199" s="6">
        <v>45939</v>
      </c>
      <c r="B199" s="7">
        <v>0</v>
      </c>
      <c r="C199" s="17">
        <v>0</v>
      </c>
      <c r="D199" s="17">
        <v>128.5</v>
      </c>
      <c r="E199" s="7">
        <v>585</v>
      </c>
      <c r="F199" s="7">
        <f t="shared" si="10"/>
        <v>589.54999999999995</v>
      </c>
      <c r="G199" s="7">
        <f t="shared" si="11"/>
        <v>147.38749999999999</v>
      </c>
      <c r="H199" s="8">
        <f t="shared" si="12"/>
        <v>0</v>
      </c>
      <c r="I199" s="18">
        <f t="shared" si="13"/>
        <v>0</v>
      </c>
      <c r="J199" s="7">
        <f t="shared" si="14"/>
        <v>147.38749999999999</v>
      </c>
      <c r="K199" s="5">
        <v>2025</v>
      </c>
      <c r="L199" s="5">
        <v>41</v>
      </c>
      <c r="M199" s="5" t="s">
        <v>777</v>
      </c>
      <c r="N199" s="5" t="b">
        <v>0</v>
      </c>
      <c r="O199" s="5" t="b">
        <v>0</v>
      </c>
      <c r="P199" s="5" t="b">
        <v>0</v>
      </c>
      <c r="Q199" s="5" t="s">
        <v>471</v>
      </c>
      <c r="R199" s="5" t="b">
        <v>0</v>
      </c>
    </row>
    <row r="200" spans="1:18" x14ac:dyDescent="0.2">
      <c r="A200" s="6">
        <v>45940</v>
      </c>
      <c r="B200" s="7">
        <v>0</v>
      </c>
      <c r="C200" s="17">
        <v>0</v>
      </c>
      <c r="D200" s="17">
        <v>132</v>
      </c>
      <c r="E200" s="7">
        <v>638</v>
      </c>
      <c r="F200" s="7">
        <f t="shared" si="10"/>
        <v>613.29999999999995</v>
      </c>
      <c r="G200" s="7">
        <f t="shared" si="11"/>
        <v>153.32499999999999</v>
      </c>
      <c r="H200" s="8">
        <f t="shared" si="12"/>
        <v>0</v>
      </c>
      <c r="I200" s="18">
        <f t="shared" si="13"/>
        <v>0</v>
      </c>
      <c r="J200" s="7">
        <f t="shared" si="14"/>
        <v>153.32499999999999</v>
      </c>
      <c r="K200" s="5">
        <v>2025</v>
      </c>
      <c r="L200" s="5">
        <v>41</v>
      </c>
      <c r="M200" s="5" t="s">
        <v>777</v>
      </c>
      <c r="N200" s="5" t="b">
        <v>0</v>
      </c>
      <c r="O200" s="5" t="b">
        <v>0</v>
      </c>
      <c r="P200" s="5" t="b">
        <v>0</v>
      </c>
      <c r="Q200" s="5" t="s">
        <v>471</v>
      </c>
      <c r="R200" s="5" t="b">
        <v>0</v>
      </c>
    </row>
    <row r="201" spans="1:18" x14ac:dyDescent="0.2">
      <c r="A201" s="6">
        <v>45943</v>
      </c>
      <c r="B201" s="7">
        <v>0</v>
      </c>
      <c r="C201" s="17">
        <v>0</v>
      </c>
      <c r="D201" s="17">
        <v>128.4</v>
      </c>
      <c r="E201" s="7">
        <v>698</v>
      </c>
      <c r="F201" s="7">
        <f t="shared" si="10"/>
        <v>643.54999999999995</v>
      </c>
      <c r="G201" s="7">
        <f t="shared" si="11"/>
        <v>160.88749999999999</v>
      </c>
      <c r="H201" s="8">
        <f t="shared" si="12"/>
        <v>0</v>
      </c>
      <c r="I201" s="18">
        <f t="shared" si="13"/>
        <v>0</v>
      </c>
      <c r="J201" s="7">
        <f t="shared" si="14"/>
        <v>160.88749999999999</v>
      </c>
      <c r="K201" s="5">
        <v>2025</v>
      </c>
      <c r="L201" s="5">
        <v>42</v>
      </c>
      <c r="M201" s="5" t="s">
        <v>778</v>
      </c>
      <c r="N201" s="5" t="b">
        <v>0</v>
      </c>
      <c r="O201" s="5" t="b">
        <v>0</v>
      </c>
      <c r="P201" s="5" t="b">
        <v>0</v>
      </c>
      <c r="Q201" s="5" t="s">
        <v>471</v>
      </c>
      <c r="R201" s="5" t="b">
        <v>0</v>
      </c>
    </row>
    <row r="202" spans="1:18" x14ac:dyDescent="0.2">
      <c r="A202" s="6">
        <v>45944</v>
      </c>
      <c r="B202" s="7">
        <v>0</v>
      </c>
      <c r="C202" s="17">
        <v>0</v>
      </c>
      <c r="D202" s="17">
        <v>125</v>
      </c>
      <c r="E202" s="7">
        <v>637</v>
      </c>
      <c r="F202" s="7">
        <f t="shared" si="10"/>
        <v>674.95</v>
      </c>
      <c r="G202" s="7">
        <f t="shared" si="11"/>
        <v>168.73750000000001</v>
      </c>
      <c r="H202" s="8">
        <f t="shared" si="12"/>
        <v>0</v>
      </c>
      <c r="I202" s="18">
        <f t="shared" si="13"/>
        <v>0</v>
      </c>
      <c r="J202" s="7">
        <f t="shared" si="14"/>
        <v>168.73750000000001</v>
      </c>
      <c r="K202" s="5">
        <v>2025</v>
      </c>
      <c r="L202" s="5">
        <v>42</v>
      </c>
      <c r="M202" s="5" t="s">
        <v>778</v>
      </c>
      <c r="N202" s="5" t="b">
        <v>0</v>
      </c>
      <c r="O202" s="5" t="b">
        <v>0</v>
      </c>
      <c r="P202" s="5" t="b">
        <v>0</v>
      </c>
      <c r="Q202" s="5" t="s">
        <v>471</v>
      </c>
      <c r="R202" s="5" t="b">
        <v>0</v>
      </c>
    </row>
    <row r="203" spans="1:18" x14ac:dyDescent="0.2">
      <c r="A203" s="6">
        <v>45945</v>
      </c>
      <c r="B203" s="7">
        <v>0</v>
      </c>
      <c r="C203" s="17">
        <v>0</v>
      </c>
      <c r="D203" s="17">
        <v>124.98</v>
      </c>
      <c r="E203" s="7">
        <v>369</v>
      </c>
      <c r="F203" s="7">
        <f t="shared" si="10"/>
        <v>706.2</v>
      </c>
      <c r="G203" s="7">
        <f t="shared" si="11"/>
        <v>176.55</v>
      </c>
      <c r="H203" s="8">
        <f t="shared" si="12"/>
        <v>0</v>
      </c>
      <c r="I203" s="18">
        <f t="shared" si="13"/>
        <v>0</v>
      </c>
      <c r="J203" s="7">
        <f t="shared" si="14"/>
        <v>176.55</v>
      </c>
      <c r="K203" s="5">
        <v>2025</v>
      </c>
      <c r="L203" s="5">
        <v>42</v>
      </c>
      <c r="M203" s="5" t="s">
        <v>778</v>
      </c>
      <c r="N203" s="5" t="b">
        <v>0</v>
      </c>
      <c r="O203" s="5" t="b">
        <v>0</v>
      </c>
      <c r="P203" s="5" t="b">
        <v>0</v>
      </c>
      <c r="Q203" s="5" t="s">
        <v>471</v>
      </c>
      <c r="R203" s="5" t="b">
        <v>0</v>
      </c>
    </row>
    <row r="204" spans="1:18" x14ac:dyDescent="0.2">
      <c r="A204" s="6">
        <v>45946</v>
      </c>
      <c r="B204" s="7">
        <v>0</v>
      </c>
      <c r="C204" s="17">
        <v>0</v>
      </c>
      <c r="D204" s="17">
        <v>126.84</v>
      </c>
      <c r="E204" s="7">
        <v>781</v>
      </c>
      <c r="F204" s="7">
        <f t="shared" si="10"/>
        <v>704.4</v>
      </c>
      <c r="G204" s="7">
        <f t="shared" si="11"/>
        <v>176.1</v>
      </c>
      <c r="H204" s="8">
        <f t="shared" si="12"/>
        <v>0</v>
      </c>
      <c r="I204" s="18">
        <f t="shared" si="13"/>
        <v>0</v>
      </c>
      <c r="J204" s="7">
        <f t="shared" si="14"/>
        <v>176.1</v>
      </c>
      <c r="K204" s="5">
        <v>2025</v>
      </c>
      <c r="L204" s="5">
        <v>42</v>
      </c>
      <c r="M204" s="5" t="s">
        <v>778</v>
      </c>
      <c r="N204" s="5" t="b">
        <v>0</v>
      </c>
      <c r="O204" s="5" t="b">
        <v>0</v>
      </c>
      <c r="P204" s="5" t="b">
        <v>0</v>
      </c>
      <c r="Q204" s="5" t="s">
        <v>471</v>
      </c>
      <c r="R204" s="5" t="b">
        <v>0</v>
      </c>
    </row>
    <row r="205" spans="1:18" x14ac:dyDescent="0.2">
      <c r="A205" s="6">
        <v>45947</v>
      </c>
      <c r="B205" s="7">
        <v>0</v>
      </c>
      <c r="C205" s="17">
        <v>0</v>
      </c>
      <c r="D205" s="17">
        <v>126</v>
      </c>
      <c r="E205" s="7">
        <v>583</v>
      </c>
      <c r="F205" s="7">
        <f t="shared" si="10"/>
        <v>709.9</v>
      </c>
      <c r="G205" s="7">
        <f t="shared" si="11"/>
        <v>177.47499999999999</v>
      </c>
      <c r="H205" s="8">
        <f t="shared" si="12"/>
        <v>0</v>
      </c>
      <c r="I205" s="18">
        <f t="shared" si="13"/>
        <v>0</v>
      </c>
      <c r="J205" s="7">
        <f t="shared" si="14"/>
        <v>177.47499999999999</v>
      </c>
      <c r="K205" s="5">
        <v>2025</v>
      </c>
      <c r="L205" s="5">
        <v>42</v>
      </c>
      <c r="M205" s="5" t="s">
        <v>778</v>
      </c>
      <c r="N205" s="5" t="b">
        <v>0</v>
      </c>
      <c r="O205" s="5" t="b">
        <v>0</v>
      </c>
      <c r="P205" s="5" t="b">
        <v>0</v>
      </c>
      <c r="Q205" s="5" t="s">
        <v>471</v>
      </c>
      <c r="R205" s="5" t="b">
        <v>0</v>
      </c>
    </row>
    <row r="206" spans="1:18" x14ac:dyDescent="0.2">
      <c r="A206" s="6">
        <v>45950</v>
      </c>
      <c r="B206" s="7">
        <v>0</v>
      </c>
      <c r="C206" s="17">
        <v>0</v>
      </c>
      <c r="D206" s="17">
        <v>122</v>
      </c>
      <c r="E206" s="7">
        <v>655</v>
      </c>
      <c r="F206" s="7">
        <f t="shared" si="10"/>
        <v>714.05</v>
      </c>
      <c r="G206" s="7">
        <f t="shared" si="11"/>
        <v>178.51249999999999</v>
      </c>
      <c r="H206" s="8">
        <f t="shared" si="12"/>
        <v>0</v>
      </c>
      <c r="I206" s="18">
        <f t="shared" si="13"/>
        <v>0</v>
      </c>
      <c r="J206" s="7">
        <f t="shared" si="14"/>
        <v>178.51249999999999</v>
      </c>
      <c r="K206" s="5">
        <v>2025</v>
      </c>
      <c r="L206" s="5">
        <v>43</v>
      </c>
      <c r="M206" s="5"/>
      <c r="N206" s="5"/>
      <c r="O206" s="5" t="b">
        <v>0</v>
      </c>
      <c r="P206" s="5"/>
      <c r="Q206" s="5" t="s">
        <v>106</v>
      </c>
      <c r="R206" s="5"/>
    </row>
    <row r="207" spans="1:18" x14ac:dyDescent="0.2">
      <c r="A207" s="6">
        <v>45951</v>
      </c>
      <c r="B207" s="7">
        <v>0</v>
      </c>
      <c r="C207" s="17">
        <v>0</v>
      </c>
      <c r="D207" s="17">
        <v>121</v>
      </c>
      <c r="E207" s="7">
        <v>1215</v>
      </c>
      <c r="F207" s="7">
        <f t="shared" si="10"/>
        <v>710.3</v>
      </c>
      <c r="G207" s="7">
        <f t="shared" si="11"/>
        <v>177.57499999999999</v>
      </c>
      <c r="H207" s="8">
        <f t="shared" si="12"/>
        <v>0</v>
      </c>
      <c r="I207" s="18">
        <f t="shared" si="13"/>
        <v>0</v>
      </c>
      <c r="J207" s="7">
        <f t="shared" si="14"/>
        <v>177.57499999999999</v>
      </c>
      <c r="K207" s="5">
        <v>2025</v>
      </c>
      <c r="L207" s="5">
        <v>43</v>
      </c>
      <c r="M207" s="5"/>
      <c r="N207" s="5"/>
      <c r="O207" s="5" t="b">
        <v>0</v>
      </c>
      <c r="P207" s="5"/>
      <c r="Q207" s="5" t="s">
        <v>106</v>
      </c>
      <c r="R207" s="5"/>
    </row>
    <row r="208" spans="1:18" x14ac:dyDescent="0.2">
      <c r="A208" s="6">
        <v>45952</v>
      </c>
      <c r="B208" s="7">
        <v>0</v>
      </c>
      <c r="C208" s="17">
        <v>0</v>
      </c>
      <c r="D208" s="17">
        <v>122.7</v>
      </c>
      <c r="E208" s="7">
        <v>1593</v>
      </c>
      <c r="F208" s="7">
        <f t="shared" si="10"/>
        <v>747.35</v>
      </c>
      <c r="G208" s="7">
        <f t="shared" si="11"/>
        <v>186.83750000000001</v>
      </c>
      <c r="H208" s="8">
        <f t="shared" si="12"/>
        <v>0</v>
      </c>
      <c r="I208" s="18">
        <f t="shared" si="13"/>
        <v>0</v>
      </c>
      <c r="J208" s="7">
        <f t="shared" si="14"/>
        <v>186.83750000000001</v>
      </c>
      <c r="K208" s="5">
        <v>2025</v>
      </c>
      <c r="L208" s="5">
        <v>43</v>
      </c>
      <c r="M208" s="5"/>
      <c r="N208" s="5"/>
      <c r="O208" s="5" t="b">
        <v>0</v>
      </c>
      <c r="P208" s="5"/>
      <c r="Q208" s="5" t="s">
        <v>106</v>
      </c>
      <c r="R208" s="5"/>
    </row>
    <row r="209" spans="1:18" x14ac:dyDescent="0.2">
      <c r="A209" s="6">
        <v>45953</v>
      </c>
      <c r="B209" s="7">
        <v>0</v>
      </c>
      <c r="C209" s="17">
        <v>0</v>
      </c>
      <c r="D209" s="17">
        <v>122</v>
      </c>
      <c r="E209" s="7">
        <v>688</v>
      </c>
      <c r="F209" s="7">
        <f t="shared" si="10"/>
        <v>814.3</v>
      </c>
      <c r="G209" s="7">
        <f t="shared" si="11"/>
        <v>203.57499999999999</v>
      </c>
      <c r="H209" s="8">
        <f t="shared" si="12"/>
        <v>0</v>
      </c>
      <c r="I209" s="18">
        <f t="shared" si="13"/>
        <v>0</v>
      </c>
      <c r="J209" s="7">
        <f t="shared" si="14"/>
        <v>203.57499999999999</v>
      </c>
      <c r="K209" s="5">
        <v>2025</v>
      </c>
      <c r="L209" s="5">
        <v>43</v>
      </c>
      <c r="M209" s="5"/>
      <c r="N209" s="5"/>
      <c r="O209" s="5" t="b">
        <v>0</v>
      </c>
      <c r="P209" s="5"/>
      <c r="Q209" s="5" t="s">
        <v>106</v>
      </c>
      <c r="R209" s="5"/>
    </row>
    <row r="210" spans="1:18" x14ac:dyDescent="0.2">
      <c r="A210" s="6">
        <v>45954</v>
      </c>
      <c r="B210" s="7">
        <v>28</v>
      </c>
      <c r="C210" s="17">
        <v>120</v>
      </c>
      <c r="D210" s="17">
        <v>125</v>
      </c>
      <c r="E210" s="7">
        <v>1086</v>
      </c>
      <c r="F210" s="7">
        <f t="shared" si="10"/>
        <v>841.5</v>
      </c>
      <c r="G210" s="7">
        <f t="shared" si="11"/>
        <v>210.375</v>
      </c>
      <c r="H210" s="8">
        <f t="shared" si="12"/>
        <v>3.3273915626856804E-2</v>
      </c>
      <c r="I210" s="18">
        <f t="shared" si="13"/>
        <v>0</v>
      </c>
      <c r="J210" s="7">
        <f t="shared" si="14"/>
        <v>182.375</v>
      </c>
      <c r="K210" s="5">
        <v>2025</v>
      </c>
      <c r="L210" s="5">
        <v>43</v>
      </c>
      <c r="M210" s="5" t="s">
        <v>779</v>
      </c>
      <c r="N210" s="5" t="b">
        <v>0</v>
      </c>
      <c r="O210" s="5" t="b">
        <v>0</v>
      </c>
      <c r="P210" s="5" t="b">
        <v>0</v>
      </c>
      <c r="Q210" s="5"/>
      <c r="R210" s="5" t="b">
        <v>0</v>
      </c>
    </row>
    <row r="211" spans="1:18" x14ac:dyDescent="0.2">
      <c r="A211" s="6">
        <v>45957</v>
      </c>
      <c r="B211" s="7">
        <v>0</v>
      </c>
      <c r="C211" s="17">
        <v>0</v>
      </c>
      <c r="D211" s="17">
        <v>120.5</v>
      </c>
      <c r="E211" s="7">
        <v>516</v>
      </c>
      <c r="F211" s="7">
        <f t="shared" si="10"/>
        <v>831.7</v>
      </c>
      <c r="G211" s="7">
        <f t="shared" si="11"/>
        <v>207.92500000000001</v>
      </c>
      <c r="H211" s="8">
        <f t="shared" si="12"/>
        <v>0</v>
      </c>
      <c r="I211" s="18">
        <f t="shared" si="13"/>
        <v>0</v>
      </c>
      <c r="J211" s="7">
        <f t="shared" si="14"/>
        <v>207.92500000000001</v>
      </c>
      <c r="K211" s="5">
        <v>2025</v>
      </c>
      <c r="L211" s="5">
        <v>44</v>
      </c>
      <c r="M211" s="5"/>
      <c r="N211" s="5"/>
      <c r="O211" s="5" t="b">
        <v>0</v>
      </c>
      <c r="P211" s="5"/>
      <c r="Q211" s="5" t="s">
        <v>106</v>
      </c>
      <c r="R211" s="5"/>
    </row>
    <row r="212" spans="1:18" x14ac:dyDescent="0.2">
      <c r="A212" s="6">
        <v>45958</v>
      </c>
      <c r="B212" s="7">
        <v>198</v>
      </c>
      <c r="C212" s="17">
        <v>120</v>
      </c>
      <c r="D212" s="17">
        <v>116.5</v>
      </c>
      <c r="E212" s="7">
        <v>727</v>
      </c>
      <c r="F212" s="7">
        <f t="shared" si="10"/>
        <v>793.1</v>
      </c>
      <c r="G212" s="7">
        <f t="shared" si="11"/>
        <v>198.27500000000001</v>
      </c>
      <c r="H212" s="8">
        <f t="shared" si="12"/>
        <v>0.24965325936199723</v>
      </c>
      <c r="I212" s="18">
        <f t="shared" si="13"/>
        <v>0</v>
      </c>
      <c r="J212" s="7">
        <f t="shared" si="14"/>
        <v>0.27500000000000568</v>
      </c>
      <c r="K212" s="5">
        <v>2025</v>
      </c>
      <c r="L212" s="5">
        <v>44</v>
      </c>
      <c r="M212" s="5" t="s">
        <v>780</v>
      </c>
      <c r="N212" s="5" t="b">
        <v>0</v>
      </c>
      <c r="O212" s="5" t="b">
        <v>0</v>
      </c>
      <c r="P212" s="5" t="b">
        <v>0</v>
      </c>
      <c r="Q212" s="5"/>
      <c r="R212" s="5" t="b">
        <v>0</v>
      </c>
    </row>
    <row r="213" spans="1:18" x14ac:dyDescent="0.2">
      <c r="A213" s="6">
        <v>45959</v>
      </c>
      <c r="B213" s="7">
        <v>0</v>
      </c>
      <c r="C213" s="17">
        <v>0</v>
      </c>
      <c r="D213" s="17">
        <v>119.5</v>
      </c>
      <c r="E213" s="7">
        <v>984</v>
      </c>
      <c r="F213" s="7">
        <f t="shared" si="10"/>
        <v>798.3</v>
      </c>
      <c r="G213" s="7">
        <f t="shared" si="11"/>
        <v>199.57499999999999</v>
      </c>
      <c r="H213" s="8">
        <f t="shared" si="12"/>
        <v>0</v>
      </c>
      <c r="I213" s="18">
        <f t="shared" si="13"/>
        <v>0</v>
      </c>
      <c r="J213" s="7">
        <f t="shared" si="14"/>
        <v>199.57499999999999</v>
      </c>
      <c r="K213" s="5">
        <v>2025</v>
      </c>
      <c r="L213" s="5">
        <v>44</v>
      </c>
      <c r="M213" s="5"/>
      <c r="N213" s="5"/>
      <c r="O213" s="5" t="b">
        <v>0</v>
      </c>
      <c r="P213" s="5"/>
      <c r="Q213" s="5" t="s">
        <v>106</v>
      </c>
      <c r="R213" s="5"/>
    </row>
    <row r="214" spans="1:18" x14ac:dyDescent="0.2">
      <c r="A214" s="6">
        <v>45960</v>
      </c>
      <c r="B214" s="7">
        <v>55</v>
      </c>
      <c r="C214" s="17">
        <v>119.53272699999999</v>
      </c>
      <c r="D214" s="17">
        <v>120</v>
      </c>
      <c r="E214" s="7">
        <v>147</v>
      </c>
      <c r="F214" s="7">
        <f t="shared" ref="F214:F277" si="15">IFERROR(AVERAGE(E194:E213),"")</f>
        <v>791.55</v>
      </c>
      <c r="G214" s="7">
        <f t="shared" ref="G214:G277" si="16">IF(N(F214)=0,"",0.25*F214)</f>
        <v>197.88749999999999</v>
      </c>
      <c r="H214" s="8">
        <f t="shared" ref="H214:H277" si="17">IF(OR(N(F214)=0,NOT(ISNUMBER(B214))),"",B214/F214)</f>
        <v>6.9483923946686885E-2</v>
      </c>
      <c r="I214" s="18">
        <f t="shared" ref="I214:I277" si="18">IF(OR(N(F214)=0,NOT(ISNUMBER(B214))),"",IF(B214/F214&gt;0.25,1,0))</f>
        <v>0</v>
      </c>
      <c r="J214" s="7">
        <f t="shared" ref="J214:J277" si="19">IF(OR(N(F214)=0,NOT(ISNUMBER(B214))),"",MAX(0,0.25*F214-B214))</f>
        <v>142.88749999999999</v>
      </c>
      <c r="K214" s="5">
        <v>2025</v>
      </c>
      <c r="L214" s="5">
        <v>44</v>
      </c>
      <c r="M214" s="5" t="s">
        <v>780</v>
      </c>
      <c r="N214" s="5" t="b">
        <v>0</v>
      </c>
      <c r="O214" s="5" t="b">
        <v>0</v>
      </c>
      <c r="P214" s="5" t="b">
        <v>0</v>
      </c>
      <c r="Q214" s="5"/>
      <c r="R214" s="5" t="b">
        <v>0</v>
      </c>
    </row>
    <row r="215" spans="1:18" x14ac:dyDescent="0.2">
      <c r="A215" s="6">
        <v>45961</v>
      </c>
      <c r="B215" s="7">
        <v>190</v>
      </c>
      <c r="C215" s="17">
        <v>119.9</v>
      </c>
      <c r="D215" s="17">
        <v>120.98</v>
      </c>
      <c r="E215" s="7">
        <v>1026</v>
      </c>
      <c r="F215" s="7">
        <f t="shared" si="15"/>
        <v>760</v>
      </c>
      <c r="G215" s="7">
        <f t="shared" si="16"/>
        <v>190</v>
      </c>
      <c r="H215" s="8">
        <f t="shared" si="17"/>
        <v>0.25</v>
      </c>
      <c r="I215" s="18">
        <f t="shared" si="18"/>
        <v>0</v>
      </c>
      <c r="J215" s="7">
        <f t="shared" si="19"/>
        <v>0</v>
      </c>
      <c r="K215" s="5">
        <v>2025</v>
      </c>
      <c r="L215" s="5">
        <v>44</v>
      </c>
      <c r="M215" s="5" t="s">
        <v>780</v>
      </c>
      <c r="N215" s="5" t="b">
        <v>0</v>
      </c>
      <c r="O215" s="5" t="b">
        <v>0</v>
      </c>
      <c r="P215" s="5" t="b">
        <v>0</v>
      </c>
      <c r="Q215" s="5"/>
      <c r="R215" s="5" t="b">
        <v>0</v>
      </c>
    </row>
    <row r="216" spans="1:18" x14ac:dyDescent="0.2">
      <c r="A216" s="6">
        <v>45964</v>
      </c>
      <c r="B216" s="7">
        <v>0</v>
      </c>
      <c r="C216" s="17">
        <v>0</v>
      </c>
      <c r="D216" s="17">
        <v>118</v>
      </c>
      <c r="E216" s="7">
        <v>1402</v>
      </c>
      <c r="F216" s="7">
        <f t="shared" si="15"/>
        <v>727.85</v>
      </c>
      <c r="G216" s="7">
        <f t="shared" si="16"/>
        <v>181.96250000000001</v>
      </c>
      <c r="H216" s="8">
        <f t="shared" si="17"/>
        <v>0</v>
      </c>
      <c r="I216" s="18">
        <f t="shared" si="18"/>
        <v>0</v>
      </c>
      <c r="J216" s="7">
        <f t="shared" si="19"/>
        <v>181.96250000000001</v>
      </c>
      <c r="K216" s="5">
        <v>2025</v>
      </c>
      <c r="L216" s="5">
        <v>45</v>
      </c>
      <c r="M216" s="5"/>
      <c r="N216" s="5"/>
      <c r="O216" s="5" t="b">
        <v>0</v>
      </c>
      <c r="P216" s="5"/>
      <c r="Q216" s="5" t="s">
        <v>106</v>
      </c>
      <c r="R216" s="5"/>
    </row>
    <row r="217" spans="1:18" x14ac:dyDescent="0.2">
      <c r="A217" s="6">
        <v>45965</v>
      </c>
      <c r="B217" s="7">
        <v>0</v>
      </c>
      <c r="C217" s="17">
        <v>0</v>
      </c>
      <c r="D217" s="17">
        <v>118.5</v>
      </c>
      <c r="E217" s="7">
        <v>1086</v>
      </c>
      <c r="F217" s="7">
        <f t="shared" si="15"/>
        <v>758.2</v>
      </c>
      <c r="G217" s="7">
        <f t="shared" si="16"/>
        <v>189.55</v>
      </c>
      <c r="H217" s="8">
        <f t="shared" si="17"/>
        <v>0</v>
      </c>
      <c r="I217" s="18">
        <f t="shared" si="18"/>
        <v>0</v>
      </c>
      <c r="J217" s="7">
        <f t="shared" si="19"/>
        <v>189.55</v>
      </c>
      <c r="K217" s="5">
        <v>2025</v>
      </c>
      <c r="L217" s="5">
        <v>45</v>
      </c>
      <c r="M217" s="5"/>
      <c r="N217" s="5"/>
      <c r="O217" s="5" t="b">
        <v>0</v>
      </c>
      <c r="P217" s="5"/>
      <c r="Q217" s="5" t="s">
        <v>106</v>
      </c>
      <c r="R217" s="5"/>
    </row>
    <row r="218" spans="1:18" x14ac:dyDescent="0.2">
      <c r="A218" s="6">
        <v>45966</v>
      </c>
      <c r="B218" s="7">
        <v>0</v>
      </c>
      <c r="C218" s="17">
        <v>0</v>
      </c>
      <c r="D218" s="17">
        <v>118</v>
      </c>
      <c r="E218" s="7">
        <v>494</v>
      </c>
      <c r="F218" s="7">
        <f t="shared" si="15"/>
        <v>781.65</v>
      </c>
      <c r="G218" s="7">
        <f t="shared" si="16"/>
        <v>195.41249999999999</v>
      </c>
      <c r="H218" s="8">
        <f t="shared" si="17"/>
        <v>0</v>
      </c>
      <c r="I218" s="18">
        <f t="shared" si="18"/>
        <v>0</v>
      </c>
      <c r="J218" s="7">
        <f t="shared" si="19"/>
        <v>195.41249999999999</v>
      </c>
      <c r="K218" s="5">
        <v>2025</v>
      </c>
      <c r="L218" s="5">
        <v>45</v>
      </c>
      <c r="M218" s="5"/>
      <c r="N218" s="5"/>
      <c r="O218" s="5" t="b">
        <v>0</v>
      </c>
      <c r="P218" s="5"/>
      <c r="Q218" s="5" t="s">
        <v>106</v>
      </c>
      <c r="R218" s="5"/>
    </row>
    <row r="219" spans="1:18" x14ac:dyDescent="0.2">
      <c r="A219" s="6">
        <v>45967</v>
      </c>
      <c r="B219" s="7">
        <v>0</v>
      </c>
      <c r="C219" s="17">
        <v>0</v>
      </c>
      <c r="D219" s="17">
        <v>117</v>
      </c>
      <c r="E219" s="7">
        <v>426</v>
      </c>
      <c r="F219" s="7">
        <f t="shared" si="15"/>
        <v>795.5</v>
      </c>
      <c r="G219" s="7">
        <f t="shared" si="16"/>
        <v>198.875</v>
      </c>
      <c r="H219" s="8">
        <f t="shared" si="17"/>
        <v>0</v>
      </c>
      <c r="I219" s="18">
        <f t="shared" si="18"/>
        <v>0</v>
      </c>
      <c r="J219" s="7">
        <f t="shared" si="19"/>
        <v>198.875</v>
      </c>
      <c r="K219" s="5">
        <v>2025</v>
      </c>
      <c r="L219" s="5">
        <v>45</v>
      </c>
      <c r="M219" s="5"/>
      <c r="N219" s="5"/>
      <c r="O219" s="5" t="b">
        <v>0</v>
      </c>
      <c r="P219" s="5"/>
      <c r="Q219" s="5" t="s">
        <v>106</v>
      </c>
      <c r="R219" s="5"/>
    </row>
    <row r="220" spans="1:18" x14ac:dyDescent="0.2">
      <c r="A220" s="6">
        <v>45968</v>
      </c>
      <c r="B220" s="7">
        <v>0</v>
      </c>
      <c r="C220" s="17">
        <v>0</v>
      </c>
      <c r="D220" s="17">
        <v>116.5</v>
      </c>
      <c r="E220" s="7">
        <v>1446</v>
      </c>
      <c r="F220" s="7">
        <f t="shared" si="15"/>
        <v>787.55</v>
      </c>
      <c r="G220" s="7">
        <f t="shared" si="16"/>
        <v>196.88749999999999</v>
      </c>
      <c r="H220" s="8">
        <f t="shared" si="17"/>
        <v>0</v>
      </c>
      <c r="I220" s="18">
        <f t="shared" si="18"/>
        <v>0</v>
      </c>
      <c r="J220" s="7">
        <f t="shared" si="19"/>
        <v>196.88749999999999</v>
      </c>
      <c r="K220" s="5">
        <v>2025</v>
      </c>
      <c r="L220" s="5">
        <v>45</v>
      </c>
      <c r="M220" s="5"/>
      <c r="N220" s="5"/>
      <c r="O220" s="5" t="b">
        <v>0</v>
      </c>
      <c r="P220" s="5"/>
      <c r="Q220" s="5" t="s">
        <v>106</v>
      </c>
      <c r="R220" s="5"/>
    </row>
    <row r="221" spans="1:18" x14ac:dyDescent="0.2">
      <c r="A221" s="6">
        <v>45971</v>
      </c>
      <c r="B221" s="7">
        <v>6</v>
      </c>
      <c r="C221" s="17">
        <v>117</v>
      </c>
      <c r="D221" s="17">
        <v>119</v>
      </c>
      <c r="E221" s="7">
        <v>131</v>
      </c>
      <c r="F221" s="7">
        <f t="shared" si="15"/>
        <v>827.95</v>
      </c>
      <c r="G221" s="7">
        <f t="shared" si="16"/>
        <v>206.98750000000001</v>
      </c>
      <c r="H221" s="8">
        <f t="shared" si="17"/>
        <v>7.2468144211606973E-3</v>
      </c>
      <c r="I221" s="18">
        <f t="shared" si="18"/>
        <v>0</v>
      </c>
      <c r="J221" s="7">
        <f t="shared" si="19"/>
        <v>200.98750000000001</v>
      </c>
      <c r="K221" s="5">
        <v>2025</v>
      </c>
      <c r="L221" s="5">
        <v>46</v>
      </c>
      <c r="M221" s="5" t="s">
        <v>781</v>
      </c>
      <c r="N221" s="5" t="b">
        <v>0</v>
      </c>
      <c r="O221" s="5" t="b">
        <v>0</v>
      </c>
      <c r="P221" s="5" t="b">
        <v>0</v>
      </c>
      <c r="Q221" s="5"/>
      <c r="R221" s="5" t="b">
        <v>0</v>
      </c>
    </row>
    <row r="222" spans="1:18" x14ac:dyDescent="0.2">
      <c r="A222" s="6">
        <v>45972</v>
      </c>
      <c r="B222" s="7">
        <v>199</v>
      </c>
      <c r="C222" s="17">
        <v>118.98</v>
      </c>
      <c r="D222" s="17">
        <v>117.6</v>
      </c>
      <c r="E222" s="7">
        <v>1721</v>
      </c>
      <c r="F222" s="7">
        <f t="shared" si="15"/>
        <v>799.6</v>
      </c>
      <c r="G222" s="7">
        <f t="shared" si="16"/>
        <v>199.9</v>
      </c>
      <c r="H222" s="8">
        <f t="shared" si="17"/>
        <v>0.2488744372186093</v>
      </c>
      <c r="I222" s="18">
        <f t="shared" si="18"/>
        <v>0</v>
      </c>
      <c r="J222" s="7">
        <f t="shared" si="19"/>
        <v>0.90000000000000568</v>
      </c>
      <c r="K222" s="5">
        <v>2025</v>
      </c>
      <c r="L222" s="5">
        <v>46</v>
      </c>
      <c r="M222" s="5" t="s">
        <v>781</v>
      </c>
      <c r="N222" s="5" t="b">
        <v>0</v>
      </c>
      <c r="O222" s="5" t="b">
        <v>0</v>
      </c>
      <c r="P222" s="5" t="b">
        <v>0</v>
      </c>
      <c r="Q222" s="5"/>
      <c r="R222" s="5" t="b">
        <v>0</v>
      </c>
    </row>
    <row r="223" spans="1:18" x14ac:dyDescent="0.2">
      <c r="A223" s="6">
        <v>45973</v>
      </c>
      <c r="B223" s="7">
        <v>67</v>
      </c>
      <c r="C223" s="17">
        <v>118</v>
      </c>
      <c r="D223" s="17">
        <v>120</v>
      </c>
      <c r="E223" s="7">
        <v>318</v>
      </c>
      <c r="F223" s="7">
        <f t="shared" si="15"/>
        <v>853.8</v>
      </c>
      <c r="G223" s="7">
        <f t="shared" si="16"/>
        <v>213.45</v>
      </c>
      <c r="H223" s="8">
        <f t="shared" si="17"/>
        <v>7.8472710236589374E-2</v>
      </c>
      <c r="I223" s="18">
        <f t="shared" si="18"/>
        <v>0</v>
      </c>
      <c r="J223" s="7">
        <f t="shared" si="19"/>
        <v>146.44999999999999</v>
      </c>
      <c r="K223" s="5">
        <v>2025</v>
      </c>
      <c r="L223" s="5">
        <v>46</v>
      </c>
      <c r="M223" s="5" t="s">
        <v>781</v>
      </c>
      <c r="N223" s="5" t="b">
        <v>0</v>
      </c>
      <c r="O223" s="5" t="b">
        <v>0</v>
      </c>
      <c r="P223" s="5" t="b">
        <v>0</v>
      </c>
      <c r="Q223" s="5"/>
      <c r="R223" s="5" t="b">
        <v>0</v>
      </c>
    </row>
    <row r="224" spans="1:18" x14ac:dyDescent="0.2">
      <c r="A224" s="6">
        <v>45974</v>
      </c>
      <c r="B224" s="7">
        <v>212</v>
      </c>
      <c r="C224" s="17">
        <v>120</v>
      </c>
      <c r="D224" s="17">
        <v>119</v>
      </c>
      <c r="E224" s="7">
        <v>1317</v>
      </c>
      <c r="F224" s="7">
        <f t="shared" si="15"/>
        <v>851.25</v>
      </c>
      <c r="G224" s="7">
        <f t="shared" si="16"/>
        <v>212.8125</v>
      </c>
      <c r="H224" s="8">
        <f t="shared" si="17"/>
        <v>0.24904552129221733</v>
      </c>
      <c r="I224" s="18">
        <f t="shared" si="18"/>
        <v>0</v>
      </c>
      <c r="J224" s="7">
        <f t="shared" si="19"/>
        <v>0.8125</v>
      </c>
      <c r="K224" s="5">
        <v>2025</v>
      </c>
      <c r="L224" s="5">
        <v>46</v>
      </c>
      <c r="M224" s="5" t="s">
        <v>781</v>
      </c>
      <c r="N224" s="5" t="b">
        <v>0</v>
      </c>
      <c r="O224" s="5" t="b">
        <v>0</v>
      </c>
      <c r="P224" s="5" t="b">
        <v>0</v>
      </c>
      <c r="Q224" s="5"/>
      <c r="R224" s="5" t="b">
        <v>0</v>
      </c>
    </row>
    <row r="225" spans="1:18" x14ac:dyDescent="0.2">
      <c r="A225" s="6">
        <v>45975</v>
      </c>
      <c r="B225" s="7">
        <v>219</v>
      </c>
      <c r="C225" s="17">
        <v>118</v>
      </c>
      <c r="D225" s="17">
        <v>119.5</v>
      </c>
      <c r="E225" s="7">
        <v>793</v>
      </c>
      <c r="F225" s="7">
        <f t="shared" si="15"/>
        <v>878.05</v>
      </c>
      <c r="G225" s="7">
        <f t="shared" si="16"/>
        <v>219.51249999999999</v>
      </c>
      <c r="H225" s="8">
        <f t="shared" si="17"/>
        <v>0.24941632025511076</v>
      </c>
      <c r="I225" s="18">
        <f t="shared" si="18"/>
        <v>0</v>
      </c>
      <c r="J225" s="7">
        <f t="shared" si="19"/>
        <v>0.51249999999998863</v>
      </c>
      <c r="K225" s="5">
        <v>2025</v>
      </c>
      <c r="L225" s="5">
        <v>46</v>
      </c>
      <c r="M225" s="5" t="s">
        <v>781</v>
      </c>
      <c r="N225" s="5" t="b">
        <v>0</v>
      </c>
      <c r="O225" s="5" t="b">
        <v>0</v>
      </c>
      <c r="P225" s="5" t="b">
        <v>0</v>
      </c>
      <c r="Q225" s="5"/>
      <c r="R225" s="5" t="b">
        <v>0</v>
      </c>
    </row>
    <row r="226" spans="1:18" x14ac:dyDescent="0.2">
      <c r="A226" s="6">
        <v>45978</v>
      </c>
      <c r="B226" s="7">
        <v>45</v>
      </c>
      <c r="C226" s="17">
        <v>119.5</v>
      </c>
      <c r="D226" s="17">
        <v>120.52</v>
      </c>
      <c r="E226" s="7">
        <v>591</v>
      </c>
      <c r="F226" s="7">
        <f t="shared" si="15"/>
        <v>888.55</v>
      </c>
      <c r="G226" s="7">
        <f t="shared" si="16"/>
        <v>222.13749999999999</v>
      </c>
      <c r="H226" s="8">
        <f t="shared" si="17"/>
        <v>5.0644308142479326E-2</v>
      </c>
      <c r="I226" s="18">
        <f t="shared" si="18"/>
        <v>0</v>
      </c>
      <c r="J226" s="7">
        <f t="shared" si="19"/>
        <v>177.13749999999999</v>
      </c>
      <c r="K226" s="5">
        <v>2025</v>
      </c>
      <c r="L226" s="5">
        <v>47</v>
      </c>
      <c r="M226" s="5" t="s">
        <v>782</v>
      </c>
      <c r="N226" s="5" t="b">
        <v>0</v>
      </c>
      <c r="O226" s="5" t="b">
        <v>0</v>
      </c>
      <c r="P226" s="5" t="b">
        <v>0</v>
      </c>
      <c r="Q226" s="5"/>
      <c r="R226" s="5" t="b">
        <v>0</v>
      </c>
    </row>
    <row r="227" spans="1:18" x14ac:dyDescent="0.2">
      <c r="A227" s="6">
        <v>45979</v>
      </c>
      <c r="B227" s="7">
        <v>221</v>
      </c>
      <c r="C227" s="17">
        <v>120</v>
      </c>
      <c r="D227" s="17">
        <v>115</v>
      </c>
      <c r="E227" s="7">
        <v>2150</v>
      </c>
      <c r="F227" s="7">
        <f t="shared" si="15"/>
        <v>885.35</v>
      </c>
      <c r="G227" s="7">
        <f t="shared" si="16"/>
        <v>221.33750000000001</v>
      </c>
      <c r="H227" s="8">
        <f t="shared" si="17"/>
        <v>0.24961879482690461</v>
      </c>
      <c r="I227" s="18">
        <f t="shared" si="18"/>
        <v>0</v>
      </c>
      <c r="J227" s="7">
        <f t="shared" si="19"/>
        <v>0.33750000000000568</v>
      </c>
      <c r="K227" s="5">
        <v>2025</v>
      </c>
      <c r="L227" s="5">
        <v>47</v>
      </c>
      <c r="M227" s="5" t="s">
        <v>782</v>
      </c>
      <c r="N227" s="5" t="b">
        <v>0</v>
      </c>
      <c r="O227" s="5" t="b">
        <v>0</v>
      </c>
      <c r="P227" s="5" t="b">
        <v>0</v>
      </c>
      <c r="Q227" s="5"/>
      <c r="R227" s="5" t="b">
        <v>0</v>
      </c>
    </row>
    <row r="228" spans="1:18" x14ac:dyDescent="0.2">
      <c r="A228" s="6">
        <v>45980</v>
      </c>
      <c r="B228" s="7">
        <v>233</v>
      </c>
      <c r="C228" s="17">
        <v>115.02</v>
      </c>
      <c r="D228" s="17">
        <v>112.72</v>
      </c>
      <c r="E228" s="7">
        <v>572</v>
      </c>
      <c r="F228" s="7">
        <f t="shared" si="15"/>
        <v>932.1</v>
      </c>
      <c r="G228" s="7">
        <f t="shared" si="16"/>
        <v>233.02500000000001</v>
      </c>
      <c r="H228" s="8">
        <f t="shared" si="17"/>
        <v>0.24997317884347173</v>
      </c>
      <c r="I228" s="18">
        <f t="shared" si="18"/>
        <v>0</v>
      </c>
      <c r="J228" s="7">
        <f t="shared" si="19"/>
        <v>2.5000000000005684E-2</v>
      </c>
      <c r="K228" s="5">
        <v>2025</v>
      </c>
      <c r="L228" s="5">
        <v>47</v>
      </c>
      <c r="M228" s="5" t="s">
        <v>782</v>
      </c>
      <c r="N228" s="5" t="b">
        <v>0</v>
      </c>
      <c r="O228" s="5" t="b">
        <v>0</v>
      </c>
      <c r="P228" s="5" t="b">
        <v>0</v>
      </c>
      <c r="Q228" s="5"/>
      <c r="R228" s="5" t="b">
        <v>0</v>
      </c>
    </row>
    <row r="229" spans="1:18" x14ac:dyDescent="0.2">
      <c r="A229" s="6">
        <v>45981</v>
      </c>
      <c r="B229" s="7">
        <v>220</v>
      </c>
      <c r="C229" s="17">
        <v>112.769909</v>
      </c>
      <c r="D229" s="17">
        <v>112</v>
      </c>
      <c r="E229" s="7">
        <v>343</v>
      </c>
      <c r="F229" s="7">
        <f t="shared" si="15"/>
        <v>881.05</v>
      </c>
      <c r="G229" s="7">
        <f t="shared" si="16"/>
        <v>220.26249999999999</v>
      </c>
      <c r="H229" s="8">
        <f t="shared" si="17"/>
        <v>0.24970206004199536</v>
      </c>
      <c r="I229" s="18">
        <f t="shared" si="18"/>
        <v>0</v>
      </c>
      <c r="J229" s="7">
        <f t="shared" si="19"/>
        <v>0.26249999999998863</v>
      </c>
      <c r="K229" s="5">
        <v>2025</v>
      </c>
      <c r="L229" s="5">
        <v>47</v>
      </c>
      <c r="M229" s="5" t="s">
        <v>782</v>
      </c>
      <c r="N229" s="5" t="b">
        <v>0</v>
      </c>
      <c r="O229" s="5" t="b">
        <v>0</v>
      </c>
      <c r="P229" s="5" t="b">
        <v>0</v>
      </c>
      <c r="Q229" s="5"/>
      <c r="R229" s="5" t="b">
        <v>0</v>
      </c>
    </row>
    <row r="230" spans="1:18" x14ac:dyDescent="0.2">
      <c r="A230" s="6">
        <v>45982</v>
      </c>
      <c r="B230" s="7">
        <v>215</v>
      </c>
      <c r="C230" s="17">
        <v>112.02</v>
      </c>
      <c r="D230" s="17">
        <v>110.48</v>
      </c>
      <c r="E230" s="7">
        <v>910</v>
      </c>
      <c r="F230" s="7">
        <f t="shared" si="15"/>
        <v>863.8</v>
      </c>
      <c r="G230" s="7">
        <f t="shared" si="16"/>
        <v>215.95</v>
      </c>
      <c r="H230" s="8">
        <f t="shared" si="17"/>
        <v>0.24890020838156982</v>
      </c>
      <c r="I230" s="18">
        <f t="shared" si="18"/>
        <v>0</v>
      </c>
      <c r="J230" s="7">
        <f t="shared" si="19"/>
        <v>0.94999999999998863</v>
      </c>
      <c r="K230" s="5">
        <v>2025</v>
      </c>
      <c r="L230" s="5">
        <v>47</v>
      </c>
      <c r="M230" s="5" t="s">
        <v>782</v>
      </c>
      <c r="N230" s="5" t="b">
        <v>0</v>
      </c>
      <c r="O230" s="5" t="b">
        <v>0</v>
      </c>
      <c r="P230" s="5" t="b">
        <v>0</v>
      </c>
      <c r="Q230" s="5"/>
      <c r="R230" s="5" t="b">
        <v>0</v>
      </c>
    </row>
    <row r="231" spans="1:18" x14ac:dyDescent="0.2">
      <c r="A231" s="6">
        <v>45985</v>
      </c>
      <c r="B231" s="7">
        <v>213</v>
      </c>
      <c r="C231" s="17">
        <v>110</v>
      </c>
      <c r="D231" s="17">
        <v>108</v>
      </c>
      <c r="E231" s="7">
        <v>377</v>
      </c>
      <c r="F231" s="7">
        <f t="shared" si="15"/>
        <v>855</v>
      </c>
      <c r="G231" s="7">
        <f t="shared" si="16"/>
        <v>213.75</v>
      </c>
      <c r="H231" s="8">
        <f t="shared" si="17"/>
        <v>0.24912280701754386</v>
      </c>
      <c r="I231" s="18">
        <f t="shared" si="18"/>
        <v>0</v>
      </c>
      <c r="J231" s="7">
        <f t="shared" si="19"/>
        <v>0.75</v>
      </c>
      <c r="K231" s="5">
        <v>2025</v>
      </c>
      <c r="L231" s="5">
        <v>48</v>
      </c>
      <c r="M231" s="5" t="s">
        <v>783</v>
      </c>
      <c r="N231" s="5" t="b">
        <v>0</v>
      </c>
      <c r="O231" s="5" t="b">
        <v>0</v>
      </c>
      <c r="P231" s="5" t="b">
        <v>0</v>
      </c>
      <c r="Q231" s="5"/>
      <c r="R231" s="5" t="b">
        <v>0</v>
      </c>
    </row>
    <row r="232" spans="1:18" x14ac:dyDescent="0.2">
      <c r="A232" s="6">
        <v>45986</v>
      </c>
      <c r="B232" s="7">
        <v>212</v>
      </c>
      <c r="C232" s="17">
        <v>108.5</v>
      </c>
      <c r="D232" s="17">
        <v>110</v>
      </c>
      <c r="E232" s="7">
        <v>1847</v>
      </c>
      <c r="F232" s="7">
        <f t="shared" si="15"/>
        <v>848.05</v>
      </c>
      <c r="G232" s="7">
        <f t="shared" si="16"/>
        <v>212.01249999999999</v>
      </c>
      <c r="H232" s="8">
        <f t="shared" si="17"/>
        <v>0.24998526030304818</v>
      </c>
      <c r="I232" s="18">
        <f t="shared" si="18"/>
        <v>0</v>
      </c>
      <c r="J232" s="7">
        <f t="shared" si="19"/>
        <v>1.2499999999988631E-2</v>
      </c>
      <c r="K232" s="5">
        <v>2025</v>
      </c>
      <c r="L232" s="5">
        <v>48</v>
      </c>
      <c r="M232" s="5" t="s">
        <v>783</v>
      </c>
      <c r="N232" s="5" t="b">
        <v>0</v>
      </c>
      <c r="O232" s="5" t="b">
        <v>0</v>
      </c>
      <c r="P232" s="5" t="b">
        <v>0</v>
      </c>
      <c r="Q232" s="5"/>
      <c r="R232" s="5" t="b">
        <v>0</v>
      </c>
    </row>
    <row r="233" spans="1:18" x14ac:dyDescent="0.2">
      <c r="A233" s="6">
        <v>45987</v>
      </c>
      <c r="B233" s="7">
        <v>226</v>
      </c>
      <c r="C233" s="17">
        <v>109.02</v>
      </c>
      <c r="D233" s="17">
        <v>106.5</v>
      </c>
      <c r="E233" s="7">
        <v>2134</v>
      </c>
      <c r="F233" s="7">
        <f t="shared" si="15"/>
        <v>904.05</v>
      </c>
      <c r="G233" s="7">
        <f t="shared" si="16"/>
        <v>226.01249999999999</v>
      </c>
      <c r="H233" s="8">
        <f t="shared" si="17"/>
        <v>0.24998617333112108</v>
      </c>
      <c r="I233" s="18">
        <f t="shared" si="18"/>
        <v>0</v>
      </c>
      <c r="J233" s="7">
        <f t="shared" si="19"/>
        <v>1.2499999999988631E-2</v>
      </c>
      <c r="K233" s="5">
        <v>2025</v>
      </c>
      <c r="L233" s="5">
        <v>48</v>
      </c>
      <c r="M233" s="5" t="s">
        <v>783</v>
      </c>
      <c r="N233" s="5" t="b">
        <v>0</v>
      </c>
      <c r="O233" s="5" t="b">
        <v>0</v>
      </c>
      <c r="P233" s="5" t="b">
        <v>0</v>
      </c>
      <c r="Q233" s="5"/>
      <c r="R233" s="5" t="b">
        <v>0</v>
      </c>
    </row>
    <row r="234" spans="1:18" x14ac:dyDescent="0.2">
      <c r="A234" s="6">
        <v>45988</v>
      </c>
      <c r="B234" s="7">
        <v>240</v>
      </c>
      <c r="C234" s="17">
        <v>107.041</v>
      </c>
      <c r="D234" s="17">
        <v>107.98</v>
      </c>
      <c r="E234" s="7">
        <v>669</v>
      </c>
      <c r="F234" s="7">
        <f t="shared" si="15"/>
        <v>961.55</v>
      </c>
      <c r="G234" s="7">
        <f t="shared" si="16"/>
        <v>240.38749999999999</v>
      </c>
      <c r="H234" s="8">
        <f t="shared" si="17"/>
        <v>0.24959700483594199</v>
      </c>
      <c r="I234" s="18">
        <f t="shared" si="18"/>
        <v>0</v>
      </c>
      <c r="J234" s="7">
        <f t="shared" si="19"/>
        <v>0.38749999999998863</v>
      </c>
      <c r="K234" s="5">
        <v>2025</v>
      </c>
      <c r="L234" s="5">
        <v>48</v>
      </c>
      <c r="M234" s="5" t="s">
        <v>783</v>
      </c>
      <c r="N234" s="5" t="b">
        <v>0</v>
      </c>
      <c r="O234" s="5" t="b">
        <v>0</v>
      </c>
      <c r="P234" s="5" t="b">
        <v>0</v>
      </c>
      <c r="Q234" s="5"/>
      <c r="R234" s="5" t="b">
        <v>0</v>
      </c>
    </row>
    <row r="235" spans="1:18" x14ac:dyDescent="0.2">
      <c r="A235" s="6">
        <v>45989</v>
      </c>
      <c r="B235" s="7">
        <v>16</v>
      </c>
      <c r="C235" s="17">
        <v>110.02</v>
      </c>
      <c r="D235" s="17">
        <v>112</v>
      </c>
      <c r="E235" s="7">
        <v>474</v>
      </c>
      <c r="F235" s="7">
        <f t="shared" si="15"/>
        <v>987.65</v>
      </c>
      <c r="G235" s="7">
        <f t="shared" si="16"/>
        <v>246.91249999999999</v>
      </c>
      <c r="H235" s="8">
        <f t="shared" si="17"/>
        <v>1.6200070875310078E-2</v>
      </c>
      <c r="I235" s="18">
        <f t="shared" si="18"/>
        <v>0</v>
      </c>
      <c r="J235" s="7">
        <f t="shared" si="19"/>
        <v>230.91249999999999</v>
      </c>
      <c r="K235" s="5">
        <v>2025</v>
      </c>
      <c r="L235" s="5">
        <v>48</v>
      </c>
      <c r="M235" s="5" t="s">
        <v>784</v>
      </c>
      <c r="N235" s="5" t="b">
        <v>0</v>
      </c>
      <c r="O235" s="5" t="b">
        <v>0</v>
      </c>
      <c r="P235" s="5" t="b">
        <v>0</v>
      </c>
      <c r="Q235" s="5"/>
      <c r="R235" s="5" t="b">
        <v>0</v>
      </c>
    </row>
    <row r="236" spans="1:18" x14ac:dyDescent="0.2">
      <c r="A236" s="6">
        <v>45992</v>
      </c>
      <c r="B236" s="7">
        <v>240</v>
      </c>
      <c r="C236" s="17">
        <v>111.5</v>
      </c>
      <c r="D236" s="17">
        <v>113.46</v>
      </c>
      <c r="E236" s="7">
        <v>1447</v>
      </c>
      <c r="F236" s="7">
        <f t="shared" si="15"/>
        <v>960.05</v>
      </c>
      <c r="G236" s="7">
        <f t="shared" si="16"/>
        <v>240.01249999999999</v>
      </c>
      <c r="H236" s="8">
        <f t="shared" si="17"/>
        <v>0.24998697984479976</v>
      </c>
      <c r="I236" s="18">
        <f t="shared" si="18"/>
        <v>0</v>
      </c>
      <c r="J236" s="7">
        <f t="shared" si="19"/>
        <v>1.2499999999988631E-2</v>
      </c>
      <c r="K236" s="5">
        <v>2025</v>
      </c>
      <c r="L236" s="5">
        <v>49</v>
      </c>
      <c r="M236" s="5" t="s">
        <v>784</v>
      </c>
      <c r="N236" s="5" t="b">
        <v>0</v>
      </c>
      <c r="O236" s="5" t="b">
        <v>0</v>
      </c>
      <c r="P236" s="5" t="b">
        <v>0</v>
      </c>
      <c r="Q236" s="5"/>
      <c r="R236" s="5" t="b">
        <v>0</v>
      </c>
    </row>
    <row r="237" spans="1:18" x14ac:dyDescent="0.2">
      <c r="A237" s="6">
        <v>45993</v>
      </c>
      <c r="B237" s="7">
        <v>240</v>
      </c>
      <c r="C237" s="17">
        <v>113</v>
      </c>
      <c r="D237" s="17">
        <v>109.1</v>
      </c>
      <c r="E237" s="7">
        <v>450</v>
      </c>
      <c r="F237" s="7">
        <f t="shared" si="15"/>
        <v>962.3</v>
      </c>
      <c r="G237" s="7">
        <f t="shared" si="16"/>
        <v>240.57499999999999</v>
      </c>
      <c r="H237" s="8">
        <f t="shared" si="17"/>
        <v>0.249402473241193</v>
      </c>
      <c r="I237" s="18">
        <f t="shared" si="18"/>
        <v>0</v>
      </c>
      <c r="J237" s="7">
        <f t="shared" si="19"/>
        <v>0.57499999999998863</v>
      </c>
      <c r="K237" s="5">
        <v>2025</v>
      </c>
      <c r="L237" s="5">
        <v>49</v>
      </c>
      <c r="M237" s="5" t="s">
        <v>784</v>
      </c>
      <c r="N237" s="5" t="b">
        <v>0</v>
      </c>
      <c r="O237" s="5" t="b">
        <v>0</v>
      </c>
      <c r="P237" s="5" t="b">
        <v>0</v>
      </c>
      <c r="Q237" s="5"/>
      <c r="R237" s="5" t="b">
        <v>0</v>
      </c>
    </row>
    <row r="238" spans="1:18" x14ac:dyDescent="0.2">
      <c r="A238" s="6">
        <v>45994</v>
      </c>
      <c r="B238" s="7">
        <v>232</v>
      </c>
      <c r="C238" s="17">
        <v>109.1</v>
      </c>
      <c r="D238" s="17">
        <v>108.02</v>
      </c>
      <c r="E238" s="7">
        <v>1139</v>
      </c>
      <c r="F238" s="7">
        <f t="shared" si="15"/>
        <v>930.5</v>
      </c>
      <c r="G238" s="7">
        <f t="shared" si="16"/>
        <v>232.625</v>
      </c>
      <c r="H238" s="8">
        <f t="shared" si="17"/>
        <v>0.24932831810854381</v>
      </c>
      <c r="I238" s="18">
        <f t="shared" si="18"/>
        <v>0</v>
      </c>
      <c r="J238" s="7">
        <f t="shared" si="19"/>
        <v>0.625</v>
      </c>
      <c r="K238" s="5">
        <v>2025</v>
      </c>
      <c r="L238" s="5">
        <v>49</v>
      </c>
      <c r="M238" s="5" t="s">
        <v>784</v>
      </c>
      <c r="N238" s="5" t="b">
        <v>0</v>
      </c>
      <c r="O238" s="5" t="b">
        <v>0</v>
      </c>
      <c r="P238" s="5" t="b">
        <v>0</v>
      </c>
      <c r="Q238" s="5"/>
      <c r="R238" s="5" t="b">
        <v>0</v>
      </c>
    </row>
    <row r="239" spans="1:18" x14ac:dyDescent="0.2">
      <c r="A239" s="6">
        <v>45995</v>
      </c>
      <c r="B239" s="7">
        <v>34</v>
      </c>
      <c r="C239" s="17">
        <v>109.835294</v>
      </c>
      <c r="D239" s="17">
        <v>110.04</v>
      </c>
      <c r="E239" s="7">
        <v>303</v>
      </c>
      <c r="F239" s="7">
        <f t="shared" si="15"/>
        <v>962.75</v>
      </c>
      <c r="G239" s="7">
        <f t="shared" si="16"/>
        <v>240.6875</v>
      </c>
      <c r="H239" s="8">
        <f t="shared" si="17"/>
        <v>3.5315502466891718E-2</v>
      </c>
      <c r="I239" s="18">
        <f t="shared" si="18"/>
        <v>0</v>
      </c>
      <c r="J239" s="7">
        <f t="shared" si="19"/>
        <v>206.6875</v>
      </c>
      <c r="K239" s="5">
        <v>2025</v>
      </c>
      <c r="L239" s="5">
        <v>49</v>
      </c>
      <c r="M239" s="5" t="s">
        <v>784</v>
      </c>
      <c r="N239" s="5" t="b">
        <v>0</v>
      </c>
      <c r="O239" s="5" t="b">
        <v>0</v>
      </c>
      <c r="P239" s="5" t="b">
        <v>0</v>
      </c>
      <c r="Q239" s="5"/>
      <c r="R239" s="5" t="b">
        <v>0</v>
      </c>
    </row>
    <row r="240" spans="1:18" x14ac:dyDescent="0.2">
      <c r="A240" s="6">
        <v>45996</v>
      </c>
      <c r="B240" s="7">
        <v>239</v>
      </c>
      <c r="C240" s="17">
        <v>110.04</v>
      </c>
      <c r="D240" s="17">
        <v>108.66</v>
      </c>
      <c r="E240" s="7">
        <v>1247</v>
      </c>
      <c r="F240" s="7">
        <f t="shared" si="15"/>
        <v>956.6</v>
      </c>
      <c r="G240" s="7">
        <f t="shared" si="16"/>
        <v>239.15</v>
      </c>
      <c r="H240" s="8">
        <f t="shared" si="17"/>
        <v>0.24984319464771063</v>
      </c>
      <c r="I240" s="18">
        <f t="shared" si="18"/>
        <v>0</v>
      </c>
      <c r="J240" s="7">
        <f t="shared" si="19"/>
        <v>0.15000000000000568</v>
      </c>
      <c r="K240" s="5">
        <v>2025</v>
      </c>
      <c r="L240" s="5">
        <v>49</v>
      </c>
      <c r="M240" s="5" t="s">
        <v>784</v>
      </c>
      <c r="N240" s="5" t="b">
        <v>0</v>
      </c>
      <c r="O240" s="5" t="b">
        <v>0</v>
      </c>
      <c r="P240" s="5" t="b">
        <v>0</v>
      </c>
      <c r="Q240" s="5"/>
      <c r="R240" s="5" t="b">
        <v>0</v>
      </c>
    </row>
    <row r="241" spans="1:18" x14ac:dyDescent="0.2">
      <c r="A241" s="6">
        <v>45999</v>
      </c>
      <c r="B241" s="7">
        <v>236</v>
      </c>
      <c r="C241" s="17">
        <v>108.66</v>
      </c>
      <c r="D241" s="17">
        <v>107.98</v>
      </c>
      <c r="E241" s="7">
        <v>983</v>
      </c>
      <c r="F241" s="7">
        <f t="shared" si="15"/>
        <v>946.65</v>
      </c>
      <c r="G241" s="7">
        <f t="shared" si="16"/>
        <v>236.66249999999999</v>
      </c>
      <c r="H241" s="8">
        <f t="shared" si="17"/>
        <v>0.24930016373527703</v>
      </c>
      <c r="I241" s="18">
        <f t="shared" si="18"/>
        <v>0</v>
      </c>
      <c r="J241" s="7">
        <f t="shared" si="19"/>
        <v>0.66249999999999432</v>
      </c>
      <c r="K241" s="5">
        <v>2025</v>
      </c>
      <c r="L241" s="5">
        <v>50</v>
      </c>
      <c r="M241" s="5" t="s">
        <v>785</v>
      </c>
      <c r="N241" s="5" t="b">
        <v>0</v>
      </c>
      <c r="O241" s="5" t="b">
        <v>0</v>
      </c>
      <c r="P241" s="5" t="b">
        <v>0</v>
      </c>
      <c r="Q241" s="5"/>
      <c r="R241" s="5" t="b">
        <v>0</v>
      </c>
    </row>
    <row r="242" spans="1:18" x14ac:dyDescent="0.2">
      <c r="A242" s="6">
        <v>46000</v>
      </c>
      <c r="B242" s="7">
        <v>247</v>
      </c>
      <c r="C242" s="17">
        <v>108</v>
      </c>
      <c r="D242" s="17">
        <v>105.3</v>
      </c>
      <c r="E242" s="7">
        <v>1270</v>
      </c>
      <c r="F242" s="7">
        <f t="shared" si="15"/>
        <v>989.25</v>
      </c>
      <c r="G242" s="7">
        <f t="shared" si="16"/>
        <v>247.3125</v>
      </c>
      <c r="H242" s="8">
        <f t="shared" si="17"/>
        <v>0.2496841041192823</v>
      </c>
      <c r="I242" s="18">
        <f t="shared" si="18"/>
        <v>0</v>
      </c>
      <c r="J242" s="7">
        <f t="shared" si="19"/>
        <v>0.3125</v>
      </c>
      <c r="K242" s="5">
        <v>2025</v>
      </c>
      <c r="L242" s="5">
        <v>50</v>
      </c>
      <c r="M242" s="5" t="s">
        <v>785</v>
      </c>
      <c r="N242" s="5" t="b">
        <v>0</v>
      </c>
      <c r="O242" s="5" t="b">
        <v>0</v>
      </c>
      <c r="P242" s="5" t="b">
        <v>0</v>
      </c>
      <c r="Q242" s="5"/>
      <c r="R242" s="5" t="b">
        <v>0</v>
      </c>
    </row>
    <row r="243" spans="1:18" x14ac:dyDescent="0.2">
      <c r="A243" s="6">
        <v>46001</v>
      </c>
      <c r="B243" s="7">
        <v>241</v>
      </c>
      <c r="C243" s="17">
        <v>105.747303</v>
      </c>
      <c r="D243" s="17">
        <v>102.7</v>
      </c>
      <c r="E243" s="7">
        <v>1624</v>
      </c>
      <c r="F243" s="7">
        <f t="shared" si="15"/>
        <v>966.7</v>
      </c>
      <c r="G243" s="7">
        <f t="shared" si="16"/>
        <v>241.67500000000001</v>
      </c>
      <c r="H243" s="8">
        <f t="shared" si="17"/>
        <v>0.24930174821557877</v>
      </c>
      <c r="I243" s="18">
        <f t="shared" si="18"/>
        <v>0</v>
      </c>
      <c r="J243" s="7">
        <f t="shared" si="19"/>
        <v>0.67500000000001137</v>
      </c>
      <c r="K243" s="5">
        <v>2025</v>
      </c>
      <c r="L243" s="5">
        <v>50</v>
      </c>
      <c r="M243" s="5" t="s">
        <v>785</v>
      </c>
      <c r="N243" s="5" t="b">
        <v>0</v>
      </c>
      <c r="O243" s="5" t="b">
        <v>0</v>
      </c>
      <c r="P243" s="5" t="b">
        <v>0</v>
      </c>
      <c r="Q243" s="5"/>
      <c r="R243" s="5" t="b">
        <v>0</v>
      </c>
    </row>
    <row r="244" spans="1:18" x14ac:dyDescent="0.2">
      <c r="A244" s="6">
        <v>46002</v>
      </c>
      <c r="B244" s="7">
        <v>258</v>
      </c>
      <c r="C244" s="17">
        <v>103.012248</v>
      </c>
      <c r="D244" s="17">
        <v>100.1</v>
      </c>
      <c r="E244" s="7">
        <v>2812</v>
      </c>
      <c r="F244" s="7">
        <f t="shared" si="15"/>
        <v>1032</v>
      </c>
      <c r="G244" s="7">
        <f t="shared" si="16"/>
        <v>258</v>
      </c>
      <c r="H244" s="8">
        <f t="shared" si="17"/>
        <v>0.25</v>
      </c>
      <c r="I244" s="18">
        <f t="shared" si="18"/>
        <v>0</v>
      </c>
      <c r="J244" s="7">
        <f t="shared" si="19"/>
        <v>0</v>
      </c>
      <c r="K244" s="5">
        <v>2025</v>
      </c>
      <c r="L244" s="5">
        <v>50</v>
      </c>
      <c r="M244" s="5" t="s">
        <v>785</v>
      </c>
      <c r="N244" s="5" t="b">
        <v>0</v>
      </c>
      <c r="O244" s="5" t="b">
        <v>0</v>
      </c>
      <c r="P244" s="5" t="b">
        <v>0</v>
      </c>
      <c r="Q244" s="5"/>
      <c r="R244" s="5" t="b">
        <v>0</v>
      </c>
    </row>
    <row r="245" spans="1:18" x14ac:dyDescent="0.2">
      <c r="A245" s="6">
        <v>46003</v>
      </c>
      <c r="B245" s="7">
        <v>276</v>
      </c>
      <c r="C245" s="17">
        <v>102.57101400000001</v>
      </c>
      <c r="D245" s="17">
        <v>103.48</v>
      </c>
      <c r="E245" s="7">
        <v>1042</v>
      </c>
      <c r="F245" s="7">
        <f t="shared" si="15"/>
        <v>1106.75</v>
      </c>
      <c r="G245" s="7">
        <f t="shared" si="16"/>
        <v>276.6875</v>
      </c>
      <c r="H245" s="8">
        <f t="shared" si="17"/>
        <v>0.2493788118364581</v>
      </c>
      <c r="I245" s="18">
        <f t="shared" si="18"/>
        <v>0</v>
      </c>
      <c r="J245" s="7">
        <f t="shared" si="19"/>
        <v>0.6875</v>
      </c>
      <c r="K245" s="5">
        <v>2025</v>
      </c>
      <c r="L245" s="5">
        <v>50</v>
      </c>
      <c r="M245" s="5" t="s">
        <v>785</v>
      </c>
      <c r="N245" s="5" t="b">
        <v>0</v>
      </c>
      <c r="O245" s="5" t="b">
        <v>0</v>
      </c>
      <c r="P245" s="5" t="b">
        <v>0</v>
      </c>
      <c r="Q245" s="5"/>
      <c r="R245" s="5" t="b">
        <v>0</v>
      </c>
    </row>
    <row r="246" spans="1:18" x14ac:dyDescent="0.2">
      <c r="A246" s="6">
        <v>46006</v>
      </c>
      <c r="B246" s="7">
        <v>279</v>
      </c>
      <c r="C246" s="17">
        <v>103.48</v>
      </c>
      <c r="D246" s="17">
        <v>102.5</v>
      </c>
      <c r="E246" s="7">
        <v>1218</v>
      </c>
      <c r="F246" s="7">
        <f t="shared" si="15"/>
        <v>1119.2</v>
      </c>
      <c r="G246" s="7">
        <f t="shared" si="16"/>
        <v>279.8</v>
      </c>
      <c r="H246" s="8">
        <f t="shared" si="17"/>
        <v>0.24928520371694066</v>
      </c>
      <c r="I246" s="18">
        <f t="shared" si="18"/>
        <v>0</v>
      </c>
      <c r="J246" s="7">
        <f t="shared" si="19"/>
        <v>0.80000000000001137</v>
      </c>
      <c r="K246" s="5">
        <v>2025</v>
      </c>
      <c r="L246" s="5">
        <v>51</v>
      </c>
      <c r="M246" s="5" t="s">
        <v>786</v>
      </c>
      <c r="N246" s="5" t="b">
        <v>0</v>
      </c>
      <c r="O246" s="5" t="b">
        <v>0</v>
      </c>
      <c r="P246" s="5" t="b">
        <v>0</v>
      </c>
      <c r="Q246" s="5"/>
      <c r="R246" s="5" t="b">
        <v>0</v>
      </c>
    </row>
    <row r="247" spans="1:18" x14ac:dyDescent="0.2">
      <c r="A247" s="6">
        <v>46007</v>
      </c>
      <c r="B247" s="7">
        <v>287</v>
      </c>
      <c r="C247" s="17">
        <v>103.01930299999999</v>
      </c>
      <c r="D247" s="17">
        <v>105.68</v>
      </c>
      <c r="E247" s="7">
        <v>1772</v>
      </c>
      <c r="F247" s="7">
        <f t="shared" si="15"/>
        <v>1150.55</v>
      </c>
      <c r="G247" s="7">
        <f t="shared" si="16"/>
        <v>287.63749999999999</v>
      </c>
      <c r="H247" s="8">
        <f t="shared" si="17"/>
        <v>0.24944591717004913</v>
      </c>
      <c r="I247" s="18">
        <f t="shared" si="18"/>
        <v>0</v>
      </c>
      <c r="J247" s="7">
        <f t="shared" si="19"/>
        <v>0.63749999999998863</v>
      </c>
      <c r="K247" s="5">
        <v>2025</v>
      </c>
      <c r="L247" s="5">
        <v>51</v>
      </c>
      <c r="M247" s="5" t="s">
        <v>786</v>
      </c>
      <c r="N247" s="5" t="b">
        <v>0</v>
      </c>
      <c r="O247" s="5" t="b">
        <v>0</v>
      </c>
      <c r="P247" s="5" t="b">
        <v>0</v>
      </c>
      <c r="Q247" s="5"/>
      <c r="R247" s="5" t="b">
        <v>0</v>
      </c>
    </row>
    <row r="248" spans="1:18" x14ac:dyDescent="0.2">
      <c r="A248" s="6">
        <v>46008</v>
      </c>
      <c r="B248" s="7">
        <v>282</v>
      </c>
      <c r="C248" s="17">
        <v>106</v>
      </c>
      <c r="D248" s="17">
        <v>105</v>
      </c>
      <c r="E248" s="7">
        <v>1714</v>
      </c>
      <c r="F248" s="7">
        <f t="shared" si="15"/>
        <v>1131.6500000000001</v>
      </c>
      <c r="G248" s="7">
        <f t="shared" si="16"/>
        <v>282.91250000000002</v>
      </c>
      <c r="H248" s="8">
        <f t="shared" si="17"/>
        <v>0.24919365528211018</v>
      </c>
      <c r="I248" s="18">
        <f t="shared" si="18"/>
        <v>0</v>
      </c>
      <c r="J248" s="7">
        <f t="shared" si="19"/>
        <v>0.91250000000002274</v>
      </c>
      <c r="K248" s="5">
        <v>2025</v>
      </c>
      <c r="L248" s="5">
        <v>51</v>
      </c>
      <c r="M248" s="5" t="s">
        <v>786</v>
      </c>
      <c r="N248" s="5" t="b">
        <v>0</v>
      </c>
      <c r="O248" s="5" t="b">
        <v>0</v>
      </c>
      <c r="P248" s="5" t="b">
        <v>0</v>
      </c>
      <c r="Q248" s="5"/>
      <c r="R248" s="5" t="b">
        <v>0</v>
      </c>
    </row>
    <row r="249" spans="1:18" x14ac:dyDescent="0.2">
      <c r="A249" s="6">
        <v>46009</v>
      </c>
      <c r="B249" s="7">
        <v>297</v>
      </c>
      <c r="C249" s="17">
        <v>104.511785</v>
      </c>
      <c r="D249" s="17">
        <v>105.98</v>
      </c>
      <c r="E249" s="7">
        <v>461</v>
      </c>
      <c r="F249" s="7">
        <f t="shared" si="15"/>
        <v>1188.75</v>
      </c>
      <c r="G249" s="7">
        <f t="shared" si="16"/>
        <v>297.1875</v>
      </c>
      <c r="H249" s="8">
        <f t="shared" si="17"/>
        <v>0.24984227129337538</v>
      </c>
      <c r="I249" s="18">
        <f t="shared" si="18"/>
        <v>0</v>
      </c>
      <c r="J249" s="7">
        <f t="shared" si="19"/>
        <v>0.1875</v>
      </c>
      <c r="K249" s="5">
        <v>2025</v>
      </c>
      <c r="L249" s="5">
        <v>51</v>
      </c>
      <c r="M249" s="5" t="s">
        <v>786</v>
      </c>
      <c r="N249" s="5" t="b">
        <v>0</v>
      </c>
      <c r="O249" s="5" t="b">
        <v>0</v>
      </c>
      <c r="P249" s="5" t="b">
        <v>0</v>
      </c>
      <c r="Q249" s="5"/>
      <c r="R249" s="5" t="b">
        <v>0</v>
      </c>
    </row>
    <row r="250" spans="1:18" x14ac:dyDescent="0.2">
      <c r="A250" s="6">
        <v>46010</v>
      </c>
      <c r="B250" s="7">
        <v>298</v>
      </c>
      <c r="C250" s="17">
        <v>106.22</v>
      </c>
      <c r="D250" s="17">
        <v>106</v>
      </c>
      <c r="E250" s="7">
        <v>1936</v>
      </c>
      <c r="F250" s="7">
        <f t="shared" si="15"/>
        <v>1194.6500000000001</v>
      </c>
      <c r="G250" s="7">
        <f t="shared" si="16"/>
        <v>298.66250000000002</v>
      </c>
      <c r="H250" s="8">
        <f t="shared" si="17"/>
        <v>0.24944544427238102</v>
      </c>
      <c r="I250" s="18">
        <f t="shared" si="18"/>
        <v>0</v>
      </c>
      <c r="J250" s="7">
        <f t="shared" si="19"/>
        <v>0.66250000000002274</v>
      </c>
      <c r="K250" s="5">
        <v>2025</v>
      </c>
      <c r="L250" s="5">
        <v>51</v>
      </c>
      <c r="M250" s="5" t="s">
        <v>786</v>
      </c>
      <c r="N250" s="5" t="b">
        <v>0</v>
      </c>
      <c r="O250" s="5" t="b">
        <v>0</v>
      </c>
      <c r="P250" s="5" t="b">
        <v>0</v>
      </c>
      <c r="Q250" s="5"/>
      <c r="R250" s="5" t="b">
        <v>0</v>
      </c>
    </row>
    <row r="251" spans="1:18" x14ac:dyDescent="0.2">
      <c r="A251" s="6">
        <v>46013</v>
      </c>
      <c r="B251" s="7">
        <v>311</v>
      </c>
      <c r="C251" s="17">
        <v>105.5</v>
      </c>
      <c r="D251" s="17">
        <v>106.88</v>
      </c>
      <c r="E251" s="7">
        <v>1525</v>
      </c>
      <c r="F251" s="7">
        <f t="shared" si="15"/>
        <v>1245.95</v>
      </c>
      <c r="G251" s="7">
        <f t="shared" si="16"/>
        <v>311.48750000000001</v>
      </c>
      <c r="H251" s="8">
        <f t="shared" si="17"/>
        <v>0.24960873229262812</v>
      </c>
      <c r="I251" s="18">
        <f t="shared" si="18"/>
        <v>0</v>
      </c>
      <c r="J251" s="7">
        <f t="shared" si="19"/>
        <v>0.48750000000001137</v>
      </c>
      <c r="K251" s="5">
        <v>2025</v>
      </c>
      <c r="L251" s="5">
        <v>52</v>
      </c>
      <c r="M251" s="5" t="s">
        <v>787</v>
      </c>
      <c r="N251" s="5" t="b">
        <v>0</v>
      </c>
      <c r="O251" s="5" t="b">
        <v>0</v>
      </c>
      <c r="P251" s="5" t="b">
        <v>0</v>
      </c>
      <c r="Q251" s="5"/>
      <c r="R251" s="5" t="b">
        <v>0</v>
      </c>
    </row>
    <row r="252" spans="1:18" x14ac:dyDescent="0.2">
      <c r="A252" s="6">
        <v>46014</v>
      </c>
      <c r="B252" s="7">
        <v>325</v>
      </c>
      <c r="C252" s="17">
        <v>106</v>
      </c>
      <c r="D252" s="17">
        <v>107.22</v>
      </c>
      <c r="E252" s="7">
        <v>1867</v>
      </c>
      <c r="F252" s="7">
        <f t="shared" si="15"/>
        <v>1303.3499999999999</v>
      </c>
      <c r="G252" s="7">
        <f t="shared" si="16"/>
        <v>325.83749999999998</v>
      </c>
      <c r="H252" s="8">
        <f t="shared" si="17"/>
        <v>0.24935742509686579</v>
      </c>
      <c r="I252" s="18">
        <f t="shared" si="18"/>
        <v>0</v>
      </c>
      <c r="J252" s="7">
        <f t="shared" si="19"/>
        <v>0.83749999999997726</v>
      </c>
      <c r="K252" s="5">
        <v>2025</v>
      </c>
      <c r="L252" s="5">
        <v>52</v>
      </c>
      <c r="M252" s="5" t="s">
        <v>787</v>
      </c>
      <c r="N252" s="5" t="b">
        <v>0</v>
      </c>
      <c r="O252" s="5" t="b">
        <v>0</v>
      </c>
      <c r="P252" s="5" t="b">
        <v>0</v>
      </c>
      <c r="Q252" s="5"/>
      <c r="R252" s="5" t="b">
        <v>0</v>
      </c>
    </row>
    <row r="253" spans="1:18" x14ac:dyDescent="0.2">
      <c r="A253" s="6">
        <v>46015</v>
      </c>
      <c r="B253" s="7">
        <v>326</v>
      </c>
      <c r="C253" s="17">
        <v>108.517914</v>
      </c>
      <c r="D253" s="17">
        <v>109.9</v>
      </c>
      <c r="E253" s="7">
        <v>988</v>
      </c>
      <c r="F253" s="7">
        <f t="shared" si="15"/>
        <v>1304.3499999999999</v>
      </c>
      <c r="G253" s="7">
        <f t="shared" si="16"/>
        <v>326.08749999999998</v>
      </c>
      <c r="H253" s="8">
        <f t="shared" si="17"/>
        <v>0.24993291677847204</v>
      </c>
      <c r="I253" s="18">
        <f t="shared" si="18"/>
        <v>0</v>
      </c>
      <c r="J253" s="7">
        <f t="shared" si="19"/>
        <v>8.7499999999977263E-2</v>
      </c>
      <c r="K253" s="5">
        <v>2025</v>
      </c>
      <c r="L253" s="5">
        <v>52</v>
      </c>
      <c r="M253" s="5" t="s">
        <v>787</v>
      </c>
      <c r="N253" s="5" t="b">
        <v>0</v>
      </c>
      <c r="O253" s="5" t="b">
        <v>0</v>
      </c>
      <c r="P253" s="5" t="b">
        <v>0</v>
      </c>
      <c r="Q253" s="5"/>
      <c r="R253" s="5" t="b">
        <v>0</v>
      </c>
    </row>
    <row r="254" spans="1:18" x14ac:dyDescent="0.2">
      <c r="A254" s="6">
        <v>46020</v>
      </c>
      <c r="B254" s="7">
        <v>292</v>
      </c>
      <c r="C254" s="17">
        <v>110.00637</v>
      </c>
      <c r="D254" s="17">
        <v>108</v>
      </c>
      <c r="E254" s="7">
        <v>1181</v>
      </c>
      <c r="F254" s="7">
        <f t="shared" si="15"/>
        <v>1247.05</v>
      </c>
      <c r="G254" s="7">
        <f t="shared" si="16"/>
        <v>311.76249999999999</v>
      </c>
      <c r="H254" s="8">
        <f t="shared" si="17"/>
        <v>0.23415260013632172</v>
      </c>
      <c r="I254" s="18">
        <f t="shared" si="18"/>
        <v>0</v>
      </c>
      <c r="J254" s="7">
        <f t="shared" si="19"/>
        <v>19.762499999999989</v>
      </c>
      <c r="K254" s="5">
        <v>2026</v>
      </c>
      <c r="L254" s="5">
        <v>1</v>
      </c>
      <c r="M254" s="5" t="s">
        <v>788</v>
      </c>
      <c r="N254" s="5" t="b">
        <v>0</v>
      </c>
      <c r="O254" s="5" t="b">
        <v>0</v>
      </c>
      <c r="P254" s="5" t="b">
        <v>0</v>
      </c>
      <c r="Q254" s="5"/>
      <c r="R254" s="5" t="b">
        <v>0</v>
      </c>
    </row>
    <row r="255" spans="1:18" x14ac:dyDescent="0.2">
      <c r="A255" s="6">
        <v>46021</v>
      </c>
      <c r="B255" s="7">
        <v>0</v>
      </c>
      <c r="C255" s="17">
        <v>0</v>
      </c>
      <c r="D255" s="17">
        <v>111</v>
      </c>
      <c r="E255" s="7">
        <v>1070</v>
      </c>
      <c r="F255" s="7">
        <f t="shared" si="15"/>
        <v>1272.6500000000001</v>
      </c>
      <c r="G255" s="7">
        <f t="shared" si="16"/>
        <v>318.16250000000002</v>
      </c>
      <c r="H255" s="8">
        <f t="shared" si="17"/>
        <v>0</v>
      </c>
      <c r="I255" s="18">
        <f t="shared" si="18"/>
        <v>0</v>
      </c>
      <c r="J255" s="7">
        <f t="shared" si="19"/>
        <v>318.16250000000002</v>
      </c>
      <c r="K255" s="5">
        <v>2025</v>
      </c>
      <c r="L255" s="5">
        <v>1</v>
      </c>
      <c r="M255" s="5"/>
      <c r="N255" s="5"/>
      <c r="O255" s="5" t="b">
        <v>0</v>
      </c>
      <c r="P255" s="5"/>
      <c r="Q255" s="5" t="s">
        <v>106</v>
      </c>
      <c r="R255" s="5"/>
    </row>
    <row r="256" spans="1:18" x14ac:dyDescent="0.2">
      <c r="A256" s="6">
        <v>46022</v>
      </c>
      <c r="B256" s="7">
        <v>0</v>
      </c>
      <c r="C256" s="17">
        <v>0</v>
      </c>
      <c r="D256" s="17">
        <v>111.02</v>
      </c>
      <c r="E256" s="7">
        <v>1264</v>
      </c>
      <c r="F256" s="7">
        <f t="shared" si="15"/>
        <v>1302.45</v>
      </c>
      <c r="G256" s="7">
        <f t="shared" si="16"/>
        <v>325.61250000000001</v>
      </c>
      <c r="H256" s="8">
        <f t="shared" si="17"/>
        <v>0</v>
      </c>
      <c r="I256" s="18">
        <f t="shared" si="18"/>
        <v>0</v>
      </c>
      <c r="J256" s="7">
        <f t="shared" si="19"/>
        <v>325.61250000000001</v>
      </c>
      <c r="K256" s="5">
        <v>2025</v>
      </c>
      <c r="L256" s="5">
        <v>1</v>
      </c>
      <c r="M256" s="5"/>
      <c r="N256" s="5"/>
      <c r="O256" s="5" t="b">
        <v>0</v>
      </c>
      <c r="P256" s="5"/>
      <c r="Q256" s="5" t="s">
        <v>106</v>
      </c>
      <c r="R256" s="5"/>
    </row>
    <row r="257" spans="1:18" x14ac:dyDescent="0.2">
      <c r="A257" s="6">
        <v>46024</v>
      </c>
      <c r="B257" s="7">
        <v>0</v>
      </c>
      <c r="C257" s="17">
        <v>0</v>
      </c>
      <c r="D257" s="17">
        <v>111.02</v>
      </c>
      <c r="E257" s="7">
        <v>1186</v>
      </c>
      <c r="F257" s="7">
        <f t="shared" si="15"/>
        <v>1293.3</v>
      </c>
      <c r="G257" s="7">
        <f t="shared" si="16"/>
        <v>323.32499999999999</v>
      </c>
      <c r="H257" s="8">
        <f t="shared" si="17"/>
        <v>0</v>
      </c>
      <c r="I257" s="18">
        <f t="shared" si="18"/>
        <v>0</v>
      </c>
      <c r="J257" s="7">
        <f t="shared" si="19"/>
        <v>323.32499999999999</v>
      </c>
      <c r="K257" s="5">
        <v>2026</v>
      </c>
      <c r="L257" s="5">
        <v>1</v>
      </c>
      <c r="M257" s="5"/>
      <c r="N257" s="5"/>
      <c r="O257" s="5" t="b">
        <v>0</v>
      </c>
      <c r="P257" s="5"/>
      <c r="Q257" s="5" t="s">
        <v>106</v>
      </c>
      <c r="R257" s="5"/>
    </row>
    <row r="258" spans="1:18" x14ac:dyDescent="0.2">
      <c r="A258" s="6">
        <v>46027</v>
      </c>
      <c r="B258" s="7">
        <v>315</v>
      </c>
      <c r="C258" s="17">
        <v>116.266667</v>
      </c>
      <c r="D258" s="17">
        <v>116.48</v>
      </c>
      <c r="E258" s="7">
        <v>984</v>
      </c>
      <c r="F258" s="7">
        <f t="shared" si="15"/>
        <v>1330.1</v>
      </c>
      <c r="G258" s="7">
        <f t="shared" si="16"/>
        <v>332.52499999999998</v>
      </c>
      <c r="H258" s="8">
        <f t="shared" si="17"/>
        <v>0.23682429892489287</v>
      </c>
      <c r="I258" s="18">
        <f t="shared" si="18"/>
        <v>0</v>
      </c>
      <c r="J258" s="7">
        <f t="shared" si="19"/>
        <v>17.524999999999977</v>
      </c>
      <c r="K258" s="5">
        <v>2026</v>
      </c>
      <c r="L258" s="5">
        <v>2</v>
      </c>
      <c r="M258" s="5" t="s">
        <v>789</v>
      </c>
      <c r="N258" s="5" t="b">
        <v>0</v>
      </c>
      <c r="O258" s="5" t="b">
        <v>0</v>
      </c>
      <c r="P258" s="5" t="b">
        <v>0</v>
      </c>
      <c r="Q258" s="5"/>
      <c r="R258" s="5" t="b">
        <v>0</v>
      </c>
    </row>
    <row r="259" spans="1:18" x14ac:dyDescent="0.2">
      <c r="A259" s="6">
        <v>46028</v>
      </c>
      <c r="B259" s="7">
        <v>330</v>
      </c>
      <c r="C259" s="17">
        <v>116.513273</v>
      </c>
      <c r="D259" s="17">
        <v>116.7</v>
      </c>
      <c r="E259" s="7">
        <v>715</v>
      </c>
      <c r="F259" s="7">
        <f t="shared" si="15"/>
        <v>1322.35</v>
      </c>
      <c r="G259" s="7">
        <f t="shared" si="16"/>
        <v>330.58749999999998</v>
      </c>
      <c r="H259" s="8">
        <f t="shared" si="17"/>
        <v>0.24955571520399292</v>
      </c>
      <c r="I259" s="18">
        <f t="shared" si="18"/>
        <v>0</v>
      </c>
      <c r="J259" s="7">
        <f t="shared" si="19"/>
        <v>0.58749999999997726</v>
      </c>
      <c r="K259" s="5">
        <v>2026</v>
      </c>
      <c r="L259" s="5">
        <v>2</v>
      </c>
      <c r="M259" s="5" t="s">
        <v>789</v>
      </c>
      <c r="N259" s="5" t="b">
        <v>0</v>
      </c>
      <c r="O259" s="5" t="b">
        <v>0</v>
      </c>
      <c r="P259" s="5" t="b">
        <v>0</v>
      </c>
      <c r="Q259" s="5"/>
      <c r="R259" s="5" t="b">
        <v>0</v>
      </c>
    </row>
    <row r="260" spans="1:18" x14ac:dyDescent="0.2">
      <c r="A260" s="6">
        <v>46029</v>
      </c>
      <c r="B260" s="7">
        <v>63</v>
      </c>
      <c r="C260" s="17">
        <v>119.02</v>
      </c>
      <c r="D260" s="17">
        <v>119.02</v>
      </c>
      <c r="E260" s="7">
        <v>568</v>
      </c>
      <c r="F260" s="7">
        <f t="shared" si="15"/>
        <v>1342.95</v>
      </c>
      <c r="G260" s="7">
        <f t="shared" si="16"/>
        <v>335.73750000000001</v>
      </c>
      <c r="H260" s="8">
        <f t="shared" si="17"/>
        <v>4.691164972634871E-2</v>
      </c>
      <c r="I260" s="18">
        <f t="shared" si="18"/>
        <v>0</v>
      </c>
      <c r="J260" s="7">
        <f t="shared" si="19"/>
        <v>272.73750000000001</v>
      </c>
      <c r="K260" s="5">
        <v>2026</v>
      </c>
      <c r="L260" s="5">
        <v>2</v>
      </c>
      <c r="M260" s="5" t="s">
        <v>789</v>
      </c>
      <c r="N260" s="5" t="b">
        <v>0</v>
      </c>
      <c r="O260" s="5" t="b">
        <v>0</v>
      </c>
      <c r="P260" s="5" t="b">
        <v>0</v>
      </c>
      <c r="Q260" s="5"/>
      <c r="R260" s="5" t="b">
        <v>0</v>
      </c>
    </row>
    <row r="261" spans="1:18" x14ac:dyDescent="0.2">
      <c r="A261" s="6">
        <v>46030</v>
      </c>
      <c r="B261" s="7">
        <v>327</v>
      </c>
      <c r="C261" s="17">
        <v>119.3</v>
      </c>
      <c r="D261" s="17">
        <v>117.96</v>
      </c>
      <c r="E261" s="7">
        <v>2230</v>
      </c>
      <c r="F261" s="7">
        <f t="shared" si="15"/>
        <v>1309</v>
      </c>
      <c r="G261" s="7">
        <f t="shared" si="16"/>
        <v>327.25</v>
      </c>
      <c r="H261" s="8">
        <f t="shared" si="17"/>
        <v>0.24980901451489687</v>
      </c>
      <c r="I261" s="18">
        <f t="shared" si="18"/>
        <v>0</v>
      </c>
      <c r="J261" s="7">
        <f t="shared" si="19"/>
        <v>0.25</v>
      </c>
      <c r="K261" s="5">
        <v>2026</v>
      </c>
      <c r="L261" s="5">
        <v>2</v>
      </c>
      <c r="M261" s="5" t="s">
        <v>789</v>
      </c>
      <c r="N261" s="5" t="b">
        <v>0</v>
      </c>
      <c r="O261" s="5" t="b">
        <v>0</v>
      </c>
      <c r="P261" s="5" t="b">
        <v>0</v>
      </c>
      <c r="Q261" s="5"/>
      <c r="R261" s="5" t="b">
        <v>0</v>
      </c>
    </row>
    <row r="262" spans="1:18" x14ac:dyDescent="0.2">
      <c r="A262" s="6">
        <v>46031</v>
      </c>
      <c r="B262" s="7">
        <v>0</v>
      </c>
      <c r="C262" s="17">
        <v>0</v>
      </c>
      <c r="D262" s="17">
        <v>122</v>
      </c>
      <c r="E262" s="7">
        <v>384</v>
      </c>
      <c r="F262" s="7">
        <f t="shared" si="15"/>
        <v>1371.35</v>
      </c>
      <c r="G262" s="7">
        <f t="shared" si="16"/>
        <v>342.83749999999998</v>
      </c>
      <c r="H262" s="8">
        <f t="shared" si="17"/>
        <v>0</v>
      </c>
      <c r="I262" s="18">
        <f t="shared" si="18"/>
        <v>0</v>
      </c>
      <c r="J262" s="7">
        <f t="shared" si="19"/>
        <v>342.83749999999998</v>
      </c>
      <c r="K262" s="5">
        <v>2026</v>
      </c>
      <c r="L262" s="5">
        <v>2</v>
      </c>
      <c r="M262" s="5"/>
      <c r="N262" s="5"/>
      <c r="O262" s="5" t="b">
        <v>0</v>
      </c>
      <c r="P262" s="5"/>
      <c r="Q262" s="5" t="s">
        <v>106</v>
      </c>
      <c r="R262" s="5"/>
    </row>
    <row r="263" spans="1:18" x14ac:dyDescent="0.2">
      <c r="A263" s="6">
        <v>46034</v>
      </c>
      <c r="B263" s="7">
        <v>0</v>
      </c>
      <c r="C263" s="17">
        <v>0</v>
      </c>
      <c r="D263" s="17">
        <v>120.94</v>
      </c>
      <c r="E263" s="7">
        <v>711</v>
      </c>
      <c r="F263" s="7">
        <f t="shared" si="15"/>
        <v>1327.05</v>
      </c>
      <c r="G263" s="7">
        <f t="shared" si="16"/>
        <v>331.76249999999999</v>
      </c>
      <c r="H263" s="8">
        <f t="shared" si="17"/>
        <v>0</v>
      </c>
      <c r="I263" s="18">
        <f t="shared" si="18"/>
        <v>0</v>
      </c>
      <c r="J263" s="7">
        <f t="shared" si="19"/>
        <v>331.76249999999999</v>
      </c>
      <c r="K263" s="5">
        <v>2026</v>
      </c>
      <c r="L263" s="5">
        <v>3</v>
      </c>
      <c r="M263" s="5"/>
      <c r="N263" s="5"/>
      <c r="O263" s="5" t="b">
        <v>0</v>
      </c>
      <c r="P263" s="5"/>
      <c r="Q263" s="5" t="s">
        <v>106</v>
      </c>
      <c r="R263" s="5"/>
    </row>
    <row r="264" spans="1:18" x14ac:dyDescent="0.2">
      <c r="A264" s="6">
        <v>46035</v>
      </c>
      <c r="B264" s="7">
        <v>320</v>
      </c>
      <c r="C264" s="17">
        <v>120</v>
      </c>
      <c r="D264" s="17">
        <v>120.04</v>
      </c>
      <c r="E264" s="7">
        <v>728</v>
      </c>
      <c r="F264" s="7">
        <f t="shared" si="15"/>
        <v>1281.4000000000001</v>
      </c>
      <c r="G264" s="7">
        <f t="shared" si="16"/>
        <v>320.35000000000002</v>
      </c>
      <c r="H264" s="8">
        <f t="shared" si="17"/>
        <v>0.24972686124551272</v>
      </c>
      <c r="I264" s="18">
        <f t="shared" si="18"/>
        <v>0</v>
      </c>
      <c r="J264" s="7">
        <f t="shared" si="19"/>
        <v>0.35000000000002274</v>
      </c>
      <c r="K264" s="5">
        <v>2026</v>
      </c>
      <c r="L264" s="5">
        <v>3</v>
      </c>
      <c r="M264" s="5" t="s">
        <v>790</v>
      </c>
      <c r="N264" s="5" t="b">
        <v>0</v>
      </c>
      <c r="O264" s="5" t="b">
        <v>0</v>
      </c>
      <c r="P264" s="5" t="b">
        <v>0</v>
      </c>
      <c r="Q264" s="5"/>
      <c r="R264" s="5" t="b">
        <v>0</v>
      </c>
    </row>
    <row r="265" spans="1:18" x14ac:dyDescent="0.2">
      <c r="A265" s="6">
        <v>46036</v>
      </c>
      <c r="B265" s="7">
        <v>0</v>
      </c>
      <c r="C265" s="17">
        <v>0</v>
      </c>
      <c r="D265" s="17">
        <v>128.19999999999999</v>
      </c>
      <c r="E265" s="7">
        <v>1426</v>
      </c>
      <c r="F265" s="7">
        <f t="shared" si="15"/>
        <v>1177.2</v>
      </c>
      <c r="G265" s="7">
        <f t="shared" si="16"/>
        <v>294.3</v>
      </c>
      <c r="H265" s="8">
        <f t="shared" si="17"/>
        <v>0</v>
      </c>
      <c r="I265" s="18">
        <f t="shared" si="18"/>
        <v>0</v>
      </c>
      <c r="J265" s="7">
        <f t="shared" si="19"/>
        <v>294.3</v>
      </c>
      <c r="K265" s="5">
        <v>2026</v>
      </c>
      <c r="L265" s="5">
        <v>3</v>
      </c>
      <c r="M265" s="5"/>
      <c r="N265" s="5"/>
      <c r="O265" s="5" t="b">
        <v>0</v>
      </c>
      <c r="P265" s="5"/>
      <c r="Q265" s="5" t="s">
        <v>106</v>
      </c>
      <c r="R265" s="5"/>
    </row>
    <row r="266" spans="1:18" x14ac:dyDescent="0.2">
      <c r="A266" s="6">
        <v>46037</v>
      </c>
      <c r="B266" s="7">
        <v>0</v>
      </c>
      <c r="C266" s="17">
        <v>0</v>
      </c>
      <c r="D266" s="17">
        <v>127</v>
      </c>
      <c r="E266" s="7">
        <v>179</v>
      </c>
      <c r="F266" s="7">
        <f t="shared" si="15"/>
        <v>1196.4000000000001</v>
      </c>
      <c r="G266" s="7">
        <f t="shared" si="16"/>
        <v>299.10000000000002</v>
      </c>
      <c r="H266" s="8">
        <f t="shared" si="17"/>
        <v>0</v>
      </c>
      <c r="I266" s="18">
        <f t="shared" si="18"/>
        <v>0</v>
      </c>
      <c r="J266" s="7">
        <f t="shared" si="19"/>
        <v>299.10000000000002</v>
      </c>
      <c r="K266" s="5">
        <v>2026</v>
      </c>
      <c r="L266" s="5">
        <v>3</v>
      </c>
      <c r="M266" s="5"/>
      <c r="N266" s="5"/>
      <c r="O266" s="5" t="b">
        <v>0</v>
      </c>
      <c r="P266" s="5"/>
      <c r="Q266" s="5" t="s">
        <v>106</v>
      </c>
      <c r="R266" s="5"/>
    </row>
    <row r="267" spans="1:18" x14ac:dyDescent="0.2">
      <c r="A267" s="6">
        <v>46038</v>
      </c>
      <c r="B267" s="7">
        <v>0</v>
      </c>
      <c r="C267" s="17">
        <v>0</v>
      </c>
      <c r="D267" s="17">
        <v>127.38</v>
      </c>
      <c r="E267" s="7">
        <v>157</v>
      </c>
      <c r="F267" s="7">
        <f t="shared" si="15"/>
        <v>1144.45</v>
      </c>
      <c r="G267" s="7">
        <f t="shared" si="16"/>
        <v>286.11250000000001</v>
      </c>
      <c r="H267" s="8">
        <f t="shared" si="17"/>
        <v>0</v>
      </c>
      <c r="I267" s="18">
        <f t="shared" si="18"/>
        <v>0</v>
      </c>
      <c r="J267" s="7">
        <f t="shared" si="19"/>
        <v>286.11250000000001</v>
      </c>
      <c r="K267" s="5">
        <v>2026</v>
      </c>
      <c r="L267" s="5">
        <v>3</v>
      </c>
      <c r="M267" s="5"/>
      <c r="N267" s="5"/>
      <c r="O267" s="5" t="b">
        <v>0</v>
      </c>
      <c r="P267" s="5"/>
      <c r="Q267" s="5" t="s">
        <v>106</v>
      </c>
      <c r="R267" s="5"/>
    </row>
    <row r="268" spans="1:18" x14ac:dyDescent="0.2">
      <c r="A268" s="6">
        <v>46041</v>
      </c>
      <c r="B268" s="7">
        <v>0</v>
      </c>
      <c r="C268" s="17">
        <v>0</v>
      </c>
      <c r="D268" s="17">
        <v>124.92</v>
      </c>
      <c r="E268" s="7">
        <v>207</v>
      </c>
      <c r="F268" s="7">
        <f t="shared" si="15"/>
        <v>1063.7</v>
      </c>
      <c r="G268" s="7">
        <f t="shared" si="16"/>
        <v>265.92500000000001</v>
      </c>
      <c r="H268" s="8">
        <f t="shared" si="17"/>
        <v>0</v>
      </c>
      <c r="I268" s="18">
        <f t="shared" si="18"/>
        <v>0</v>
      </c>
      <c r="J268" s="7">
        <f t="shared" si="19"/>
        <v>265.92500000000001</v>
      </c>
      <c r="K268" s="5">
        <v>2026</v>
      </c>
      <c r="L268" s="5">
        <v>4</v>
      </c>
      <c r="M268" s="5" t="s">
        <v>791</v>
      </c>
      <c r="N268" s="5" t="b">
        <v>0</v>
      </c>
      <c r="O268" s="5" t="b">
        <v>0</v>
      </c>
      <c r="P268" s="5" t="b">
        <v>0</v>
      </c>
      <c r="Q268" s="5" t="s">
        <v>471</v>
      </c>
      <c r="R268" s="5" t="b">
        <v>0</v>
      </c>
    </row>
    <row r="269" spans="1:18" x14ac:dyDescent="0.2">
      <c r="A269" s="6">
        <v>46042</v>
      </c>
      <c r="B269" s="7">
        <v>0</v>
      </c>
      <c r="C269" s="17">
        <v>0</v>
      </c>
      <c r="D269" s="17">
        <v>124</v>
      </c>
      <c r="E269" s="7">
        <v>573</v>
      </c>
      <c r="F269" s="7">
        <f t="shared" si="15"/>
        <v>988.35</v>
      </c>
      <c r="G269" s="7">
        <f t="shared" si="16"/>
        <v>247.08750000000001</v>
      </c>
      <c r="H269" s="8">
        <f t="shared" si="17"/>
        <v>0</v>
      </c>
      <c r="I269" s="18">
        <f t="shared" si="18"/>
        <v>0</v>
      </c>
      <c r="J269" s="7">
        <f t="shared" si="19"/>
        <v>247.08750000000001</v>
      </c>
      <c r="K269" s="5">
        <v>2026</v>
      </c>
      <c r="L269" s="5">
        <v>4</v>
      </c>
      <c r="M269" s="5" t="s">
        <v>791</v>
      </c>
      <c r="N269" s="5" t="b">
        <v>0</v>
      </c>
      <c r="O269" s="5" t="b">
        <v>0</v>
      </c>
      <c r="P269" s="5" t="b">
        <v>0</v>
      </c>
      <c r="Q269" s="5" t="s">
        <v>471</v>
      </c>
      <c r="R269" s="5" t="b">
        <v>0</v>
      </c>
    </row>
    <row r="270" spans="1:18" x14ac:dyDescent="0.2">
      <c r="A270" s="6">
        <v>46043</v>
      </c>
      <c r="B270" s="7">
        <v>0</v>
      </c>
      <c r="C270" s="17">
        <v>0</v>
      </c>
      <c r="D270" s="17">
        <v>123</v>
      </c>
      <c r="E270" s="7">
        <v>366</v>
      </c>
      <c r="F270" s="7">
        <f t="shared" si="15"/>
        <v>993.95</v>
      </c>
      <c r="G270" s="7">
        <f t="shared" si="16"/>
        <v>248.48750000000001</v>
      </c>
      <c r="H270" s="8">
        <f t="shared" si="17"/>
        <v>0</v>
      </c>
      <c r="I270" s="18">
        <f t="shared" si="18"/>
        <v>0</v>
      </c>
      <c r="J270" s="7">
        <f t="shared" si="19"/>
        <v>248.48750000000001</v>
      </c>
      <c r="K270" s="5">
        <v>2026</v>
      </c>
      <c r="L270" s="5">
        <v>4</v>
      </c>
      <c r="M270" s="5" t="s">
        <v>791</v>
      </c>
      <c r="N270" s="5" t="b">
        <v>0</v>
      </c>
      <c r="O270" s="5" t="b">
        <v>0</v>
      </c>
      <c r="P270" s="5" t="b">
        <v>0</v>
      </c>
      <c r="Q270" s="5" t="s">
        <v>471</v>
      </c>
      <c r="R270" s="5" t="b">
        <v>0</v>
      </c>
    </row>
    <row r="271" spans="1:18" x14ac:dyDescent="0.2">
      <c r="A271" s="6">
        <v>46044</v>
      </c>
      <c r="B271" s="7">
        <v>0</v>
      </c>
      <c r="C271" s="17">
        <v>0</v>
      </c>
      <c r="D271" s="17">
        <v>127</v>
      </c>
      <c r="E271" s="7">
        <v>330</v>
      </c>
      <c r="F271" s="7">
        <f t="shared" si="15"/>
        <v>915.45</v>
      </c>
      <c r="G271" s="7">
        <f t="shared" si="16"/>
        <v>228.86250000000001</v>
      </c>
      <c r="H271" s="8">
        <f t="shared" si="17"/>
        <v>0</v>
      </c>
      <c r="I271" s="18">
        <f t="shared" si="18"/>
        <v>0</v>
      </c>
      <c r="J271" s="7">
        <f t="shared" si="19"/>
        <v>228.86250000000001</v>
      </c>
      <c r="K271" s="5">
        <v>2026</v>
      </c>
      <c r="L271" s="5">
        <v>4</v>
      </c>
      <c r="M271" s="5" t="s">
        <v>791</v>
      </c>
      <c r="N271" s="5" t="b">
        <v>0</v>
      </c>
      <c r="O271" s="5" t="b">
        <v>0</v>
      </c>
      <c r="P271" s="5" t="b">
        <v>0</v>
      </c>
      <c r="Q271" s="5" t="s">
        <v>471</v>
      </c>
      <c r="R271" s="5" t="b">
        <v>0</v>
      </c>
    </row>
    <row r="272" spans="1:18" x14ac:dyDescent="0.2">
      <c r="A272" s="6">
        <v>46045</v>
      </c>
      <c r="B272" s="7">
        <v>0</v>
      </c>
      <c r="C272" s="17">
        <v>0</v>
      </c>
      <c r="D272" s="17">
        <v>127.5</v>
      </c>
      <c r="E272" s="7">
        <v>743</v>
      </c>
      <c r="F272" s="7">
        <f t="shared" si="15"/>
        <v>855.7</v>
      </c>
      <c r="G272" s="7">
        <f t="shared" si="16"/>
        <v>213.92500000000001</v>
      </c>
      <c r="H272" s="8">
        <f t="shared" si="17"/>
        <v>0</v>
      </c>
      <c r="I272" s="18">
        <f t="shared" si="18"/>
        <v>0</v>
      </c>
      <c r="J272" s="7">
        <f t="shared" si="19"/>
        <v>213.92500000000001</v>
      </c>
      <c r="K272" s="5">
        <v>2026</v>
      </c>
      <c r="L272" s="5">
        <v>4</v>
      </c>
      <c r="M272" s="5" t="s">
        <v>791</v>
      </c>
      <c r="N272" s="5" t="b">
        <v>0</v>
      </c>
      <c r="O272" s="5" t="b">
        <v>0</v>
      </c>
      <c r="P272" s="5" t="b">
        <v>0</v>
      </c>
      <c r="Q272" s="5" t="s">
        <v>471</v>
      </c>
      <c r="R272" s="5" t="b">
        <v>0</v>
      </c>
    </row>
    <row r="273" spans="1:18" x14ac:dyDescent="0.2">
      <c r="A273" s="6">
        <v>46048</v>
      </c>
      <c r="B273" s="7">
        <v>0</v>
      </c>
      <c r="C273" s="17">
        <v>0</v>
      </c>
      <c r="D273" s="17">
        <v>121.52</v>
      </c>
      <c r="E273" s="7">
        <v>771</v>
      </c>
      <c r="F273" s="7">
        <f t="shared" si="15"/>
        <v>799.5</v>
      </c>
      <c r="G273" s="7">
        <f t="shared" si="16"/>
        <v>199.875</v>
      </c>
      <c r="H273" s="8">
        <f t="shared" si="17"/>
        <v>0</v>
      </c>
      <c r="I273" s="18">
        <f t="shared" si="18"/>
        <v>0</v>
      </c>
      <c r="J273" s="7">
        <f t="shared" si="19"/>
        <v>199.875</v>
      </c>
      <c r="K273" s="5">
        <v>2026</v>
      </c>
      <c r="L273" s="5">
        <v>5</v>
      </c>
      <c r="M273" s="5" t="s">
        <v>792</v>
      </c>
      <c r="N273" s="5" t="b">
        <v>0</v>
      </c>
      <c r="O273" s="5" t="b">
        <v>0</v>
      </c>
      <c r="P273" s="5" t="b">
        <v>0</v>
      </c>
      <c r="Q273" s="5" t="s">
        <v>471</v>
      </c>
      <c r="R273" s="5" t="b">
        <v>0</v>
      </c>
    </row>
    <row r="274" spans="1:18" x14ac:dyDescent="0.2">
      <c r="A274" s="6">
        <v>46049</v>
      </c>
      <c r="B274" s="7">
        <v>0</v>
      </c>
      <c r="C274" s="17">
        <v>0</v>
      </c>
      <c r="D274" s="17">
        <v>121.52</v>
      </c>
      <c r="E274" s="7">
        <v>179</v>
      </c>
      <c r="F274" s="7">
        <f t="shared" si="15"/>
        <v>788.65</v>
      </c>
      <c r="G274" s="7">
        <f t="shared" si="16"/>
        <v>197.16249999999999</v>
      </c>
      <c r="H274" s="8">
        <f t="shared" si="17"/>
        <v>0</v>
      </c>
      <c r="I274" s="18">
        <f t="shared" si="18"/>
        <v>0</v>
      </c>
      <c r="J274" s="7">
        <f t="shared" si="19"/>
        <v>197.16249999999999</v>
      </c>
      <c r="K274" s="5">
        <v>2026</v>
      </c>
      <c r="L274" s="5">
        <v>5</v>
      </c>
      <c r="M274" s="5" t="s">
        <v>792</v>
      </c>
      <c r="N274" s="5" t="b">
        <v>0</v>
      </c>
      <c r="O274" s="5" t="b">
        <v>0</v>
      </c>
      <c r="P274" s="5" t="b">
        <v>0</v>
      </c>
      <c r="Q274" s="5" t="s">
        <v>471</v>
      </c>
      <c r="R274" s="5" t="b">
        <v>0</v>
      </c>
    </row>
    <row r="275" spans="1:18" x14ac:dyDescent="0.2">
      <c r="A275" s="6">
        <v>46050</v>
      </c>
      <c r="B275" s="7">
        <v>0</v>
      </c>
      <c r="C275" s="17">
        <v>0</v>
      </c>
      <c r="D275" s="17">
        <v>122.12</v>
      </c>
      <c r="E275" s="7">
        <v>1314</v>
      </c>
      <c r="F275" s="7">
        <f t="shared" si="15"/>
        <v>738.55</v>
      </c>
      <c r="G275" s="7">
        <f t="shared" si="16"/>
        <v>184.63749999999999</v>
      </c>
      <c r="H275" s="8">
        <f t="shared" si="17"/>
        <v>0</v>
      </c>
      <c r="I275" s="18">
        <f t="shared" si="18"/>
        <v>0</v>
      </c>
      <c r="J275" s="7">
        <f t="shared" si="19"/>
        <v>184.63749999999999</v>
      </c>
      <c r="K275" s="5">
        <v>2026</v>
      </c>
      <c r="L275" s="5">
        <v>5</v>
      </c>
      <c r="M275" s="5" t="s">
        <v>792</v>
      </c>
      <c r="N275" s="5" t="b">
        <v>0</v>
      </c>
      <c r="O275" s="5" t="b">
        <v>0</v>
      </c>
      <c r="P275" s="5" t="b">
        <v>0</v>
      </c>
      <c r="Q275" s="5" t="s">
        <v>471</v>
      </c>
      <c r="R275" s="5" t="b">
        <v>0</v>
      </c>
    </row>
    <row r="276" spans="1:18" x14ac:dyDescent="0.2">
      <c r="A276" s="6">
        <v>46051</v>
      </c>
      <c r="B276" s="7">
        <v>0</v>
      </c>
      <c r="C276" s="17">
        <v>0</v>
      </c>
      <c r="D276" s="17">
        <v>126.98</v>
      </c>
      <c r="E276" s="7">
        <v>533</v>
      </c>
      <c r="F276" s="7">
        <f t="shared" si="15"/>
        <v>750.75</v>
      </c>
      <c r="G276" s="7">
        <f t="shared" si="16"/>
        <v>187.6875</v>
      </c>
      <c r="H276" s="8">
        <f t="shared" si="17"/>
        <v>0</v>
      </c>
      <c r="I276" s="18">
        <f t="shared" si="18"/>
        <v>0</v>
      </c>
      <c r="J276" s="7">
        <f t="shared" si="19"/>
        <v>187.6875</v>
      </c>
      <c r="K276" s="5">
        <v>2026</v>
      </c>
      <c r="L276" s="5">
        <v>5</v>
      </c>
      <c r="M276" s="5" t="s">
        <v>792</v>
      </c>
      <c r="N276" s="5" t="b">
        <v>0</v>
      </c>
      <c r="O276" s="5" t="b">
        <v>0</v>
      </c>
      <c r="P276" s="5" t="b">
        <v>0</v>
      </c>
      <c r="Q276" s="5" t="s">
        <v>471</v>
      </c>
      <c r="R276" s="5" t="b">
        <v>0</v>
      </c>
    </row>
    <row r="277" spans="1:18" x14ac:dyDescent="0.2">
      <c r="A277" s="6">
        <v>46052</v>
      </c>
      <c r="B277" s="7">
        <v>0</v>
      </c>
      <c r="C277" s="17">
        <v>0</v>
      </c>
      <c r="D277" s="17">
        <v>126.94</v>
      </c>
      <c r="E277" s="7">
        <v>47</v>
      </c>
      <c r="F277" s="7">
        <f t="shared" si="15"/>
        <v>714.2</v>
      </c>
      <c r="G277" s="7">
        <f t="shared" si="16"/>
        <v>178.55</v>
      </c>
      <c r="H277" s="8">
        <f t="shared" si="17"/>
        <v>0</v>
      </c>
      <c r="I277" s="18">
        <f t="shared" si="18"/>
        <v>0</v>
      </c>
      <c r="J277" s="7">
        <f t="shared" si="19"/>
        <v>178.55</v>
      </c>
      <c r="K277" s="5">
        <v>2026</v>
      </c>
      <c r="L277" s="5">
        <v>5</v>
      </c>
      <c r="M277" s="5" t="s">
        <v>792</v>
      </c>
      <c r="N277" s="5" t="b">
        <v>0</v>
      </c>
      <c r="O277" s="5" t="b">
        <v>0</v>
      </c>
      <c r="P277" s="5" t="b">
        <v>0</v>
      </c>
      <c r="Q277" s="5" t="s">
        <v>471</v>
      </c>
      <c r="R277" s="5" t="b">
        <v>0</v>
      </c>
    </row>
    <row r="278" spans="1:18" x14ac:dyDescent="0.2">
      <c r="A278" s="6">
        <v>46055</v>
      </c>
      <c r="B278" s="7">
        <v>0</v>
      </c>
      <c r="C278" s="17">
        <v>0</v>
      </c>
      <c r="D278" s="17">
        <v>126.94</v>
      </c>
      <c r="E278" s="7">
        <v>0</v>
      </c>
      <c r="F278" s="7">
        <f t="shared" ref="F278:F341" si="20">IFERROR(AVERAGE(E258:E277),"")</f>
        <v>657.25</v>
      </c>
      <c r="G278" s="7">
        <f t="shared" ref="G278:G341" si="21">IF(N(F278)=0,"",0.25*F278)</f>
        <v>164.3125</v>
      </c>
      <c r="H278" s="8">
        <f t="shared" ref="H278:H341" si="22">IF(OR(N(F278)=0,NOT(ISNUMBER(B278))),"",B278/F278)</f>
        <v>0</v>
      </c>
      <c r="I278" s="18">
        <f t="shared" ref="I278:I341" si="23">IF(OR(N(F278)=0,NOT(ISNUMBER(B278))),"",IF(B278/F278&gt;0.25,1,0))</f>
        <v>0</v>
      </c>
      <c r="J278" s="7">
        <f t="shared" ref="J278:J341" si="24">IF(OR(N(F278)=0,NOT(ISNUMBER(B278))),"",MAX(0,0.25*F278-B278))</f>
        <v>164.3125</v>
      </c>
      <c r="K278" s="5">
        <v>2026</v>
      </c>
      <c r="L278" s="5">
        <v>6</v>
      </c>
      <c r="M278" s="5" t="s">
        <v>793</v>
      </c>
      <c r="N278" s="5" t="b">
        <v>0</v>
      </c>
      <c r="O278" s="5" t="b">
        <v>0</v>
      </c>
      <c r="P278" s="5" t="b">
        <v>0</v>
      </c>
      <c r="Q278" s="5" t="s">
        <v>471</v>
      </c>
      <c r="R278" s="5" t="b">
        <v>0</v>
      </c>
    </row>
    <row r="279" spans="1:18" x14ac:dyDescent="0.2">
      <c r="A279" s="6">
        <v>46056</v>
      </c>
      <c r="B279" s="7">
        <v>0</v>
      </c>
      <c r="C279" s="17">
        <v>0</v>
      </c>
      <c r="D279" s="17">
        <v>122.2</v>
      </c>
      <c r="E279" s="7">
        <v>130</v>
      </c>
      <c r="F279" s="7">
        <f t="shared" si="20"/>
        <v>608.04999999999995</v>
      </c>
      <c r="G279" s="7">
        <f t="shared" si="21"/>
        <v>152.01249999999999</v>
      </c>
      <c r="H279" s="8">
        <f t="shared" si="22"/>
        <v>0</v>
      </c>
      <c r="I279" s="18">
        <f t="shared" si="23"/>
        <v>0</v>
      </c>
      <c r="J279" s="7">
        <f t="shared" si="24"/>
        <v>152.01249999999999</v>
      </c>
      <c r="K279" s="5">
        <v>2026</v>
      </c>
      <c r="L279" s="5">
        <v>6</v>
      </c>
      <c r="M279" s="5" t="s">
        <v>793</v>
      </c>
      <c r="N279" s="5" t="b">
        <v>0</v>
      </c>
      <c r="O279" s="5" t="b">
        <v>0</v>
      </c>
      <c r="P279" s="5" t="b">
        <v>0</v>
      </c>
      <c r="Q279" s="5" t="s">
        <v>471</v>
      </c>
      <c r="R279" s="5" t="b">
        <v>0</v>
      </c>
    </row>
    <row r="280" spans="1:18" x14ac:dyDescent="0.2">
      <c r="A280" s="6">
        <v>46057</v>
      </c>
      <c r="B280" s="7">
        <v>0</v>
      </c>
      <c r="C280" s="17">
        <v>0</v>
      </c>
      <c r="D280" s="17">
        <v>121.2</v>
      </c>
      <c r="E280" s="7">
        <v>180</v>
      </c>
      <c r="F280" s="7">
        <f t="shared" si="20"/>
        <v>578.79999999999995</v>
      </c>
      <c r="G280" s="7">
        <f t="shared" si="21"/>
        <v>144.69999999999999</v>
      </c>
      <c r="H280" s="8">
        <f t="shared" si="22"/>
        <v>0</v>
      </c>
      <c r="I280" s="18">
        <f t="shared" si="23"/>
        <v>0</v>
      </c>
      <c r="J280" s="7">
        <f t="shared" si="24"/>
        <v>144.69999999999999</v>
      </c>
      <c r="K280" s="5">
        <v>2026</v>
      </c>
      <c r="L280" s="5">
        <v>6</v>
      </c>
      <c r="M280" s="5" t="s">
        <v>793</v>
      </c>
      <c r="N280" s="5" t="b">
        <v>0</v>
      </c>
      <c r="O280" s="5" t="b">
        <v>0</v>
      </c>
      <c r="P280" s="5" t="b">
        <v>0</v>
      </c>
      <c r="Q280" s="5" t="s">
        <v>471</v>
      </c>
      <c r="R280" s="5" t="b">
        <v>0</v>
      </c>
    </row>
    <row r="281" spans="1:18" x14ac:dyDescent="0.2">
      <c r="A281" s="6">
        <v>46058</v>
      </c>
      <c r="B281" s="7">
        <v>0</v>
      </c>
      <c r="C281" s="17">
        <v>0</v>
      </c>
      <c r="D281" s="17">
        <v>122.02</v>
      </c>
      <c r="E281" s="7">
        <v>607</v>
      </c>
      <c r="F281" s="7">
        <f t="shared" si="20"/>
        <v>559.4</v>
      </c>
      <c r="G281" s="7">
        <f t="shared" si="21"/>
        <v>139.85</v>
      </c>
      <c r="H281" s="8">
        <f t="shared" si="22"/>
        <v>0</v>
      </c>
      <c r="I281" s="18">
        <f t="shared" si="23"/>
        <v>0</v>
      </c>
      <c r="J281" s="7">
        <f t="shared" si="24"/>
        <v>139.85</v>
      </c>
      <c r="K281" s="5">
        <v>2026</v>
      </c>
      <c r="L281" s="5">
        <v>6</v>
      </c>
      <c r="M281" s="5" t="s">
        <v>793</v>
      </c>
      <c r="N281" s="5" t="b">
        <v>0</v>
      </c>
      <c r="O281" s="5" t="b">
        <v>0</v>
      </c>
      <c r="P281" s="5" t="b">
        <v>0</v>
      </c>
      <c r="Q281" s="5" t="s">
        <v>471</v>
      </c>
      <c r="R281" s="5" t="b">
        <v>0</v>
      </c>
    </row>
    <row r="282" spans="1:18" x14ac:dyDescent="0.2">
      <c r="A282" s="6">
        <v>46059</v>
      </c>
      <c r="B282" s="7">
        <v>0</v>
      </c>
      <c r="C282" s="17">
        <v>0</v>
      </c>
      <c r="D282" s="17">
        <v>122.5</v>
      </c>
      <c r="E282" s="7">
        <v>129</v>
      </c>
      <c r="F282" s="7">
        <f t="shared" si="20"/>
        <v>478.25</v>
      </c>
      <c r="G282" s="7">
        <f t="shared" si="21"/>
        <v>119.5625</v>
      </c>
      <c r="H282" s="8">
        <f t="shared" si="22"/>
        <v>0</v>
      </c>
      <c r="I282" s="18">
        <f t="shared" si="23"/>
        <v>0</v>
      </c>
      <c r="J282" s="7">
        <f t="shared" si="24"/>
        <v>119.5625</v>
      </c>
      <c r="K282" s="5">
        <v>2026</v>
      </c>
      <c r="L282" s="5">
        <v>6</v>
      </c>
      <c r="M282" s="5" t="s">
        <v>793</v>
      </c>
      <c r="N282" s="5" t="b">
        <v>0</v>
      </c>
      <c r="O282" s="5" t="b">
        <v>0</v>
      </c>
      <c r="P282" s="5" t="b">
        <v>0</v>
      </c>
      <c r="Q282" s="5" t="s">
        <v>471</v>
      </c>
      <c r="R282" s="5" t="b">
        <v>0</v>
      </c>
    </row>
    <row r="283" spans="1:18" x14ac:dyDescent="0.2">
      <c r="A283" s="6">
        <v>46062</v>
      </c>
      <c r="B283" s="7">
        <v>0</v>
      </c>
      <c r="C283" s="17">
        <v>0</v>
      </c>
      <c r="D283" s="17">
        <v>124.5</v>
      </c>
      <c r="E283" s="7">
        <v>595</v>
      </c>
      <c r="F283" s="7">
        <f t="shared" si="20"/>
        <v>465.5</v>
      </c>
      <c r="G283" s="7">
        <f t="shared" si="21"/>
        <v>116.375</v>
      </c>
      <c r="H283" s="8">
        <f t="shared" si="22"/>
        <v>0</v>
      </c>
      <c r="I283" s="18">
        <f t="shared" si="23"/>
        <v>0</v>
      </c>
      <c r="J283" s="7">
        <f t="shared" si="24"/>
        <v>116.375</v>
      </c>
      <c r="K283" s="5">
        <v>2026</v>
      </c>
      <c r="L283" s="5">
        <v>7</v>
      </c>
      <c r="M283" s="5" t="s">
        <v>794</v>
      </c>
      <c r="N283" s="5" t="b">
        <v>0</v>
      </c>
      <c r="O283" s="5" t="b">
        <v>0</v>
      </c>
      <c r="P283" s="5" t="b">
        <v>0</v>
      </c>
      <c r="Q283" s="5" t="s">
        <v>471</v>
      </c>
      <c r="R283" s="5" t="b">
        <v>0</v>
      </c>
    </row>
    <row r="284" spans="1:18" x14ac:dyDescent="0.2">
      <c r="A284" s="6">
        <v>46063</v>
      </c>
      <c r="B284" s="7">
        <v>0</v>
      </c>
      <c r="C284" s="17">
        <v>0</v>
      </c>
      <c r="D284" s="17">
        <v>124.48</v>
      </c>
      <c r="E284" s="7">
        <v>352</v>
      </c>
      <c r="F284" s="7">
        <f t="shared" si="20"/>
        <v>459.7</v>
      </c>
      <c r="G284" s="7">
        <f t="shared" si="21"/>
        <v>114.925</v>
      </c>
      <c r="H284" s="8">
        <f t="shared" si="22"/>
        <v>0</v>
      </c>
      <c r="I284" s="18">
        <f t="shared" si="23"/>
        <v>0</v>
      </c>
      <c r="J284" s="7">
        <f t="shared" si="24"/>
        <v>114.925</v>
      </c>
      <c r="K284" s="5">
        <v>2026</v>
      </c>
      <c r="L284" s="5">
        <v>7</v>
      </c>
      <c r="M284" s="5" t="s">
        <v>794</v>
      </c>
      <c r="N284" s="5" t="b">
        <v>0</v>
      </c>
      <c r="O284" s="5" t="b">
        <v>0</v>
      </c>
      <c r="P284" s="5" t="b">
        <v>0</v>
      </c>
      <c r="Q284" s="5" t="s">
        <v>471</v>
      </c>
      <c r="R284" s="5" t="b">
        <v>0</v>
      </c>
    </row>
    <row r="285" spans="1:18" x14ac:dyDescent="0.2">
      <c r="A285" s="6">
        <v>46064</v>
      </c>
      <c r="B285" s="7">
        <v>0</v>
      </c>
      <c r="C285" s="17">
        <v>0</v>
      </c>
      <c r="D285" s="17">
        <v>128.5</v>
      </c>
      <c r="E285" s="7">
        <v>191</v>
      </c>
      <c r="F285" s="7">
        <f t="shared" si="20"/>
        <v>440.9</v>
      </c>
      <c r="G285" s="7">
        <f t="shared" si="21"/>
        <v>110.22499999999999</v>
      </c>
      <c r="H285" s="8">
        <f t="shared" si="22"/>
        <v>0</v>
      </c>
      <c r="I285" s="18">
        <f t="shared" si="23"/>
        <v>0</v>
      </c>
      <c r="J285" s="7">
        <f t="shared" si="24"/>
        <v>110.22499999999999</v>
      </c>
      <c r="K285" s="5">
        <v>2026</v>
      </c>
      <c r="L285" s="5">
        <v>7</v>
      </c>
      <c r="M285" s="5" t="s">
        <v>794</v>
      </c>
      <c r="N285" s="5" t="b">
        <v>0</v>
      </c>
      <c r="O285" s="5" t="b">
        <v>0</v>
      </c>
      <c r="P285" s="5" t="b">
        <v>0</v>
      </c>
      <c r="Q285" s="5" t="s">
        <v>471</v>
      </c>
      <c r="R285" s="5" t="b">
        <v>0</v>
      </c>
    </row>
    <row r="286" spans="1:18" x14ac:dyDescent="0.2">
      <c r="A286" s="6">
        <v>46065</v>
      </c>
      <c r="B286" s="7">
        <v>0</v>
      </c>
      <c r="C286" s="17">
        <v>0</v>
      </c>
      <c r="D286" s="17">
        <v>125</v>
      </c>
      <c r="E286" s="7">
        <v>192</v>
      </c>
      <c r="F286" s="7">
        <f t="shared" si="20"/>
        <v>379.15</v>
      </c>
      <c r="G286" s="7">
        <f t="shared" si="21"/>
        <v>94.787499999999994</v>
      </c>
      <c r="H286" s="8">
        <f t="shared" si="22"/>
        <v>0</v>
      </c>
      <c r="I286" s="18">
        <f t="shared" si="23"/>
        <v>0</v>
      </c>
      <c r="J286" s="7">
        <f t="shared" si="24"/>
        <v>94.787499999999994</v>
      </c>
      <c r="K286" s="5">
        <v>2026</v>
      </c>
      <c r="L286" s="5">
        <v>7</v>
      </c>
      <c r="M286" s="5" t="s">
        <v>794</v>
      </c>
      <c r="N286" s="5" t="b">
        <v>0</v>
      </c>
      <c r="O286" s="5" t="b">
        <v>0</v>
      </c>
      <c r="P286" s="5" t="b">
        <v>0</v>
      </c>
      <c r="Q286" s="5" t="s">
        <v>471</v>
      </c>
      <c r="R286" s="5" t="b">
        <v>0</v>
      </c>
    </row>
    <row r="287" spans="1:18" x14ac:dyDescent="0.2">
      <c r="A287" s="6">
        <v>46066</v>
      </c>
      <c r="B287" s="7">
        <v>0</v>
      </c>
      <c r="C287" s="17">
        <v>0</v>
      </c>
      <c r="D287" s="17">
        <v>122.5</v>
      </c>
      <c r="E287" s="7">
        <v>1277</v>
      </c>
      <c r="F287" s="7">
        <f t="shared" si="20"/>
        <v>379.8</v>
      </c>
      <c r="G287" s="7">
        <f t="shared" si="21"/>
        <v>94.95</v>
      </c>
      <c r="H287" s="8">
        <f t="shared" si="22"/>
        <v>0</v>
      </c>
      <c r="I287" s="18">
        <f t="shared" si="23"/>
        <v>0</v>
      </c>
      <c r="J287" s="7">
        <f t="shared" si="24"/>
        <v>94.95</v>
      </c>
      <c r="K287" s="5">
        <v>2026</v>
      </c>
      <c r="L287" s="5">
        <v>7</v>
      </c>
      <c r="M287" s="5" t="s">
        <v>794</v>
      </c>
      <c r="N287" s="5" t="b">
        <v>0</v>
      </c>
      <c r="O287" s="5" t="b">
        <v>0</v>
      </c>
      <c r="P287" s="5" t="b">
        <v>0</v>
      </c>
      <c r="Q287" s="5" t="s">
        <v>471</v>
      </c>
      <c r="R287" s="5" t="b">
        <v>0</v>
      </c>
    </row>
    <row r="288" spans="1:18" x14ac:dyDescent="0.2">
      <c r="A288" s="6">
        <v>46069</v>
      </c>
      <c r="B288" s="7">
        <v>0</v>
      </c>
      <c r="C288" s="17">
        <v>0</v>
      </c>
      <c r="D288" s="17">
        <v>122.5</v>
      </c>
      <c r="E288" s="7">
        <v>90</v>
      </c>
      <c r="F288" s="7">
        <f t="shared" si="20"/>
        <v>435.8</v>
      </c>
      <c r="G288" s="7">
        <f t="shared" si="21"/>
        <v>108.95</v>
      </c>
      <c r="H288" s="8">
        <f t="shared" si="22"/>
        <v>0</v>
      </c>
      <c r="I288" s="18">
        <f t="shared" si="23"/>
        <v>0</v>
      </c>
      <c r="J288" s="7">
        <f t="shared" si="24"/>
        <v>108.95</v>
      </c>
      <c r="K288" s="5">
        <v>2026</v>
      </c>
      <c r="L288" s="5">
        <v>8</v>
      </c>
      <c r="M288" s="5" t="s">
        <v>795</v>
      </c>
      <c r="N288" s="5" t="b">
        <v>0</v>
      </c>
      <c r="O288" s="5" t="b">
        <v>0</v>
      </c>
      <c r="P288" s="5" t="b">
        <v>0</v>
      </c>
      <c r="Q288" s="5" t="s">
        <v>471</v>
      </c>
      <c r="R288" s="5" t="b">
        <v>0</v>
      </c>
    </row>
    <row r="289" spans="1:18" x14ac:dyDescent="0.2">
      <c r="A289" s="6">
        <v>46070</v>
      </c>
      <c r="B289" s="7">
        <v>0</v>
      </c>
      <c r="C289" s="17">
        <v>0</v>
      </c>
      <c r="D289" s="17">
        <v>121.02</v>
      </c>
      <c r="E289" s="7">
        <v>1525</v>
      </c>
      <c r="F289" s="7">
        <f t="shared" si="20"/>
        <v>429.95</v>
      </c>
      <c r="G289" s="7">
        <f t="shared" si="21"/>
        <v>107.4875</v>
      </c>
      <c r="H289" s="8">
        <f t="shared" si="22"/>
        <v>0</v>
      </c>
      <c r="I289" s="18">
        <f t="shared" si="23"/>
        <v>0</v>
      </c>
      <c r="J289" s="7">
        <f t="shared" si="24"/>
        <v>107.4875</v>
      </c>
      <c r="K289" s="5">
        <v>2026</v>
      </c>
      <c r="L289" s="5">
        <v>8</v>
      </c>
      <c r="M289" s="5" t="s">
        <v>795</v>
      </c>
      <c r="N289" s="5" t="b">
        <v>0</v>
      </c>
      <c r="O289" s="5" t="b">
        <v>0</v>
      </c>
      <c r="P289" s="5" t="b">
        <v>0</v>
      </c>
      <c r="Q289" s="5" t="s">
        <v>471</v>
      </c>
      <c r="R289" s="5" t="b">
        <v>0</v>
      </c>
    </row>
    <row r="290" spans="1:18" x14ac:dyDescent="0.2">
      <c r="A290" s="6">
        <v>46071</v>
      </c>
      <c r="B290" s="7">
        <v>0</v>
      </c>
      <c r="C290" s="17">
        <v>0</v>
      </c>
      <c r="D290" s="17">
        <v>121.88</v>
      </c>
      <c r="E290" s="7">
        <v>703</v>
      </c>
      <c r="F290" s="7">
        <f t="shared" si="20"/>
        <v>477.55</v>
      </c>
      <c r="G290" s="7">
        <f t="shared" si="21"/>
        <v>119.3875</v>
      </c>
      <c r="H290" s="8">
        <f t="shared" si="22"/>
        <v>0</v>
      </c>
      <c r="I290" s="18">
        <f t="shared" si="23"/>
        <v>0</v>
      </c>
      <c r="J290" s="7">
        <f t="shared" si="24"/>
        <v>119.3875</v>
      </c>
      <c r="K290" s="5">
        <v>2026</v>
      </c>
      <c r="L290" s="5">
        <v>8</v>
      </c>
      <c r="M290" s="5" t="s">
        <v>795</v>
      </c>
      <c r="N290" s="5" t="b">
        <v>0</v>
      </c>
      <c r="O290" s="5" t="b">
        <v>0</v>
      </c>
      <c r="P290" s="5" t="b">
        <v>0</v>
      </c>
      <c r="Q290" s="5" t="s">
        <v>471</v>
      </c>
      <c r="R290" s="5" t="b">
        <v>0</v>
      </c>
    </row>
    <row r="291" spans="1:18" x14ac:dyDescent="0.2">
      <c r="A291" s="6">
        <v>46072</v>
      </c>
      <c r="B291" s="7">
        <v>0</v>
      </c>
      <c r="C291" s="17">
        <v>0</v>
      </c>
      <c r="D291" s="17">
        <v>125</v>
      </c>
      <c r="E291" s="7">
        <v>384</v>
      </c>
      <c r="F291" s="7">
        <f t="shared" si="20"/>
        <v>494.4</v>
      </c>
      <c r="G291" s="7">
        <f t="shared" si="21"/>
        <v>123.6</v>
      </c>
      <c r="H291" s="8">
        <f t="shared" si="22"/>
        <v>0</v>
      </c>
      <c r="I291" s="18">
        <f t="shared" si="23"/>
        <v>0</v>
      </c>
      <c r="J291" s="7">
        <f t="shared" si="24"/>
        <v>123.6</v>
      </c>
      <c r="K291" s="5">
        <v>2026</v>
      </c>
      <c r="L291" s="5">
        <v>8</v>
      </c>
      <c r="M291" s="5" t="s">
        <v>795</v>
      </c>
      <c r="N291" s="5" t="b">
        <v>0</v>
      </c>
      <c r="O291" s="5" t="b">
        <v>0</v>
      </c>
      <c r="P291" s="5" t="b">
        <v>0</v>
      </c>
      <c r="Q291" s="5" t="s">
        <v>471</v>
      </c>
      <c r="R291" s="5" t="b">
        <v>0</v>
      </c>
    </row>
    <row r="292" spans="1:18" x14ac:dyDescent="0.2">
      <c r="A292" s="6">
        <v>46073</v>
      </c>
      <c r="B292" s="7">
        <v>0</v>
      </c>
      <c r="C292" s="17">
        <v>0</v>
      </c>
      <c r="D292" s="17">
        <v>124.98</v>
      </c>
      <c r="E292" s="7">
        <v>74</v>
      </c>
      <c r="F292" s="7">
        <f t="shared" si="20"/>
        <v>497.1</v>
      </c>
      <c r="G292" s="7">
        <f t="shared" si="21"/>
        <v>124.27500000000001</v>
      </c>
      <c r="H292" s="8">
        <f t="shared" si="22"/>
        <v>0</v>
      </c>
      <c r="I292" s="18">
        <f t="shared" si="23"/>
        <v>0</v>
      </c>
      <c r="J292" s="7">
        <f t="shared" si="24"/>
        <v>124.27500000000001</v>
      </c>
      <c r="K292" s="5">
        <v>2026</v>
      </c>
      <c r="L292" s="5">
        <v>8</v>
      </c>
      <c r="M292" s="5" t="s">
        <v>795</v>
      </c>
      <c r="N292" s="5" t="b">
        <v>0</v>
      </c>
      <c r="O292" s="5" t="b">
        <v>0</v>
      </c>
      <c r="P292" s="5" t="b">
        <v>0</v>
      </c>
      <c r="Q292" s="5" t="s">
        <v>471</v>
      </c>
      <c r="R292" s="5" t="b">
        <v>0</v>
      </c>
    </row>
    <row r="293" spans="1:18" x14ac:dyDescent="0.2">
      <c r="A293" s="6">
        <v>46076</v>
      </c>
      <c r="B293" s="7">
        <v>0</v>
      </c>
      <c r="C293" s="17">
        <v>0</v>
      </c>
      <c r="D293" s="17">
        <v>124.68</v>
      </c>
      <c r="E293" s="7">
        <v>86</v>
      </c>
      <c r="F293" s="7">
        <f t="shared" si="20"/>
        <v>463.65</v>
      </c>
      <c r="G293" s="7">
        <f t="shared" si="21"/>
        <v>115.91249999999999</v>
      </c>
      <c r="H293" s="8">
        <f t="shared" si="22"/>
        <v>0</v>
      </c>
      <c r="I293" s="18">
        <f t="shared" si="23"/>
        <v>0</v>
      </c>
      <c r="J293" s="7">
        <f t="shared" si="24"/>
        <v>115.91249999999999</v>
      </c>
      <c r="K293" s="5">
        <v>2026</v>
      </c>
      <c r="L293" s="5">
        <v>9</v>
      </c>
      <c r="M293" s="5" t="s">
        <v>796</v>
      </c>
      <c r="N293" s="5" t="b">
        <v>0</v>
      </c>
      <c r="O293" s="5" t="b">
        <v>0</v>
      </c>
      <c r="P293" s="5" t="b">
        <v>0</v>
      </c>
      <c r="Q293" s="5" t="s">
        <v>471</v>
      </c>
      <c r="R293" s="5" t="b">
        <v>0</v>
      </c>
    </row>
    <row r="294" spans="1:18" x14ac:dyDescent="0.2">
      <c r="A294" s="6">
        <v>46077</v>
      </c>
      <c r="B294" s="7">
        <v>0</v>
      </c>
      <c r="C294" s="17">
        <v>0</v>
      </c>
      <c r="D294" s="17">
        <v>127</v>
      </c>
      <c r="E294" s="7">
        <v>881</v>
      </c>
      <c r="F294" s="7">
        <f t="shared" si="20"/>
        <v>429.4</v>
      </c>
      <c r="G294" s="7">
        <f t="shared" si="21"/>
        <v>107.35</v>
      </c>
      <c r="H294" s="8">
        <f t="shared" si="22"/>
        <v>0</v>
      </c>
      <c r="I294" s="18">
        <f t="shared" si="23"/>
        <v>0</v>
      </c>
      <c r="J294" s="7">
        <f t="shared" si="24"/>
        <v>107.35</v>
      </c>
      <c r="K294" s="5">
        <v>2026</v>
      </c>
      <c r="L294" s="5">
        <v>9</v>
      </c>
      <c r="M294" s="5" t="s">
        <v>796</v>
      </c>
      <c r="N294" s="5" t="b">
        <v>0</v>
      </c>
      <c r="O294" s="5" t="b">
        <v>0</v>
      </c>
      <c r="P294" s="5" t="b">
        <v>0</v>
      </c>
      <c r="Q294" s="5" t="s">
        <v>471</v>
      </c>
      <c r="R294" s="5" t="b">
        <v>0</v>
      </c>
    </row>
    <row r="295" spans="1:18" x14ac:dyDescent="0.2">
      <c r="A295" s="6">
        <v>46078</v>
      </c>
      <c r="B295" s="7">
        <v>0</v>
      </c>
      <c r="C295" s="17">
        <v>0</v>
      </c>
      <c r="D295" s="17">
        <v>125.44</v>
      </c>
      <c r="E295" s="7">
        <v>2322</v>
      </c>
      <c r="F295" s="7">
        <f t="shared" si="20"/>
        <v>464.5</v>
      </c>
      <c r="G295" s="7">
        <f t="shared" si="21"/>
        <v>116.125</v>
      </c>
      <c r="H295" s="8">
        <f t="shared" si="22"/>
        <v>0</v>
      </c>
      <c r="I295" s="18">
        <f t="shared" si="23"/>
        <v>0</v>
      </c>
      <c r="J295" s="7">
        <f t="shared" si="24"/>
        <v>116.125</v>
      </c>
      <c r="K295" s="5">
        <v>2026</v>
      </c>
      <c r="L295" s="5">
        <v>9</v>
      </c>
      <c r="M295" s="5" t="s">
        <v>796</v>
      </c>
      <c r="N295" s="5" t="b">
        <v>0</v>
      </c>
      <c r="O295" s="5" t="b">
        <v>0</v>
      </c>
      <c r="P295" s="5" t="b">
        <v>0</v>
      </c>
      <c r="Q295" s="5" t="s">
        <v>471</v>
      </c>
      <c r="R295" s="5" t="b">
        <v>0</v>
      </c>
    </row>
    <row r="296" spans="1:18" x14ac:dyDescent="0.2">
      <c r="A296" s="6">
        <v>46079</v>
      </c>
      <c r="B296" s="7">
        <v>0</v>
      </c>
      <c r="C296" s="17">
        <v>0</v>
      </c>
      <c r="D296" s="17">
        <v>129</v>
      </c>
      <c r="E296" s="7">
        <v>979</v>
      </c>
      <c r="F296" s="7">
        <f t="shared" si="20"/>
        <v>514.9</v>
      </c>
      <c r="G296" s="7">
        <f t="shared" si="21"/>
        <v>128.72499999999999</v>
      </c>
      <c r="H296" s="8">
        <f t="shared" si="22"/>
        <v>0</v>
      </c>
      <c r="I296" s="18">
        <f t="shared" si="23"/>
        <v>0</v>
      </c>
      <c r="J296" s="7">
        <f t="shared" si="24"/>
        <v>128.72499999999999</v>
      </c>
      <c r="K296" s="5">
        <v>2026</v>
      </c>
      <c r="L296" s="5">
        <v>9</v>
      </c>
      <c r="M296" s="5" t="s">
        <v>796</v>
      </c>
      <c r="N296" s="5" t="b">
        <v>0</v>
      </c>
      <c r="O296" s="5" t="b">
        <v>0</v>
      </c>
      <c r="P296" s="5" t="b">
        <v>0</v>
      </c>
      <c r="Q296" s="5" t="s">
        <v>471</v>
      </c>
      <c r="R296" s="5" t="b">
        <v>0</v>
      </c>
    </row>
    <row r="297" spans="1:18" x14ac:dyDescent="0.2">
      <c r="A297" s="6">
        <v>46080</v>
      </c>
      <c r="B297" s="7">
        <v>0</v>
      </c>
      <c r="C297" s="17">
        <v>0</v>
      </c>
      <c r="D297" s="17">
        <v>126</v>
      </c>
      <c r="E297" s="7">
        <v>112</v>
      </c>
      <c r="F297" s="7">
        <f t="shared" si="20"/>
        <v>537.20000000000005</v>
      </c>
      <c r="G297" s="7">
        <f t="shared" si="21"/>
        <v>134.30000000000001</v>
      </c>
      <c r="H297" s="8">
        <f t="shared" si="22"/>
        <v>0</v>
      </c>
      <c r="I297" s="18">
        <f t="shared" si="23"/>
        <v>0</v>
      </c>
      <c r="J297" s="7">
        <f t="shared" si="24"/>
        <v>134.30000000000001</v>
      </c>
      <c r="K297" s="5">
        <v>2026</v>
      </c>
      <c r="L297" s="5">
        <v>9</v>
      </c>
      <c r="M297" s="5" t="s">
        <v>796</v>
      </c>
      <c r="N297" s="5" t="b">
        <v>0</v>
      </c>
      <c r="O297" s="5" t="b">
        <v>0</v>
      </c>
      <c r="P297" s="5" t="b">
        <v>0</v>
      </c>
      <c r="Q297" s="5" t="s">
        <v>471</v>
      </c>
      <c r="R297" s="5" t="b">
        <v>0</v>
      </c>
    </row>
    <row r="298" spans="1:18" x14ac:dyDescent="0.2">
      <c r="A298" s="6">
        <v>46083</v>
      </c>
      <c r="B298" s="7">
        <v>0</v>
      </c>
      <c r="C298" s="17">
        <v>0</v>
      </c>
      <c r="D298" s="17">
        <v>125.98</v>
      </c>
      <c r="E298" s="7">
        <v>25</v>
      </c>
      <c r="F298" s="7">
        <f t="shared" si="20"/>
        <v>540.45000000000005</v>
      </c>
      <c r="G298" s="7">
        <f t="shared" si="21"/>
        <v>135.11250000000001</v>
      </c>
      <c r="H298" s="8">
        <f t="shared" si="22"/>
        <v>0</v>
      </c>
      <c r="I298" s="18">
        <f t="shared" si="23"/>
        <v>0</v>
      </c>
      <c r="J298" s="7">
        <f t="shared" si="24"/>
        <v>135.11250000000001</v>
      </c>
      <c r="K298" s="5">
        <v>2026</v>
      </c>
      <c r="L298" s="5">
        <v>10</v>
      </c>
      <c r="M298" s="5" t="s">
        <v>797</v>
      </c>
      <c r="N298" s="5" t="b">
        <v>0</v>
      </c>
      <c r="O298" s="5" t="b">
        <v>0</v>
      </c>
      <c r="P298" s="5" t="b">
        <v>0</v>
      </c>
      <c r="Q298" s="5" t="s">
        <v>471</v>
      </c>
      <c r="R298" s="5" t="b">
        <v>0</v>
      </c>
    </row>
    <row r="299" spans="1:18" x14ac:dyDescent="0.2">
      <c r="A299" s="6">
        <v>46084</v>
      </c>
      <c r="B299" s="7">
        <v>0</v>
      </c>
      <c r="C299" s="17">
        <v>0</v>
      </c>
      <c r="D299" s="17">
        <v>125</v>
      </c>
      <c r="E299" s="7">
        <v>133</v>
      </c>
      <c r="F299" s="7">
        <f t="shared" si="20"/>
        <v>541.70000000000005</v>
      </c>
      <c r="G299" s="7">
        <f t="shared" si="21"/>
        <v>135.42500000000001</v>
      </c>
      <c r="H299" s="8">
        <f t="shared" si="22"/>
        <v>0</v>
      </c>
      <c r="I299" s="18">
        <f t="shared" si="23"/>
        <v>0</v>
      </c>
      <c r="J299" s="7">
        <f t="shared" si="24"/>
        <v>135.42500000000001</v>
      </c>
      <c r="K299" s="5">
        <v>2026</v>
      </c>
      <c r="L299" s="5">
        <v>10</v>
      </c>
      <c r="M299" s="5" t="s">
        <v>797</v>
      </c>
      <c r="N299" s="5" t="b">
        <v>0</v>
      </c>
      <c r="O299" s="5" t="b">
        <v>0</v>
      </c>
      <c r="P299" s="5" t="b">
        <v>0</v>
      </c>
      <c r="Q299" s="5" t="s">
        <v>471</v>
      </c>
      <c r="R299" s="5" t="b">
        <v>0</v>
      </c>
    </row>
    <row r="300" spans="1:18" x14ac:dyDescent="0.2">
      <c r="A300" s="6">
        <v>46085</v>
      </c>
      <c r="B300" s="7">
        <v>0</v>
      </c>
      <c r="C300" s="17">
        <v>0</v>
      </c>
      <c r="D300" s="17">
        <v>123.5</v>
      </c>
      <c r="E300" s="7">
        <v>56</v>
      </c>
      <c r="F300" s="7">
        <f t="shared" si="20"/>
        <v>541.85</v>
      </c>
      <c r="G300" s="7">
        <f t="shared" si="21"/>
        <v>135.46250000000001</v>
      </c>
      <c r="H300" s="8">
        <f t="shared" si="22"/>
        <v>0</v>
      </c>
      <c r="I300" s="18">
        <f t="shared" si="23"/>
        <v>0</v>
      </c>
      <c r="J300" s="7">
        <f t="shared" si="24"/>
        <v>135.46250000000001</v>
      </c>
      <c r="K300" s="5">
        <v>2026</v>
      </c>
      <c r="L300" s="5">
        <v>10</v>
      </c>
      <c r="M300" s="5" t="s">
        <v>797</v>
      </c>
      <c r="N300" s="5" t="b">
        <v>0</v>
      </c>
      <c r="O300" s="5" t="b">
        <v>0</v>
      </c>
      <c r="P300" s="5" t="b">
        <v>0</v>
      </c>
      <c r="Q300" s="5" t="s">
        <v>471</v>
      </c>
      <c r="R300" s="5" t="b">
        <v>0</v>
      </c>
    </row>
    <row r="301" spans="1:18" x14ac:dyDescent="0.2">
      <c r="A301" s="6">
        <v>46086</v>
      </c>
      <c r="B301" s="7">
        <v>0</v>
      </c>
      <c r="C301" s="17">
        <v>0</v>
      </c>
      <c r="D301" s="17">
        <v>123.5</v>
      </c>
      <c r="E301" s="7">
        <v>295</v>
      </c>
      <c r="F301" s="7">
        <f t="shared" si="20"/>
        <v>535.65</v>
      </c>
      <c r="G301" s="7">
        <f t="shared" si="21"/>
        <v>133.91249999999999</v>
      </c>
      <c r="H301" s="8">
        <f t="shared" si="22"/>
        <v>0</v>
      </c>
      <c r="I301" s="18">
        <f t="shared" si="23"/>
        <v>0</v>
      </c>
      <c r="J301" s="7">
        <f t="shared" si="24"/>
        <v>133.91249999999999</v>
      </c>
      <c r="K301" s="5">
        <v>2026</v>
      </c>
      <c r="L301" s="5">
        <v>10</v>
      </c>
      <c r="M301" s="5" t="s">
        <v>797</v>
      </c>
      <c r="N301" s="5" t="b">
        <v>0</v>
      </c>
      <c r="O301" s="5" t="b">
        <v>0</v>
      </c>
      <c r="P301" s="5" t="b">
        <v>0</v>
      </c>
      <c r="Q301" s="5" t="s">
        <v>471</v>
      </c>
      <c r="R301" s="5" t="b">
        <v>0</v>
      </c>
    </row>
    <row r="302" spans="1:18" x14ac:dyDescent="0.2">
      <c r="A302" s="6">
        <v>46087</v>
      </c>
      <c r="B302" s="7">
        <v>0</v>
      </c>
      <c r="C302" s="17">
        <v>0</v>
      </c>
      <c r="D302" s="17">
        <v>121.02</v>
      </c>
      <c r="E302" s="7">
        <v>505</v>
      </c>
      <c r="F302" s="7">
        <f t="shared" si="20"/>
        <v>520.04999999999995</v>
      </c>
      <c r="G302" s="7">
        <f t="shared" si="21"/>
        <v>130.01249999999999</v>
      </c>
      <c r="H302" s="8">
        <f t="shared" si="22"/>
        <v>0</v>
      </c>
      <c r="I302" s="18">
        <f t="shared" si="23"/>
        <v>0</v>
      </c>
      <c r="J302" s="7">
        <f t="shared" si="24"/>
        <v>130.01249999999999</v>
      </c>
      <c r="K302" s="5">
        <v>2026</v>
      </c>
      <c r="L302" s="5">
        <v>10</v>
      </c>
      <c r="M302" s="5" t="s">
        <v>797</v>
      </c>
      <c r="N302" s="5" t="b">
        <v>0</v>
      </c>
      <c r="O302" s="5" t="b">
        <v>0</v>
      </c>
      <c r="P302" s="5" t="b">
        <v>0</v>
      </c>
      <c r="Q302" s="5" t="s">
        <v>471</v>
      </c>
      <c r="R302" s="5" t="b">
        <v>0</v>
      </c>
    </row>
    <row r="303" spans="1:18" x14ac:dyDescent="0.2">
      <c r="A303" s="6">
        <v>46090</v>
      </c>
      <c r="B303" s="7">
        <v>0</v>
      </c>
      <c r="C303" s="17">
        <v>0</v>
      </c>
      <c r="D303" s="17">
        <v>127.9</v>
      </c>
      <c r="E303" s="7">
        <v>1201</v>
      </c>
      <c r="F303" s="7">
        <f t="shared" si="20"/>
        <v>538.85</v>
      </c>
      <c r="G303" s="7">
        <f t="shared" si="21"/>
        <v>134.71250000000001</v>
      </c>
      <c r="H303" s="8">
        <f t="shared" si="22"/>
        <v>0</v>
      </c>
      <c r="I303" s="18">
        <f t="shared" si="23"/>
        <v>0</v>
      </c>
      <c r="J303" s="7">
        <f t="shared" si="24"/>
        <v>134.71250000000001</v>
      </c>
      <c r="K303" s="5">
        <v>2026</v>
      </c>
      <c r="L303" s="5">
        <v>11</v>
      </c>
      <c r="M303" s="5" t="s">
        <v>798</v>
      </c>
      <c r="N303" s="5" t="b">
        <v>0</v>
      </c>
      <c r="O303" s="5" t="b">
        <v>0</v>
      </c>
      <c r="P303" s="5" t="b">
        <v>0</v>
      </c>
      <c r="Q303" s="5" t="s">
        <v>471</v>
      </c>
      <c r="R303" s="5" t="b">
        <v>0</v>
      </c>
    </row>
    <row r="304" spans="1:18" x14ac:dyDescent="0.2">
      <c r="A304" s="6">
        <v>46091</v>
      </c>
      <c r="B304" s="7">
        <v>0</v>
      </c>
      <c r="C304" s="17">
        <v>0</v>
      </c>
      <c r="D304" s="17">
        <v>123</v>
      </c>
      <c r="E304" s="7">
        <v>192</v>
      </c>
      <c r="F304" s="7">
        <f t="shared" si="20"/>
        <v>569.15</v>
      </c>
      <c r="G304" s="7">
        <f t="shared" si="21"/>
        <v>142.28749999999999</v>
      </c>
      <c r="H304" s="8">
        <f t="shared" si="22"/>
        <v>0</v>
      </c>
      <c r="I304" s="18">
        <f t="shared" si="23"/>
        <v>0</v>
      </c>
      <c r="J304" s="7">
        <f t="shared" si="24"/>
        <v>142.28749999999999</v>
      </c>
      <c r="K304" s="5">
        <v>2026</v>
      </c>
      <c r="L304" s="5">
        <v>11</v>
      </c>
      <c r="M304" s="5" t="s">
        <v>798</v>
      </c>
      <c r="N304" s="5" t="b">
        <v>0</v>
      </c>
      <c r="O304" s="5" t="b">
        <v>0</v>
      </c>
      <c r="P304" s="5" t="b">
        <v>0</v>
      </c>
      <c r="Q304" s="5" t="s">
        <v>471</v>
      </c>
      <c r="R304" s="5" t="b">
        <v>0</v>
      </c>
    </row>
    <row r="305" spans="1:18" x14ac:dyDescent="0.2">
      <c r="A305" s="6">
        <v>46092</v>
      </c>
      <c r="B305" s="7">
        <v>0</v>
      </c>
      <c r="C305" s="17">
        <v>0</v>
      </c>
      <c r="D305" s="17">
        <v>125.9</v>
      </c>
      <c r="E305" s="7">
        <v>2524</v>
      </c>
      <c r="F305" s="7">
        <f t="shared" si="20"/>
        <v>561.15</v>
      </c>
      <c r="G305" s="7">
        <f t="shared" si="21"/>
        <v>140.28749999999999</v>
      </c>
      <c r="H305" s="8">
        <f t="shared" si="22"/>
        <v>0</v>
      </c>
      <c r="I305" s="18">
        <f t="shared" si="23"/>
        <v>0</v>
      </c>
      <c r="J305" s="7">
        <f t="shared" si="24"/>
        <v>140.28749999999999</v>
      </c>
      <c r="K305" s="5">
        <v>2026</v>
      </c>
      <c r="L305" s="5">
        <v>11</v>
      </c>
      <c r="M305" s="5" t="s">
        <v>798</v>
      </c>
      <c r="N305" s="5" t="b">
        <v>0</v>
      </c>
      <c r="O305" s="5" t="b">
        <v>0</v>
      </c>
      <c r="P305" s="5" t="b">
        <v>0</v>
      </c>
      <c r="Q305" s="5" t="s">
        <v>471</v>
      </c>
      <c r="R305" s="5" t="b">
        <v>0</v>
      </c>
    </row>
    <row r="306" spans="1:18" x14ac:dyDescent="0.2">
      <c r="A306" s="6">
        <v>46093</v>
      </c>
      <c r="B306" s="7">
        <v>0</v>
      </c>
      <c r="C306" s="17">
        <v>0</v>
      </c>
      <c r="D306" s="17">
        <v>122.56</v>
      </c>
      <c r="E306" s="7">
        <v>636</v>
      </c>
      <c r="F306" s="7">
        <f t="shared" si="20"/>
        <v>677.8</v>
      </c>
      <c r="G306" s="7">
        <f t="shared" si="21"/>
        <v>169.45</v>
      </c>
      <c r="H306" s="8">
        <f t="shared" si="22"/>
        <v>0</v>
      </c>
      <c r="I306" s="18">
        <f t="shared" si="23"/>
        <v>0</v>
      </c>
      <c r="J306" s="7">
        <f t="shared" si="24"/>
        <v>169.45</v>
      </c>
      <c r="K306" s="5">
        <v>2026</v>
      </c>
      <c r="L306" s="5">
        <v>11</v>
      </c>
      <c r="M306" s="5" t="s">
        <v>798</v>
      </c>
      <c r="N306" s="5" t="b">
        <v>0</v>
      </c>
      <c r="O306" s="5" t="b">
        <v>0</v>
      </c>
      <c r="P306" s="5" t="b">
        <v>0</v>
      </c>
      <c r="Q306" s="5" t="s">
        <v>471</v>
      </c>
      <c r="R306" s="5" t="b">
        <v>0</v>
      </c>
    </row>
    <row r="307" spans="1:18" x14ac:dyDescent="0.2">
      <c r="A307" s="6">
        <v>46094</v>
      </c>
      <c r="B307" s="7">
        <v>0</v>
      </c>
      <c r="C307" s="17">
        <v>0</v>
      </c>
      <c r="D307" s="17">
        <v>123</v>
      </c>
      <c r="E307" s="7">
        <v>384</v>
      </c>
      <c r="F307" s="7">
        <f t="shared" si="20"/>
        <v>700</v>
      </c>
      <c r="G307" s="7">
        <f t="shared" si="21"/>
        <v>175</v>
      </c>
      <c r="H307" s="8">
        <f t="shared" si="22"/>
        <v>0</v>
      </c>
      <c r="I307" s="18">
        <f t="shared" si="23"/>
        <v>0</v>
      </c>
      <c r="J307" s="7">
        <f t="shared" si="24"/>
        <v>175</v>
      </c>
      <c r="K307" s="5">
        <v>2026</v>
      </c>
      <c r="L307" s="5">
        <v>11</v>
      </c>
      <c r="M307" s="5" t="s">
        <v>798</v>
      </c>
      <c r="N307" s="5" t="b">
        <v>0</v>
      </c>
      <c r="O307" s="5" t="b">
        <v>0</v>
      </c>
      <c r="P307" s="5" t="b">
        <v>0</v>
      </c>
      <c r="Q307" s="5" t="s">
        <v>471</v>
      </c>
      <c r="R307" s="5" t="b">
        <v>0</v>
      </c>
    </row>
    <row r="308" spans="1:18" x14ac:dyDescent="0.2">
      <c r="A308" s="6">
        <v>46097</v>
      </c>
      <c r="B308" s="7">
        <v>0</v>
      </c>
      <c r="C308" s="17">
        <v>0</v>
      </c>
      <c r="D308" s="17">
        <v>125.7</v>
      </c>
      <c r="E308" s="7">
        <v>906</v>
      </c>
      <c r="F308" s="7">
        <f t="shared" si="20"/>
        <v>655.35</v>
      </c>
      <c r="G308" s="7">
        <f t="shared" si="21"/>
        <v>163.83750000000001</v>
      </c>
      <c r="H308" s="8">
        <f t="shared" si="22"/>
        <v>0</v>
      </c>
      <c r="I308" s="18">
        <f t="shared" si="23"/>
        <v>0</v>
      </c>
      <c r="J308" s="7">
        <f t="shared" si="24"/>
        <v>163.83750000000001</v>
      </c>
      <c r="K308" s="5">
        <v>2026</v>
      </c>
      <c r="L308" s="5">
        <v>12</v>
      </c>
      <c r="M308" s="5" t="s">
        <v>799</v>
      </c>
      <c r="N308" s="5" t="b">
        <v>0</v>
      </c>
      <c r="O308" s="5" t="b">
        <v>0</v>
      </c>
      <c r="P308" s="5" t="b">
        <v>0</v>
      </c>
      <c r="Q308" s="5" t="s">
        <v>471</v>
      </c>
      <c r="R308" s="5" t="b">
        <v>0</v>
      </c>
    </row>
    <row r="309" spans="1:18" x14ac:dyDescent="0.2">
      <c r="A309" s="6">
        <v>46098</v>
      </c>
      <c r="B309" s="7">
        <v>0</v>
      </c>
      <c r="C309" s="17">
        <v>0</v>
      </c>
      <c r="D309" s="17">
        <v>121.5</v>
      </c>
      <c r="E309" s="7">
        <v>877</v>
      </c>
      <c r="F309" s="7">
        <f t="shared" si="20"/>
        <v>696.15</v>
      </c>
      <c r="G309" s="7">
        <f t="shared" si="21"/>
        <v>174.03749999999999</v>
      </c>
      <c r="H309" s="8">
        <f t="shared" si="22"/>
        <v>0</v>
      </c>
      <c r="I309" s="18">
        <f t="shared" si="23"/>
        <v>0</v>
      </c>
      <c r="J309" s="7">
        <f t="shared" si="24"/>
        <v>174.03749999999999</v>
      </c>
      <c r="K309" s="5">
        <v>2026</v>
      </c>
      <c r="L309" s="5">
        <v>12</v>
      </c>
      <c r="M309" s="5" t="s">
        <v>799</v>
      </c>
      <c r="N309" s="5" t="b">
        <v>0</v>
      </c>
      <c r="O309" s="5" t="b">
        <v>0</v>
      </c>
      <c r="P309" s="5" t="b">
        <v>0</v>
      </c>
      <c r="Q309" s="5" t="s">
        <v>471</v>
      </c>
      <c r="R309" s="5" t="b">
        <v>0</v>
      </c>
    </row>
    <row r="310" spans="1:18" x14ac:dyDescent="0.2">
      <c r="A310" s="6">
        <v>46099</v>
      </c>
      <c r="B310" s="7">
        <v>0</v>
      </c>
      <c r="C310" s="17">
        <v>0</v>
      </c>
      <c r="D310" s="17">
        <v>124</v>
      </c>
      <c r="E310" s="7">
        <v>358</v>
      </c>
      <c r="F310" s="7">
        <f t="shared" si="20"/>
        <v>663.75</v>
      </c>
      <c r="G310" s="7">
        <f t="shared" si="21"/>
        <v>165.9375</v>
      </c>
      <c r="H310" s="8">
        <f t="shared" si="22"/>
        <v>0</v>
      </c>
      <c r="I310" s="18">
        <f t="shared" si="23"/>
        <v>0</v>
      </c>
      <c r="J310" s="7">
        <f t="shared" si="24"/>
        <v>165.9375</v>
      </c>
      <c r="K310" s="5">
        <v>2026</v>
      </c>
      <c r="L310" s="5">
        <v>12</v>
      </c>
      <c r="M310" s="5" t="s">
        <v>799</v>
      </c>
      <c r="N310" s="5" t="b">
        <v>0</v>
      </c>
      <c r="O310" s="5" t="b">
        <v>0</v>
      </c>
      <c r="P310" s="5" t="b">
        <v>0</v>
      </c>
      <c r="Q310" s="5" t="s">
        <v>471</v>
      </c>
      <c r="R310" s="5" t="b">
        <v>0</v>
      </c>
    </row>
    <row r="311" spans="1:18" x14ac:dyDescent="0.2">
      <c r="A311" s="6">
        <v>46100</v>
      </c>
      <c r="B311" s="7">
        <v>0</v>
      </c>
      <c r="C311" s="17">
        <v>0</v>
      </c>
      <c r="D311" s="17">
        <v>122.32</v>
      </c>
      <c r="E311" s="7">
        <v>1158</v>
      </c>
      <c r="F311" s="7">
        <f t="shared" si="20"/>
        <v>646.5</v>
      </c>
      <c r="G311" s="7">
        <f t="shared" si="21"/>
        <v>161.625</v>
      </c>
      <c r="H311" s="8">
        <f t="shared" si="22"/>
        <v>0</v>
      </c>
      <c r="I311" s="18">
        <f t="shared" si="23"/>
        <v>0</v>
      </c>
      <c r="J311" s="7">
        <f t="shared" si="24"/>
        <v>161.625</v>
      </c>
      <c r="K311" s="5">
        <v>2026</v>
      </c>
      <c r="L311" s="5">
        <v>12</v>
      </c>
      <c r="M311" s="5" t="s">
        <v>799</v>
      </c>
      <c r="N311" s="5" t="b">
        <v>0</v>
      </c>
      <c r="O311" s="5" t="b">
        <v>0</v>
      </c>
      <c r="P311" s="5" t="b">
        <v>0</v>
      </c>
      <c r="Q311" s="5" t="s">
        <v>471</v>
      </c>
      <c r="R311" s="5" t="b">
        <v>0</v>
      </c>
    </row>
    <row r="312" spans="1:18" x14ac:dyDescent="0.2">
      <c r="A312" s="6">
        <v>46101</v>
      </c>
      <c r="B312" s="7">
        <v>0</v>
      </c>
      <c r="C312" s="17">
        <v>0</v>
      </c>
      <c r="D312" s="17">
        <v>123.04</v>
      </c>
      <c r="E312" s="7">
        <v>105</v>
      </c>
      <c r="F312" s="7">
        <f t="shared" si="20"/>
        <v>685.2</v>
      </c>
      <c r="G312" s="7">
        <f t="shared" si="21"/>
        <v>171.3</v>
      </c>
      <c r="H312" s="8">
        <f t="shared" si="22"/>
        <v>0</v>
      </c>
      <c r="I312" s="18">
        <f t="shared" si="23"/>
        <v>0</v>
      </c>
      <c r="J312" s="7">
        <f t="shared" si="24"/>
        <v>171.3</v>
      </c>
      <c r="K312" s="5">
        <v>2026</v>
      </c>
      <c r="L312" s="5">
        <v>12</v>
      </c>
      <c r="M312" s="5" t="s">
        <v>799</v>
      </c>
      <c r="N312" s="5" t="b">
        <v>0</v>
      </c>
      <c r="O312" s="5" t="b">
        <v>0</v>
      </c>
      <c r="P312" s="5" t="b">
        <v>0</v>
      </c>
      <c r="Q312" s="5" t="s">
        <v>471</v>
      </c>
      <c r="R312" s="5" t="b">
        <v>0</v>
      </c>
    </row>
    <row r="313" spans="1:18" x14ac:dyDescent="0.2">
      <c r="A313" s="6">
        <v>46104</v>
      </c>
      <c r="B313" s="7">
        <v>0</v>
      </c>
      <c r="C313" s="17">
        <v>0</v>
      </c>
      <c r="D313" s="17">
        <v>120.98</v>
      </c>
      <c r="E313" s="7">
        <v>2026</v>
      </c>
      <c r="F313" s="7">
        <f t="shared" si="20"/>
        <v>686.75</v>
      </c>
      <c r="G313" s="7">
        <f t="shared" si="21"/>
        <v>171.6875</v>
      </c>
      <c r="H313" s="8">
        <f t="shared" si="22"/>
        <v>0</v>
      </c>
      <c r="I313" s="18">
        <f t="shared" si="23"/>
        <v>0</v>
      </c>
      <c r="J313" s="7">
        <f t="shared" si="24"/>
        <v>171.6875</v>
      </c>
      <c r="K313" s="5">
        <v>2026</v>
      </c>
      <c r="L313" s="5">
        <v>13</v>
      </c>
      <c r="M313" s="5" t="s">
        <v>800</v>
      </c>
      <c r="N313" s="5" t="b">
        <v>0</v>
      </c>
      <c r="O313" s="5" t="b">
        <v>0</v>
      </c>
      <c r="P313" s="5" t="b">
        <v>0</v>
      </c>
      <c r="Q313" s="5" t="s">
        <v>471</v>
      </c>
      <c r="R313" s="5" t="b">
        <v>0</v>
      </c>
    </row>
    <row r="314" spans="1:18" x14ac:dyDescent="0.2">
      <c r="A314" s="6">
        <v>46105</v>
      </c>
      <c r="B314" s="7">
        <v>0</v>
      </c>
      <c r="C314" s="17">
        <v>0</v>
      </c>
      <c r="D314" s="17">
        <v>124.88</v>
      </c>
      <c r="E314" s="7">
        <v>2749</v>
      </c>
      <c r="F314" s="7">
        <f t="shared" si="20"/>
        <v>783.75</v>
      </c>
      <c r="G314" s="7">
        <f t="shared" si="21"/>
        <v>195.9375</v>
      </c>
      <c r="H314" s="8">
        <f t="shared" si="22"/>
        <v>0</v>
      </c>
      <c r="I314" s="18">
        <f t="shared" si="23"/>
        <v>0</v>
      </c>
      <c r="J314" s="7">
        <f t="shared" si="24"/>
        <v>195.9375</v>
      </c>
      <c r="K314" s="5">
        <v>2026</v>
      </c>
      <c r="L314" s="5">
        <v>13</v>
      </c>
      <c r="M314" s="5" t="s">
        <v>800</v>
      </c>
      <c r="N314" s="5" t="b">
        <v>0</v>
      </c>
      <c r="O314" s="5" t="b">
        <v>0</v>
      </c>
      <c r="P314" s="5" t="b">
        <v>0</v>
      </c>
      <c r="Q314" s="5" t="s">
        <v>471</v>
      </c>
      <c r="R314" s="5" t="b">
        <v>0</v>
      </c>
    </row>
    <row r="315" spans="1:18" x14ac:dyDescent="0.2">
      <c r="A315" s="6">
        <v>46106</v>
      </c>
      <c r="B315" s="7">
        <v>0</v>
      </c>
      <c r="C315" s="17">
        <v>0</v>
      </c>
      <c r="D315" s="17">
        <v>126.4</v>
      </c>
      <c r="E315" s="7">
        <v>1236</v>
      </c>
      <c r="F315" s="7">
        <f t="shared" si="20"/>
        <v>877.15</v>
      </c>
      <c r="G315" s="7">
        <f t="shared" si="21"/>
        <v>219.28749999999999</v>
      </c>
      <c r="H315" s="8">
        <f t="shared" si="22"/>
        <v>0</v>
      </c>
      <c r="I315" s="18">
        <f t="shared" si="23"/>
        <v>0</v>
      </c>
      <c r="J315" s="7">
        <f t="shared" si="24"/>
        <v>219.28749999999999</v>
      </c>
      <c r="K315" s="5">
        <v>2026</v>
      </c>
      <c r="L315" s="5">
        <v>13</v>
      </c>
      <c r="M315" s="5" t="s">
        <v>800</v>
      </c>
      <c r="N315" s="5" t="b">
        <v>0</v>
      </c>
      <c r="O315" s="5" t="b">
        <v>0</v>
      </c>
      <c r="P315" s="5" t="b">
        <v>0</v>
      </c>
      <c r="Q315" s="5" t="s">
        <v>471</v>
      </c>
      <c r="R315" s="5" t="b">
        <v>0</v>
      </c>
    </row>
    <row r="316" spans="1:18" x14ac:dyDescent="0.2">
      <c r="A316" s="6">
        <v>46107</v>
      </c>
      <c r="B316" s="7">
        <v>0</v>
      </c>
      <c r="C316" s="17">
        <v>0</v>
      </c>
      <c r="D316" s="17">
        <v>128</v>
      </c>
      <c r="E316" s="7">
        <v>321</v>
      </c>
      <c r="F316" s="7">
        <f t="shared" si="20"/>
        <v>822.85</v>
      </c>
      <c r="G316" s="7">
        <f t="shared" si="21"/>
        <v>205.71250000000001</v>
      </c>
      <c r="H316" s="8">
        <f t="shared" si="22"/>
        <v>0</v>
      </c>
      <c r="I316" s="18">
        <f t="shared" si="23"/>
        <v>0</v>
      </c>
      <c r="J316" s="7">
        <f t="shared" si="24"/>
        <v>205.71250000000001</v>
      </c>
      <c r="K316" s="5">
        <v>2026</v>
      </c>
      <c r="L316" s="5">
        <v>13</v>
      </c>
      <c r="M316" s="5" t="s">
        <v>800</v>
      </c>
      <c r="N316" s="5" t="b">
        <v>0</v>
      </c>
      <c r="O316" s="5" t="b">
        <v>0</v>
      </c>
      <c r="P316" s="5" t="b">
        <v>0</v>
      </c>
      <c r="Q316" s="5" t="s">
        <v>471</v>
      </c>
      <c r="R316" s="5" t="b">
        <v>0</v>
      </c>
    </row>
    <row r="317" spans="1:18" x14ac:dyDescent="0.2">
      <c r="A317" s="6">
        <v>46108</v>
      </c>
      <c r="B317" s="7">
        <v>0</v>
      </c>
      <c r="C317" s="17">
        <v>0</v>
      </c>
      <c r="D317" s="17">
        <v>125.98</v>
      </c>
      <c r="E317" s="7">
        <v>101</v>
      </c>
      <c r="F317" s="7">
        <f t="shared" si="20"/>
        <v>789.95</v>
      </c>
      <c r="G317" s="7">
        <f t="shared" si="21"/>
        <v>197.48750000000001</v>
      </c>
      <c r="H317" s="8">
        <f t="shared" si="22"/>
        <v>0</v>
      </c>
      <c r="I317" s="18">
        <f t="shared" si="23"/>
        <v>0</v>
      </c>
      <c r="J317" s="7">
        <f t="shared" si="24"/>
        <v>197.48750000000001</v>
      </c>
      <c r="K317" s="5">
        <v>2026</v>
      </c>
      <c r="L317" s="5">
        <v>13</v>
      </c>
      <c r="M317" s="5" t="s">
        <v>800</v>
      </c>
      <c r="N317" s="5" t="b">
        <v>0</v>
      </c>
      <c r="O317" s="5" t="b">
        <v>0</v>
      </c>
      <c r="P317" s="5" t="b">
        <v>0</v>
      </c>
      <c r="Q317" s="5" t="s">
        <v>471</v>
      </c>
      <c r="R317" s="5" t="b">
        <v>0</v>
      </c>
    </row>
    <row r="318" spans="1:18" x14ac:dyDescent="0.2">
      <c r="A318" s="6">
        <v>46111</v>
      </c>
      <c r="B318" s="7">
        <v>0</v>
      </c>
      <c r="C318" s="17">
        <v>0</v>
      </c>
      <c r="D318" s="17">
        <v>121.24</v>
      </c>
      <c r="E318" s="7">
        <v>318</v>
      </c>
      <c r="F318" s="7">
        <f t="shared" si="20"/>
        <v>789.4</v>
      </c>
      <c r="G318" s="7">
        <f t="shared" si="21"/>
        <v>197.35</v>
      </c>
      <c r="H318" s="8">
        <f t="shared" si="22"/>
        <v>0</v>
      </c>
      <c r="I318" s="18">
        <f t="shared" si="23"/>
        <v>0</v>
      </c>
      <c r="J318" s="7">
        <f t="shared" si="24"/>
        <v>197.35</v>
      </c>
      <c r="K318" s="5">
        <v>2026</v>
      </c>
      <c r="L318" s="5">
        <v>14</v>
      </c>
      <c r="M318" s="5" t="s">
        <v>801</v>
      </c>
      <c r="N318" s="5" t="b">
        <v>0</v>
      </c>
      <c r="O318" s="5" t="b">
        <v>0</v>
      </c>
      <c r="P318" s="5" t="b">
        <v>0</v>
      </c>
      <c r="Q318" s="5" t="s">
        <v>471</v>
      </c>
      <c r="R318" s="5" t="b">
        <v>0</v>
      </c>
    </row>
    <row r="319" spans="1:18" x14ac:dyDescent="0.2">
      <c r="A319" s="6">
        <v>46112</v>
      </c>
      <c r="B319" s="7">
        <v>0</v>
      </c>
      <c r="C319" s="17">
        <v>0</v>
      </c>
      <c r="D319" s="17">
        <v>127</v>
      </c>
      <c r="E319" s="7">
        <v>2168</v>
      </c>
      <c r="F319" s="7">
        <f t="shared" si="20"/>
        <v>804.05</v>
      </c>
      <c r="G319" s="7">
        <f t="shared" si="21"/>
        <v>201.01249999999999</v>
      </c>
      <c r="H319" s="8">
        <f t="shared" si="22"/>
        <v>0</v>
      </c>
      <c r="I319" s="18">
        <f t="shared" si="23"/>
        <v>0</v>
      </c>
      <c r="J319" s="7">
        <f t="shared" si="24"/>
        <v>201.01249999999999</v>
      </c>
      <c r="K319" s="5">
        <v>2026</v>
      </c>
      <c r="L319" s="5">
        <v>14</v>
      </c>
      <c r="M319" s="5" t="s">
        <v>801</v>
      </c>
      <c r="N319" s="5" t="b">
        <v>0</v>
      </c>
      <c r="O319" s="5" t="b">
        <v>0</v>
      </c>
      <c r="P319" s="5" t="b">
        <v>0</v>
      </c>
      <c r="Q319" s="5" t="s">
        <v>471</v>
      </c>
      <c r="R319" s="5" t="b">
        <v>0</v>
      </c>
    </row>
    <row r="320" spans="1:18" x14ac:dyDescent="0.2">
      <c r="A320" s="6">
        <v>46113</v>
      </c>
      <c r="B320" s="7">
        <v>0</v>
      </c>
      <c r="C320" s="17">
        <v>0</v>
      </c>
      <c r="D320" s="17">
        <v>126.92</v>
      </c>
      <c r="E320" s="7">
        <v>363</v>
      </c>
      <c r="F320" s="7">
        <f t="shared" si="20"/>
        <v>905.8</v>
      </c>
      <c r="G320" s="7">
        <f t="shared" si="21"/>
        <v>226.45</v>
      </c>
      <c r="H320" s="8">
        <f t="shared" si="22"/>
        <v>0</v>
      </c>
      <c r="I320" s="18">
        <f t="shared" si="23"/>
        <v>0</v>
      </c>
      <c r="J320" s="7">
        <f t="shared" si="24"/>
        <v>226.45</v>
      </c>
      <c r="K320" s="5">
        <v>2026</v>
      </c>
      <c r="L320" s="5">
        <v>14</v>
      </c>
      <c r="M320" s="5" t="s">
        <v>801</v>
      </c>
      <c r="N320" s="5" t="b">
        <v>0</v>
      </c>
      <c r="O320" s="5" t="b">
        <v>0</v>
      </c>
      <c r="P320" s="5" t="b">
        <v>0</v>
      </c>
      <c r="Q320" s="5" t="s">
        <v>471</v>
      </c>
      <c r="R320" s="5" t="b">
        <v>0</v>
      </c>
    </row>
    <row r="321" spans="1:18" x14ac:dyDescent="0.2">
      <c r="A321" s="6">
        <v>46114</v>
      </c>
      <c r="B321" s="7">
        <v>0</v>
      </c>
      <c r="C321" s="17">
        <v>0</v>
      </c>
      <c r="D321" s="17">
        <v>127.76</v>
      </c>
      <c r="E321" s="7">
        <v>843</v>
      </c>
      <c r="F321" s="7">
        <f t="shared" si="20"/>
        <v>921.15</v>
      </c>
      <c r="G321" s="7">
        <f t="shared" si="21"/>
        <v>230.28749999999999</v>
      </c>
      <c r="H321" s="8">
        <f t="shared" si="22"/>
        <v>0</v>
      </c>
      <c r="I321" s="18">
        <f t="shared" si="23"/>
        <v>0</v>
      </c>
      <c r="J321" s="7">
        <f t="shared" si="24"/>
        <v>230.28749999999999</v>
      </c>
      <c r="K321" s="5">
        <v>2026</v>
      </c>
      <c r="L321" s="5">
        <v>14</v>
      </c>
      <c r="M321" s="5" t="s">
        <v>801</v>
      </c>
      <c r="N321" s="5" t="b">
        <v>0</v>
      </c>
      <c r="O321" s="5" t="b">
        <v>0</v>
      </c>
      <c r="P321" s="5" t="b">
        <v>0</v>
      </c>
      <c r="Q321" s="5" t="s">
        <v>471</v>
      </c>
      <c r="R321" s="5" t="b">
        <v>0</v>
      </c>
    </row>
    <row r="322" spans="1:18" x14ac:dyDescent="0.2">
      <c r="A322" s="6">
        <v>46115</v>
      </c>
      <c r="B322" s="7">
        <v>0</v>
      </c>
      <c r="C322" s="17">
        <v>0</v>
      </c>
      <c r="D322" s="17"/>
      <c r="E322" s="7"/>
      <c r="F322" s="7">
        <f t="shared" si="20"/>
        <v>948.55</v>
      </c>
      <c r="G322" s="7">
        <f t="shared" si="21"/>
        <v>237.13749999999999</v>
      </c>
      <c r="H322" s="8">
        <f t="shared" si="22"/>
        <v>0</v>
      </c>
      <c r="I322" s="18">
        <f t="shared" si="23"/>
        <v>0</v>
      </c>
      <c r="J322" s="7">
        <f t="shared" si="24"/>
        <v>237.13749999999999</v>
      </c>
      <c r="K322" s="5">
        <v>2026</v>
      </c>
      <c r="L322" s="5">
        <v>14</v>
      </c>
      <c r="M322" s="5" t="s">
        <v>801</v>
      </c>
      <c r="N322" s="5" t="b">
        <v>0</v>
      </c>
      <c r="O322" s="5" t="b">
        <v>1</v>
      </c>
      <c r="P322" s="5" t="b">
        <v>0</v>
      </c>
      <c r="Q322" s="5" t="s">
        <v>471</v>
      </c>
      <c r="R322" s="5" t="b">
        <v>0</v>
      </c>
    </row>
    <row r="323" spans="1:18" x14ac:dyDescent="0.2">
      <c r="A323" s="6">
        <v>46118</v>
      </c>
      <c r="B323" s="7">
        <v>0</v>
      </c>
      <c r="C323" s="17">
        <v>0</v>
      </c>
      <c r="D323" s="17"/>
      <c r="E323" s="7"/>
      <c r="F323" s="7">
        <f t="shared" si="20"/>
        <v>971.89473684210532</v>
      </c>
      <c r="G323" s="7">
        <f t="shared" si="21"/>
        <v>242.97368421052633</v>
      </c>
      <c r="H323" s="8">
        <f t="shared" si="22"/>
        <v>0</v>
      </c>
      <c r="I323" s="18">
        <f t="shared" si="23"/>
        <v>0</v>
      </c>
      <c r="J323" s="7">
        <f t="shared" si="24"/>
        <v>242.97368421052633</v>
      </c>
      <c r="K323" s="5">
        <v>2026</v>
      </c>
      <c r="L323" s="5">
        <v>15</v>
      </c>
      <c r="M323" s="5" t="s">
        <v>802</v>
      </c>
      <c r="N323" s="5" t="b">
        <v>0</v>
      </c>
      <c r="O323" s="5" t="b">
        <v>1</v>
      </c>
      <c r="P323" s="5" t="b">
        <v>0</v>
      </c>
      <c r="Q323" s="5" t="s">
        <v>471</v>
      </c>
      <c r="R323" s="5" t="b">
        <v>0</v>
      </c>
    </row>
    <row r="324" spans="1:18" x14ac:dyDescent="0.2">
      <c r="A324" s="6">
        <v>46119</v>
      </c>
      <c r="B324" s="7">
        <v>0</v>
      </c>
      <c r="C324" s="17">
        <v>0</v>
      </c>
      <c r="D324" s="17">
        <v>122.74</v>
      </c>
      <c r="E324" s="7">
        <v>897</v>
      </c>
      <c r="F324" s="7">
        <f t="shared" si="20"/>
        <v>959.16666666666663</v>
      </c>
      <c r="G324" s="7">
        <f t="shared" si="21"/>
        <v>239.79166666666666</v>
      </c>
      <c r="H324" s="8">
        <f t="shared" si="22"/>
        <v>0</v>
      </c>
      <c r="I324" s="18">
        <f t="shared" si="23"/>
        <v>0</v>
      </c>
      <c r="J324" s="7">
        <f t="shared" si="24"/>
        <v>239.79166666666666</v>
      </c>
      <c r="K324" s="5">
        <v>2026</v>
      </c>
      <c r="L324" s="5">
        <v>15</v>
      </c>
      <c r="M324" s="5" t="s">
        <v>802</v>
      </c>
      <c r="N324" s="5" t="b">
        <v>0</v>
      </c>
      <c r="O324" s="5" t="b">
        <v>0</v>
      </c>
      <c r="P324" s="5" t="b">
        <v>0</v>
      </c>
      <c r="Q324" s="5" t="s">
        <v>471</v>
      </c>
      <c r="R324" s="5" t="b">
        <v>0</v>
      </c>
    </row>
    <row r="325" spans="1:18" x14ac:dyDescent="0.2">
      <c r="A325" s="6">
        <v>46120</v>
      </c>
      <c r="B325" s="7">
        <v>0</v>
      </c>
      <c r="C325" s="17">
        <v>0</v>
      </c>
      <c r="D325" s="17">
        <v>126.16</v>
      </c>
      <c r="E325" s="7">
        <v>623</v>
      </c>
      <c r="F325" s="7">
        <f t="shared" si="20"/>
        <v>998.33333333333337</v>
      </c>
      <c r="G325" s="7">
        <f t="shared" si="21"/>
        <v>249.58333333333334</v>
      </c>
      <c r="H325" s="8">
        <f t="shared" si="22"/>
        <v>0</v>
      </c>
      <c r="I325" s="18">
        <f t="shared" si="23"/>
        <v>0</v>
      </c>
      <c r="J325" s="7">
        <f t="shared" si="24"/>
        <v>249.58333333333334</v>
      </c>
      <c r="K325" s="5">
        <v>2026</v>
      </c>
      <c r="L325" s="5">
        <v>15</v>
      </c>
      <c r="M325" s="5" t="s">
        <v>802</v>
      </c>
      <c r="N325" s="5" t="b">
        <v>0</v>
      </c>
      <c r="O325" s="5" t="b">
        <v>0</v>
      </c>
      <c r="P325" s="5" t="b">
        <v>0</v>
      </c>
      <c r="Q325" s="5" t="s">
        <v>471</v>
      </c>
      <c r="R325" s="5" t="b">
        <v>0</v>
      </c>
    </row>
    <row r="326" spans="1:18" x14ac:dyDescent="0.2">
      <c r="A326" s="6">
        <v>46121</v>
      </c>
      <c r="B326" s="7">
        <v>0</v>
      </c>
      <c r="C326" s="17">
        <v>0</v>
      </c>
      <c r="D326" s="17">
        <v>124</v>
      </c>
      <c r="E326" s="7">
        <v>211</v>
      </c>
      <c r="F326" s="7">
        <f t="shared" si="20"/>
        <v>892.72222222222217</v>
      </c>
      <c r="G326" s="7">
        <f t="shared" si="21"/>
        <v>223.18055555555554</v>
      </c>
      <c r="H326" s="8">
        <f t="shared" si="22"/>
        <v>0</v>
      </c>
      <c r="I326" s="18">
        <f t="shared" si="23"/>
        <v>0</v>
      </c>
      <c r="J326" s="7">
        <f t="shared" si="24"/>
        <v>223.18055555555554</v>
      </c>
      <c r="K326" s="5">
        <v>2026</v>
      </c>
      <c r="L326" s="5">
        <v>15</v>
      </c>
      <c r="M326" s="5" t="s">
        <v>802</v>
      </c>
      <c r="N326" s="5" t="b">
        <v>0</v>
      </c>
      <c r="O326" s="5" t="b">
        <v>0</v>
      </c>
      <c r="P326" s="5" t="b">
        <v>0</v>
      </c>
      <c r="Q326" s="5" t="s">
        <v>471</v>
      </c>
      <c r="R326" s="5" t="b">
        <v>0</v>
      </c>
    </row>
    <row r="327" spans="1:18" x14ac:dyDescent="0.2">
      <c r="A327" s="6">
        <v>46122</v>
      </c>
      <c r="B327" s="7">
        <v>0</v>
      </c>
      <c r="C327" s="17">
        <v>0</v>
      </c>
      <c r="D327" s="17">
        <v>124.78</v>
      </c>
      <c r="E327" s="7">
        <v>47</v>
      </c>
      <c r="F327" s="7">
        <f t="shared" si="20"/>
        <v>869.11111111111109</v>
      </c>
      <c r="G327" s="7">
        <f t="shared" si="21"/>
        <v>217.27777777777777</v>
      </c>
      <c r="H327" s="8">
        <f t="shared" si="22"/>
        <v>0</v>
      </c>
      <c r="I327" s="18">
        <f t="shared" si="23"/>
        <v>0</v>
      </c>
      <c r="J327" s="7">
        <f t="shared" si="24"/>
        <v>217.27777777777777</v>
      </c>
      <c r="K327" s="5">
        <v>2026</v>
      </c>
      <c r="L327" s="5">
        <v>15</v>
      </c>
      <c r="M327" s="5" t="s">
        <v>802</v>
      </c>
      <c r="N327" s="5" t="b">
        <v>0</v>
      </c>
      <c r="O327" s="5" t="b">
        <v>0</v>
      </c>
      <c r="P327" s="5" t="b">
        <v>0</v>
      </c>
      <c r="Q327" s="5" t="s">
        <v>471</v>
      </c>
      <c r="R327" s="5" t="b">
        <v>0</v>
      </c>
    </row>
    <row r="328" spans="1:18" x14ac:dyDescent="0.2">
      <c r="A328" s="6">
        <v>46125</v>
      </c>
      <c r="B328" s="7">
        <v>0</v>
      </c>
      <c r="C328" s="17">
        <v>0</v>
      </c>
      <c r="D328" s="17">
        <v>127.3</v>
      </c>
      <c r="E328" s="7">
        <v>1365</v>
      </c>
      <c r="F328" s="7">
        <f t="shared" si="20"/>
        <v>850.38888888888891</v>
      </c>
      <c r="G328" s="7">
        <f t="shared" si="21"/>
        <v>212.59722222222223</v>
      </c>
      <c r="H328" s="8">
        <f t="shared" si="22"/>
        <v>0</v>
      </c>
      <c r="I328" s="18">
        <f t="shared" si="23"/>
        <v>0</v>
      </c>
      <c r="J328" s="7">
        <f t="shared" si="24"/>
        <v>212.59722222222223</v>
      </c>
      <c r="K328" s="5">
        <v>2026</v>
      </c>
      <c r="L328" s="5">
        <v>16</v>
      </c>
      <c r="M328" s="5" t="s">
        <v>803</v>
      </c>
      <c r="N328" s="5" t="b">
        <v>0</v>
      </c>
      <c r="O328" s="5" t="b">
        <v>0</v>
      </c>
      <c r="P328" s="5" t="b">
        <v>0</v>
      </c>
      <c r="Q328" s="5" t="s">
        <v>471</v>
      </c>
      <c r="R328" s="5" t="b">
        <v>0</v>
      </c>
    </row>
    <row r="329" spans="1:18" x14ac:dyDescent="0.2">
      <c r="A329" s="6">
        <v>46126</v>
      </c>
      <c r="B329" s="7">
        <v>0</v>
      </c>
      <c r="C329" s="17">
        <v>0</v>
      </c>
      <c r="D329" s="17">
        <v>127.48</v>
      </c>
      <c r="E329" s="7">
        <v>218</v>
      </c>
      <c r="F329" s="7">
        <f t="shared" si="20"/>
        <v>875.88888888888891</v>
      </c>
      <c r="G329" s="7">
        <f t="shared" si="21"/>
        <v>218.97222222222223</v>
      </c>
      <c r="H329" s="8">
        <f t="shared" si="22"/>
        <v>0</v>
      </c>
      <c r="I329" s="18">
        <f t="shared" si="23"/>
        <v>0</v>
      </c>
      <c r="J329" s="7">
        <f t="shared" si="24"/>
        <v>218.97222222222223</v>
      </c>
      <c r="K329" s="5">
        <v>2026</v>
      </c>
      <c r="L329" s="5">
        <v>16</v>
      </c>
      <c r="M329" s="5" t="s">
        <v>803</v>
      </c>
      <c r="N329" s="5" t="b">
        <v>0</v>
      </c>
      <c r="O329" s="5" t="b">
        <v>0</v>
      </c>
      <c r="P329" s="5" t="b">
        <v>0</v>
      </c>
      <c r="Q329" s="5" t="s">
        <v>471</v>
      </c>
      <c r="R329" s="5" t="b">
        <v>0</v>
      </c>
    </row>
    <row r="330" spans="1:18" x14ac:dyDescent="0.2">
      <c r="A330" s="6">
        <v>46127</v>
      </c>
      <c r="B330" s="7">
        <v>0</v>
      </c>
      <c r="C330" s="17">
        <v>0</v>
      </c>
      <c r="D330" s="17">
        <v>128.02000000000001</v>
      </c>
      <c r="E330" s="7">
        <v>1501</v>
      </c>
      <c r="F330" s="7">
        <f t="shared" si="20"/>
        <v>839.27777777777783</v>
      </c>
      <c r="G330" s="7">
        <f t="shared" si="21"/>
        <v>209.81944444444446</v>
      </c>
      <c r="H330" s="8">
        <f t="shared" si="22"/>
        <v>0</v>
      </c>
      <c r="I330" s="18">
        <f t="shared" si="23"/>
        <v>0</v>
      </c>
      <c r="J330" s="7">
        <f t="shared" si="24"/>
        <v>209.81944444444446</v>
      </c>
      <c r="K330" s="5">
        <v>2026</v>
      </c>
      <c r="L330" s="5">
        <v>16</v>
      </c>
      <c r="M330" s="5" t="s">
        <v>803</v>
      </c>
      <c r="N330" s="5" t="b">
        <v>0</v>
      </c>
      <c r="O330" s="5" t="b">
        <v>0</v>
      </c>
      <c r="P330" s="5" t="b">
        <v>0</v>
      </c>
      <c r="Q330" s="5" t="s">
        <v>471</v>
      </c>
      <c r="R330" s="5" t="b">
        <v>0</v>
      </c>
    </row>
    <row r="331" spans="1:18" x14ac:dyDescent="0.2">
      <c r="A331" s="6">
        <v>46128</v>
      </c>
      <c r="B331" s="7">
        <v>0</v>
      </c>
      <c r="C331" s="17">
        <v>0</v>
      </c>
      <c r="D331" s="17">
        <v>127.98</v>
      </c>
      <c r="E331" s="7">
        <v>259</v>
      </c>
      <c r="F331" s="7">
        <f t="shared" si="20"/>
        <v>902.77777777777783</v>
      </c>
      <c r="G331" s="7">
        <f t="shared" si="21"/>
        <v>225.69444444444446</v>
      </c>
      <c r="H331" s="8">
        <f t="shared" si="22"/>
        <v>0</v>
      </c>
      <c r="I331" s="18">
        <f t="shared" si="23"/>
        <v>0</v>
      </c>
      <c r="J331" s="7">
        <f t="shared" si="24"/>
        <v>225.69444444444446</v>
      </c>
      <c r="K331" s="5">
        <v>2026</v>
      </c>
      <c r="L331" s="5">
        <v>16</v>
      </c>
      <c r="M331" s="5" t="s">
        <v>803</v>
      </c>
      <c r="N331" s="5" t="b">
        <v>0</v>
      </c>
      <c r="O331" s="5" t="b">
        <v>0</v>
      </c>
      <c r="P331" s="5" t="b">
        <v>0</v>
      </c>
      <c r="Q331" s="5" t="s">
        <v>471</v>
      </c>
      <c r="R331" s="5" t="b">
        <v>0</v>
      </c>
    </row>
    <row r="332" spans="1:18" x14ac:dyDescent="0.2">
      <c r="A332" s="6">
        <v>46129</v>
      </c>
      <c r="B332" s="7">
        <v>0</v>
      </c>
      <c r="C332" s="17">
        <v>0</v>
      </c>
      <c r="D332" s="17">
        <v>128</v>
      </c>
      <c r="E332" s="7">
        <v>467</v>
      </c>
      <c r="F332" s="7">
        <f t="shared" si="20"/>
        <v>852.83333333333337</v>
      </c>
      <c r="G332" s="7">
        <f t="shared" si="21"/>
        <v>213.20833333333334</v>
      </c>
      <c r="H332" s="8">
        <f t="shared" si="22"/>
        <v>0</v>
      </c>
      <c r="I332" s="18">
        <f t="shared" si="23"/>
        <v>0</v>
      </c>
      <c r="J332" s="7">
        <f t="shared" si="24"/>
        <v>213.20833333333334</v>
      </c>
      <c r="K332" s="5">
        <v>2026</v>
      </c>
      <c r="L332" s="5">
        <v>16</v>
      </c>
      <c r="M332" s="5" t="s">
        <v>803</v>
      </c>
      <c r="N332" s="5" t="b">
        <v>0</v>
      </c>
      <c r="O332" s="5" t="b">
        <v>0</v>
      </c>
      <c r="P332" s="5" t="b">
        <v>0</v>
      </c>
      <c r="Q332" s="5" t="s">
        <v>471</v>
      </c>
      <c r="R332" s="5" t="b">
        <v>0</v>
      </c>
    </row>
    <row r="333" spans="1:18" x14ac:dyDescent="0.2">
      <c r="A333" s="6">
        <v>46132</v>
      </c>
      <c r="B333" s="7">
        <v>0</v>
      </c>
      <c r="C333" s="17">
        <v>0</v>
      </c>
      <c r="D333" s="17">
        <v>130.9</v>
      </c>
      <c r="E333" s="7">
        <v>2113</v>
      </c>
      <c r="F333" s="7">
        <f t="shared" si="20"/>
        <v>872.94444444444446</v>
      </c>
      <c r="G333" s="7">
        <f t="shared" si="21"/>
        <v>218.23611111111111</v>
      </c>
      <c r="H333" s="8">
        <f t="shared" si="22"/>
        <v>0</v>
      </c>
      <c r="I333" s="18">
        <f t="shared" si="23"/>
        <v>0</v>
      </c>
      <c r="J333" s="7">
        <f t="shared" si="24"/>
        <v>218.23611111111111</v>
      </c>
      <c r="K333" s="5">
        <v>2026</v>
      </c>
      <c r="L333" s="5">
        <v>17</v>
      </c>
      <c r="M333" s="5" t="s">
        <v>804</v>
      </c>
      <c r="N333" s="5" t="b">
        <v>0</v>
      </c>
      <c r="O333" s="5" t="b">
        <v>0</v>
      </c>
      <c r="P333" s="5" t="b">
        <v>0</v>
      </c>
      <c r="Q333" s="5" t="s">
        <v>471</v>
      </c>
      <c r="R333" s="5" t="b">
        <v>0</v>
      </c>
    </row>
    <row r="334" spans="1:18" x14ac:dyDescent="0.2">
      <c r="A334" s="6">
        <v>46133</v>
      </c>
      <c r="B334" s="7">
        <v>0</v>
      </c>
      <c r="C334" s="17">
        <v>0</v>
      </c>
      <c r="D334" s="17">
        <v>131</v>
      </c>
      <c r="E334" s="7">
        <v>129</v>
      </c>
      <c r="F334" s="7">
        <f t="shared" si="20"/>
        <v>877.77777777777783</v>
      </c>
      <c r="G334" s="7">
        <f t="shared" si="21"/>
        <v>219.44444444444446</v>
      </c>
      <c r="H334" s="8">
        <f t="shared" si="22"/>
        <v>0</v>
      </c>
      <c r="I334" s="18">
        <f t="shared" si="23"/>
        <v>0</v>
      </c>
      <c r="J334" s="7">
        <f t="shared" si="24"/>
        <v>219.44444444444446</v>
      </c>
      <c r="K334" s="5">
        <v>2026</v>
      </c>
      <c r="L334" s="5">
        <v>17</v>
      </c>
      <c r="M334" s="5" t="s">
        <v>804</v>
      </c>
      <c r="N334" s="5" t="b">
        <v>0</v>
      </c>
      <c r="O334" s="5" t="b">
        <v>0</v>
      </c>
      <c r="P334" s="5" t="b">
        <v>0</v>
      </c>
      <c r="Q334" s="5" t="s">
        <v>471</v>
      </c>
      <c r="R334" s="5" t="b">
        <v>0</v>
      </c>
    </row>
    <row r="335" spans="1:18" x14ac:dyDescent="0.2">
      <c r="A335" s="6">
        <v>46134</v>
      </c>
      <c r="B335" s="7">
        <v>0</v>
      </c>
      <c r="C335" s="17">
        <v>0</v>
      </c>
      <c r="D335" s="17">
        <v>134.97999999999999</v>
      </c>
      <c r="E335" s="7">
        <v>2372</v>
      </c>
      <c r="F335" s="7">
        <f t="shared" si="20"/>
        <v>732.22222222222217</v>
      </c>
      <c r="G335" s="7">
        <f t="shared" si="21"/>
        <v>183.05555555555554</v>
      </c>
      <c r="H335" s="8">
        <f t="shared" si="22"/>
        <v>0</v>
      </c>
      <c r="I335" s="18">
        <f t="shared" si="23"/>
        <v>0</v>
      </c>
      <c r="J335" s="7">
        <f t="shared" si="24"/>
        <v>183.05555555555554</v>
      </c>
      <c r="K335" s="5">
        <v>2026</v>
      </c>
      <c r="L335" s="5">
        <v>17</v>
      </c>
      <c r="M335" s="5" t="s">
        <v>804</v>
      </c>
      <c r="N335" s="5" t="b">
        <v>0</v>
      </c>
      <c r="O335" s="5" t="b">
        <v>0</v>
      </c>
      <c r="P335" s="5" t="b">
        <v>0</v>
      </c>
      <c r="Q335" s="5" t="s">
        <v>471</v>
      </c>
      <c r="R335" s="5" t="b">
        <v>0</v>
      </c>
    </row>
    <row r="336" spans="1:18" x14ac:dyDescent="0.2">
      <c r="A336" s="6">
        <v>46135</v>
      </c>
      <c r="B336" s="7">
        <v>0</v>
      </c>
      <c r="C336" s="17">
        <v>0</v>
      </c>
      <c r="D336" s="17">
        <v>134.68</v>
      </c>
      <c r="E336" s="7">
        <v>64</v>
      </c>
      <c r="F336" s="7">
        <f t="shared" si="20"/>
        <v>795.33333333333337</v>
      </c>
      <c r="G336" s="7">
        <f t="shared" si="21"/>
        <v>198.83333333333334</v>
      </c>
      <c r="H336" s="8">
        <f t="shared" si="22"/>
        <v>0</v>
      </c>
      <c r="I336" s="18">
        <f t="shared" si="23"/>
        <v>0</v>
      </c>
      <c r="J336" s="7">
        <f t="shared" si="24"/>
        <v>198.83333333333334</v>
      </c>
      <c r="K336" s="5">
        <v>2026</v>
      </c>
      <c r="L336" s="5">
        <v>17</v>
      </c>
      <c r="M336" s="5" t="s">
        <v>804</v>
      </c>
      <c r="N336" s="5" t="b">
        <v>0</v>
      </c>
      <c r="O336" s="5" t="b">
        <v>0</v>
      </c>
      <c r="P336" s="5" t="b">
        <v>0</v>
      </c>
      <c r="Q336" s="5" t="s">
        <v>471</v>
      </c>
      <c r="R336" s="5" t="b">
        <v>0</v>
      </c>
    </row>
    <row r="337" spans="1:18" x14ac:dyDescent="0.2">
      <c r="A337" s="6">
        <v>46136</v>
      </c>
      <c r="B337" s="7">
        <v>0</v>
      </c>
      <c r="C337" s="17">
        <v>0</v>
      </c>
      <c r="D337" s="17">
        <v>133.5</v>
      </c>
      <c r="E337" s="7">
        <v>25</v>
      </c>
      <c r="F337" s="7">
        <f t="shared" si="20"/>
        <v>781.05555555555554</v>
      </c>
      <c r="G337" s="7">
        <f t="shared" si="21"/>
        <v>195.26388888888889</v>
      </c>
      <c r="H337" s="8">
        <f t="shared" si="22"/>
        <v>0</v>
      </c>
      <c r="I337" s="18">
        <f t="shared" si="23"/>
        <v>0</v>
      </c>
      <c r="J337" s="7">
        <f t="shared" si="24"/>
        <v>195.26388888888889</v>
      </c>
      <c r="K337" s="5">
        <v>2026</v>
      </c>
      <c r="L337" s="5">
        <v>17</v>
      </c>
      <c r="M337" s="5" t="s">
        <v>804</v>
      </c>
      <c r="N337" s="5" t="b">
        <v>0</v>
      </c>
      <c r="O337" s="5" t="b">
        <v>0</v>
      </c>
      <c r="P337" s="5" t="b">
        <v>0</v>
      </c>
      <c r="Q337" s="5" t="s">
        <v>471</v>
      </c>
      <c r="R337" s="5" t="b">
        <v>0</v>
      </c>
    </row>
    <row r="338" spans="1:18" x14ac:dyDescent="0.2">
      <c r="A338" s="6">
        <v>46139</v>
      </c>
      <c r="B338" s="7">
        <v>0</v>
      </c>
      <c r="C338" s="17">
        <v>0</v>
      </c>
      <c r="D338" s="17">
        <v>136.02000000000001</v>
      </c>
      <c r="E338" s="7">
        <v>1783</v>
      </c>
      <c r="F338" s="7">
        <f t="shared" si="20"/>
        <v>776.83333333333337</v>
      </c>
      <c r="G338" s="7">
        <f t="shared" si="21"/>
        <v>194.20833333333334</v>
      </c>
      <c r="H338" s="8">
        <f t="shared" si="22"/>
        <v>0</v>
      </c>
      <c r="I338" s="18">
        <f t="shared" si="23"/>
        <v>0</v>
      </c>
      <c r="J338" s="7">
        <f t="shared" si="24"/>
        <v>194.20833333333334</v>
      </c>
      <c r="K338" s="5">
        <v>2026</v>
      </c>
      <c r="L338" s="5">
        <v>18</v>
      </c>
      <c r="M338" s="5" t="s">
        <v>805</v>
      </c>
      <c r="N338" s="5" t="b">
        <v>0</v>
      </c>
      <c r="O338" s="5" t="b">
        <v>0</v>
      </c>
      <c r="P338" s="5" t="b">
        <v>0</v>
      </c>
      <c r="Q338" s="5" t="s">
        <v>471</v>
      </c>
      <c r="R338" s="5" t="b">
        <v>0</v>
      </c>
    </row>
    <row r="339" spans="1:18" x14ac:dyDescent="0.2">
      <c r="A339" s="6">
        <v>46140</v>
      </c>
      <c r="B339" s="7">
        <v>0</v>
      </c>
      <c r="C339" s="17">
        <v>0</v>
      </c>
      <c r="D339" s="17">
        <v>138</v>
      </c>
      <c r="E339" s="7">
        <v>573</v>
      </c>
      <c r="F339" s="7">
        <f t="shared" si="20"/>
        <v>858.22222222222217</v>
      </c>
      <c r="G339" s="7">
        <f t="shared" si="21"/>
        <v>214.55555555555554</v>
      </c>
      <c r="H339" s="8">
        <f t="shared" si="22"/>
        <v>0</v>
      </c>
      <c r="I339" s="18">
        <f t="shared" si="23"/>
        <v>0</v>
      </c>
      <c r="J339" s="7">
        <f t="shared" si="24"/>
        <v>214.55555555555554</v>
      </c>
      <c r="K339" s="5">
        <v>2026</v>
      </c>
      <c r="L339" s="5">
        <v>18</v>
      </c>
      <c r="M339" s="5" t="s">
        <v>805</v>
      </c>
      <c r="N339" s="5" t="b">
        <v>0</v>
      </c>
      <c r="O339" s="5" t="b">
        <v>0</v>
      </c>
      <c r="P339" s="5" t="b">
        <v>0</v>
      </c>
      <c r="Q339" s="5" t="s">
        <v>471</v>
      </c>
      <c r="R339" s="5" t="b">
        <v>0</v>
      </c>
    </row>
    <row r="340" spans="1:18" x14ac:dyDescent="0.2">
      <c r="A340" s="6">
        <v>46141</v>
      </c>
      <c r="B340" s="7">
        <v>0</v>
      </c>
      <c r="C340" s="17">
        <v>0</v>
      </c>
      <c r="D340" s="17">
        <v>139</v>
      </c>
      <c r="E340" s="7">
        <v>774</v>
      </c>
      <c r="F340" s="7">
        <f t="shared" si="20"/>
        <v>769.61111111111109</v>
      </c>
      <c r="G340" s="7">
        <f t="shared" si="21"/>
        <v>192.40277777777777</v>
      </c>
      <c r="H340" s="8">
        <f t="shared" si="22"/>
        <v>0</v>
      </c>
      <c r="I340" s="18">
        <f t="shared" si="23"/>
        <v>0</v>
      </c>
      <c r="J340" s="7">
        <f t="shared" si="24"/>
        <v>192.40277777777777</v>
      </c>
      <c r="K340" s="5">
        <v>2026</v>
      </c>
      <c r="L340" s="5">
        <v>18</v>
      </c>
      <c r="M340" s="5" t="s">
        <v>805</v>
      </c>
      <c r="N340" s="5" t="b">
        <v>0</v>
      </c>
      <c r="O340" s="5" t="b">
        <v>0</v>
      </c>
      <c r="P340" s="5" t="b">
        <v>0</v>
      </c>
      <c r="Q340" s="5" t="s">
        <v>471</v>
      </c>
      <c r="R340" s="5" t="b">
        <v>0</v>
      </c>
    </row>
    <row r="341" spans="1:18" x14ac:dyDescent="0.2">
      <c r="A341" s="6">
        <v>46142</v>
      </c>
      <c r="B341" s="7">
        <v>0</v>
      </c>
      <c r="C341" s="17">
        <v>0</v>
      </c>
      <c r="D341" s="17">
        <v>146</v>
      </c>
      <c r="E341" s="7">
        <v>2525</v>
      </c>
      <c r="F341" s="7">
        <f t="shared" si="20"/>
        <v>792.44444444444446</v>
      </c>
      <c r="G341" s="7">
        <f t="shared" si="21"/>
        <v>198.11111111111111</v>
      </c>
      <c r="H341" s="8">
        <f t="shared" si="22"/>
        <v>0</v>
      </c>
      <c r="I341" s="18">
        <f t="shared" si="23"/>
        <v>0</v>
      </c>
      <c r="J341" s="7">
        <f t="shared" si="24"/>
        <v>198.11111111111111</v>
      </c>
      <c r="K341" s="5">
        <v>2026</v>
      </c>
      <c r="L341" s="5">
        <v>18</v>
      </c>
      <c r="M341" s="5" t="s">
        <v>805</v>
      </c>
      <c r="N341" s="5" t="b">
        <v>0</v>
      </c>
      <c r="O341" s="5" t="b">
        <v>0</v>
      </c>
      <c r="P341" s="5" t="b">
        <v>0</v>
      </c>
      <c r="Q341" s="5" t="s">
        <v>471</v>
      </c>
      <c r="R341" s="5" t="b">
        <v>0</v>
      </c>
    </row>
    <row r="342" spans="1:18" x14ac:dyDescent="0.2">
      <c r="A342" s="6">
        <v>46143</v>
      </c>
      <c r="B342" s="7">
        <v>0</v>
      </c>
      <c r="C342" s="17">
        <v>0</v>
      </c>
      <c r="D342" s="17"/>
      <c r="E342" s="7"/>
      <c r="F342" s="7">
        <f t="shared" ref="F342:F405" si="25">IFERROR(AVERAGE(E322:E341),"")</f>
        <v>885.88888888888891</v>
      </c>
      <c r="G342" s="7">
        <f t="shared" ref="G342:G405" si="26">IF(N(F342)=0,"",0.25*F342)</f>
        <v>221.47222222222223</v>
      </c>
      <c r="H342" s="8">
        <f t="shared" ref="H342:H405" si="27">IF(OR(N(F342)=0,NOT(ISNUMBER(B342))),"",B342/F342)</f>
        <v>0</v>
      </c>
      <c r="I342" s="18">
        <f t="shared" ref="I342:I405" si="28">IF(OR(N(F342)=0,NOT(ISNUMBER(B342))),"",IF(B342/F342&gt;0.25,1,0))</f>
        <v>0</v>
      </c>
      <c r="J342" s="7">
        <f t="shared" ref="J342:J405" si="29">IF(OR(N(F342)=0,NOT(ISNUMBER(B342))),"",MAX(0,0.25*F342-B342))</f>
        <v>221.47222222222223</v>
      </c>
      <c r="K342" s="5">
        <v>2026</v>
      </c>
      <c r="L342" s="5">
        <v>18</v>
      </c>
      <c r="M342" s="5" t="s">
        <v>805</v>
      </c>
      <c r="N342" s="5" t="b">
        <v>0</v>
      </c>
      <c r="O342" s="5" t="b">
        <v>1</v>
      </c>
      <c r="P342" s="5" t="b">
        <v>0</v>
      </c>
      <c r="Q342" s="5" t="s">
        <v>471</v>
      </c>
      <c r="R342" s="5" t="b">
        <v>0</v>
      </c>
    </row>
    <row r="343" spans="1:18" x14ac:dyDescent="0.2">
      <c r="A343" s="6">
        <v>46146</v>
      </c>
      <c r="B343" s="7">
        <v>0</v>
      </c>
      <c r="C343" s="17">
        <v>0</v>
      </c>
      <c r="D343" s="17">
        <v>149</v>
      </c>
      <c r="E343" s="7">
        <v>497</v>
      </c>
      <c r="F343" s="7">
        <f t="shared" si="25"/>
        <v>885.88888888888891</v>
      </c>
      <c r="G343" s="7">
        <f t="shared" si="26"/>
        <v>221.47222222222223</v>
      </c>
      <c r="H343" s="8">
        <f t="shared" si="27"/>
        <v>0</v>
      </c>
      <c r="I343" s="18">
        <f t="shared" si="28"/>
        <v>0</v>
      </c>
      <c r="J343" s="7">
        <f t="shared" si="29"/>
        <v>221.47222222222223</v>
      </c>
      <c r="K343" s="5">
        <v>2026</v>
      </c>
      <c r="L343" s="5">
        <v>19</v>
      </c>
      <c r="M343" s="5" t="s">
        <v>806</v>
      </c>
      <c r="N343" s="5" t="b">
        <v>0</v>
      </c>
      <c r="O343" s="5" t="b">
        <v>0</v>
      </c>
      <c r="P343" s="5" t="b">
        <v>0</v>
      </c>
      <c r="Q343" s="5" t="s">
        <v>471</v>
      </c>
      <c r="R343" s="5" t="b">
        <v>0</v>
      </c>
    </row>
    <row r="344" spans="1:18" x14ac:dyDescent="0.2">
      <c r="A344" s="6">
        <v>46147</v>
      </c>
      <c r="B344" s="7">
        <v>0</v>
      </c>
      <c r="C344" s="17">
        <v>0</v>
      </c>
      <c r="D344" s="17">
        <v>147.5</v>
      </c>
      <c r="E344" s="7">
        <v>102</v>
      </c>
      <c r="F344" s="7">
        <f t="shared" si="25"/>
        <v>865.42105263157896</v>
      </c>
      <c r="G344" s="7">
        <f t="shared" si="26"/>
        <v>216.35526315789474</v>
      </c>
      <c r="H344" s="8">
        <f t="shared" si="27"/>
        <v>0</v>
      </c>
      <c r="I344" s="18">
        <f t="shared" si="28"/>
        <v>0</v>
      </c>
      <c r="J344" s="7">
        <f t="shared" si="29"/>
        <v>216.35526315789474</v>
      </c>
      <c r="K344" s="5">
        <v>2026</v>
      </c>
      <c r="L344" s="5">
        <v>19</v>
      </c>
      <c r="M344" s="5" t="s">
        <v>806</v>
      </c>
      <c r="N344" s="5" t="b">
        <v>0</v>
      </c>
      <c r="O344" s="5" t="b">
        <v>0</v>
      </c>
      <c r="P344" s="5" t="b">
        <v>0</v>
      </c>
      <c r="Q344" s="5" t="s">
        <v>471</v>
      </c>
      <c r="R344" s="5" t="b">
        <v>0</v>
      </c>
    </row>
    <row r="345" spans="1:18" x14ac:dyDescent="0.2">
      <c r="A345" s="6">
        <v>46148</v>
      </c>
      <c r="B345" s="7">
        <v>0</v>
      </c>
      <c r="C345" s="17">
        <v>0</v>
      </c>
      <c r="D345" s="17">
        <v>153.97999999999999</v>
      </c>
      <c r="E345" s="7">
        <v>1447</v>
      </c>
      <c r="F345" s="7">
        <f t="shared" si="25"/>
        <v>823.57894736842104</v>
      </c>
      <c r="G345" s="7">
        <f t="shared" si="26"/>
        <v>205.89473684210526</v>
      </c>
      <c r="H345" s="8">
        <f t="shared" si="27"/>
        <v>0</v>
      </c>
      <c r="I345" s="18">
        <f t="shared" si="28"/>
        <v>0</v>
      </c>
      <c r="J345" s="7">
        <f t="shared" si="29"/>
        <v>205.89473684210526</v>
      </c>
      <c r="K345" s="5">
        <v>2026</v>
      </c>
      <c r="L345" s="5">
        <v>19</v>
      </c>
      <c r="M345" s="5" t="s">
        <v>806</v>
      </c>
      <c r="N345" s="5" t="b">
        <v>0</v>
      </c>
      <c r="O345" s="5" t="b">
        <v>0</v>
      </c>
      <c r="P345" s="5" t="b">
        <v>0</v>
      </c>
      <c r="Q345" s="5" t="s">
        <v>471</v>
      </c>
      <c r="R345" s="5" t="b">
        <v>0</v>
      </c>
    </row>
    <row r="346" spans="1:18" x14ac:dyDescent="0.2">
      <c r="A346" s="6">
        <v>46149</v>
      </c>
      <c r="B346" s="7">
        <v>0</v>
      </c>
      <c r="C346" s="17">
        <v>0</v>
      </c>
      <c r="D346" s="17">
        <v>152</v>
      </c>
      <c r="E346" s="7">
        <v>108</v>
      </c>
      <c r="F346" s="7">
        <f t="shared" si="25"/>
        <v>866.9473684210526</v>
      </c>
      <c r="G346" s="7">
        <f t="shared" si="26"/>
        <v>216.73684210526315</v>
      </c>
      <c r="H346" s="8">
        <f t="shared" si="27"/>
        <v>0</v>
      </c>
      <c r="I346" s="18">
        <f t="shared" si="28"/>
        <v>0</v>
      </c>
      <c r="J346" s="7">
        <f t="shared" si="29"/>
        <v>216.73684210526315</v>
      </c>
      <c r="K346" s="5">
        <v>2026</v>
      </c>
      <c r="L346" s="5">
        <v>19</v>
      </c>
      <c r="M346" s="5" t="s">
        <v>806</v>
      </c>
      <c r="N346" s="5" t="b">
        <v>0</v>
      </c>
      <c r="O346" s="5" t="b">
        <v>0</v>
      </c>
      <c r="P346" s="5" t="b">
        <v>0</v>
      </c>
      <c r="Q346" s="5" t="s">
        <v>471</v>
      </c>
      <c r="R346" s="5" t="b">
        <v>0</v>
      </c>
    </row>
    <row r="347" spans="1:18" x14ac:dyDescent="0.2">
      <c r="A347" s="6">
        <v>46150</v>
      </c>
      <c r="B347" s="7">
        <v>0</v>
      </c>
      <c r="C347" s="17">
        <v>0</v>
      </c>
      <c r="D347" s="17">
        <v>152.78</v>
      </c>
      <c r="E347" s="7">
        <v>223</v>
      </c>
      <c r="F347" s="7">
        <f t="shared" si="25"/>
        <v>861.52631578947364</v>
      </c>
      <c r="G347" s="7">
        <f t="shared" si="26"/>
        <v>215.38157894736841</v>
      </c>
      <c r="H347" s="8">
        <f t="shared" si="27"/>
        <v>0</v>
      </c>
      <c r="I347" s="18">
        <f t="shared" si="28"/>
        <v>0</v>
      </c>
      <c r="J347" s="7">
        <f t="shared" si="29"/>
        <v>215.38157894736841</v>
      </c>
      <c r="K347" s="5">
        <v>2026</v>
      </c>
      <c r="L347" s="5">
        <v>19</v>
      </c>
      <c r="M347" s="5" t="s">
        <v>806</v>
      </c>
      <c r="N347" s="5" t="b">
        <v>0</v>
      </c>
      <c r="O347" s="5" t="b">
        <v>0</v>
      </c>
      <c r="P347" s="5" t="b">
        <v>0</v>
      </c>
      <c r="Q347" s="5" t="s">
        <v>471</v>
      </c>
      <c r="R347" s="5" t="b">
        <v>0</v>
      </c>
    </row>
    <row r="348" spans="1:18" x14ac:dyDescent="0.2">
      <c r="A348" s="6">
        <v>46153</v>
      </c>
      <c r="B348" s="7">
        <v>0</v>
      </c>
      <c r="C348" s="17">
        <v>0</v>
      </c>
      <c r="D348" s="17">
        <v>159.24</v>
      </c>
      <c r="E348" s="7">
        <v>2143</v>
      </c>
      <c r="F348" s="7">
        <f t="shared" si="25"/>
        <v>870.78947368421052</v>
      </c>
      <c r="G348" s="7">
        <f t="shared" si="26"/>
        <v>217.69736842105263</v>
      </c>
      <c r="H348" s="8">
        <f t="shared" si="27"/>
        <v>0</v>
      </c>
      <c r="I348" s="18">
        <f t="shared" si="28"/>
        <v>0</v>
      </c>
      <c r="J348" s="7">
        <f t="shared" si="29"/>
        <v>217.69736842105263</v>
      </c>
      <c r="K348" s="5">
        <v>2026</v>
      </c>
      <c r="L348" s="5">
        <v>20</v>
      </c>
      <c r="M348" s="5" t="s">
        <v>807</v>
      </c>
      <c r="N348" s="5" t="b">
        <v>0</v>
      </c>
      <c r="O348" s="5" t="b">
        <v>0</v>
      </c>
      <c r="P348" s="5" t="b">
        <v>0</v>
      </c>
      <c r="Q348" s="5" t="s">
        <v>471</v>
      </c>
      <c r="R348" s="5" t="b">
        <v>0</v>
      </c>
    </row>
    <row r="349" spans="1:18" x14ac:dyDescent="0.2">
      <c r="A349" s="6">
        <v>46154</v>
      </c>
      <c r="B349" s="7">
        <v>0</v>
      </c>
      <c r="C349" s="17">
        <v>0</v>
      </c>
      <c r="D349" s="17">
        <v>154.47999999999999</v>
      </c>
      <c r="E349" s="7">
        <v>227</v>
      </c>
      <c r="F349" s="7">
        <f t="shared" si="25"/>
        <v>911.73684210526312</v>
      </c>
      <c r="G349" s="7">
        <f t="shared" si="26"/>
        <v>227.93421052631578</v>
      </c>
      <c r="H349" s="8">
        <f t="shared" si="27"/>
        <v>0</v>
      </c>
      <c r="I349" s="18">
        <f t="shared" si="28"/>
        <v>0</v>
      </c>
      <c r="J349" s="7">
        <f t="shared" si="29"/>
        <v>227.93421052631578</v>
      </c>
      <c r="K349" s="5">
        <v>2026</v>
      </c>
      <c r="L349" s="5">
        <v>20</v>
      </c>
      <c r="M349" s="5" t="s">
        <v>807</v>
      </c>
      <c r="N349" s="5" t="b">
        <v>0</v>
      </c>
      <c r="O349" s="5" t="b">
        <v>0</v>
      </c>
      <c r="P349" s="5" t="b">
        <v>0</v>
      </c>
      <c r="Q349" s="5" t="s">
        <v>471</v>
      </c>
      <c r="R349" s="5" t="b">
        <v>0</v>
      </c>
    </row>
    <row r="350" spans="1:18" x14ac:dyDescent="0.2">
      <c r="A350" s="6">
        <v>46155</v>
      </c>
      <c r="B350" s="7">
        <v>0</v>
      </c>
      <c r="C350" s="17">
        <v>0</v>
      </c>
      <c r="D350" s="17">
        <v>158.78</v>
      </c>
      <c r="E350" s="7">
        <v>574</v>
      </c>
      <c r="F350" s="7">
        <f t="shared" si="25"/>
        <v>912.21052631578948</v>
      </c>
      <c r="G350" s="7">
        <f t="shared" si="26"/>
        <v>228.05263157894737</v>
      </c>
      <c r="H350" s="8">
        <f t="shared" si="27"/>
        <v>0</v>
      </c>
      <c r="I350" s="18">
        <f t="shared" si="28"/>
        <v>0</v>
      </c>
      <c r="J350" s="7">
        <f t="shared" si="29"/>
        <v>228.05263157894737</v>
      </c>
      <c r="K350" s="5">
        <v>2026</v>
      </c>
      <c r="L350" s="5">
        <v>20</v>
      </c>
      <c r="M350" s="5" t="s">
        <v>807</v>
      </c>
      <c r="N350" s="5" t="b">
        <v>0</v>
      </c>
      <c r="O350" s="5" t="b">
        <v>0</v>
      </c>
      <c r="P350" s="5" t="b">
        <v>0</v>
      </c>
      <c r="Q350" s="5" t="s">
        <v>471</v>
      </c>
      <c r="R350" s="5" t="b">
        <v>0</v>
      </c>
    </row>
    <row r="351" spans="1:18" x14ac:dyDescent="0.2">
      <c r="A351" s="6">
        <v>46156</v>
      </c>
      <c r="B351" s="7">
        <v>0</v>
      </c>
      <c r="C351" s="17">
        <v>0</v>
      </c>
      <c r="D351" s="17">
        <v>158</v>
      </c>
      <c r="E351" s="7">
        <v>17</v>
      </c>
      <c r="F351" s="7">
        <f t="shared" si="25"/>
        <v>863.42105263157896</v>
      </c>
      <c r="G351" s="7">
        <f t="shared" si="26"/>
        <v>215.85526315789474</v>
      </c>
      <c r="H351" s="8">
        <f t="shared" si="27"/>
        <v>0</v>
      </c>
      <c r="I351" s="18">
        <f t="shared" si="28"/>
        <v>0</v>
      </c>
      <c r="J351" s="7">
        <f t="shared" si="29"/>
        <v>215.85526315789474</v>
      </c>
      <c r="K351" s="5">
        <v>2026</v>
      </c>
      <c r="L351" s="5">
        <v>20</v>
      </c>
      <c r="M351" s="5" t="s">
        <v>807</v>
      </c>
      <c r="N351" s="5" t="b">
        <v>0</v>
      </c>
      <c r="O351" s="5" t="b">
        <v>0</v>
      </c>
      <c r="P351" s="5" t="b">
        <v>0</v>
      </c>
      <c r="Q351" s="5" t="s">
        <v>471</v>
      </c>
      <c r="R351" s="5" t="b">
        <v>0</v>
      </c>
    </row>
    <row r="352" spans="1:18" x14ac:dyDescent="0.2">
      <c r="A352" s="6">
        <v>46157</v>
      </c>
      <c r="B352" s="7">
        <v>0</v>
      </c>
      <c r="C352" s="17">
        <v>0</v>
      </c>
      <c r="D352" s="17">
        <v>152.18</v>
      </c>
      <c r="E352" s="7">
        <v>131</v>
      </c>
      <c r="F352" s="7">
        <f t="shared" si="25"/>
        <v>850.68421052631584</v>
      </c>
      <c r="G352" s="7">
        <f t="shared" si="26"/>
        <v>212.67105263157896</v>
      </c>
      <c r="H352" s="8">
        <f t="shared" si="27"/>
        <v>0</v>
      </c>
      <c r="I352" s="18">
        <f t="shared" si="28"/>
        <v>0</v>
      </c>
      <c r="J352" s="7">
        <f t="shared" si="29"/>
        <v>212.67105263157896</v>
      </c>
      <c r="K352" s="5">
        <v>2026</v>
      </c>
      <c r="L352" s="5">
        <v>20</v>
      </c>
      <c r="M352" s="5" t="s">
        <v>807</v>
      </c>
      <c r="N352" s="5" t="b">
        <v>0</v>
      </c>
      <c r="O352" s="5" t="b">
        <v>0</v>
      </c>
      <c r="P352" s="5" t="b">
        <v>0</v>
      </c>
      <c r="Q352" s="5" t="s">
        <v>471</v>
      </c>
      <c r="R352" s="5" t="b">
        <v>0</v>
      </c>
    </row>
    <row r="353" spans="1:18" x14ac:dyDescent="0.2">
      <c r="A353" s="6">
        <v>46160</v>
      </c>
      <c r="B353" s="7">
        <v>0</v>
      </c>
      <c r="C353" s="17">
        <v>0</v>
      </c>
      <c r="D353" s="17">
        <v>156.96</v>
      </c>
      <c r="E353" s="7">
        <v>890</v>
      </c>
      <c r="F353" s="7">
        <f t="shared" si="25"/>
        <v>833</v>
      </c>
      <c r="G353" s="7">
        <f t="shared" si="26"/>
        <v>208.25</v>
      </c>
      <c r="H353" s="8">
        <f t="shared" si="27"/>
        <v>0</v>
      </c>
      <c r="I353" s="18">
        <f t="shared" si="28"/>
        <v>0</v>
      </c>
      <c r="J353" s="7">
        <f t="shared" si="29"/>
        <v>208.25</v>
      </c>
      <c r="K353" s="5">
        <v>2026</v>
      </c>
      <c r="L353" s="5">
        <v>21</v>
      </c>
      <c r="M353" s="5" t="s">
        <v>808</v>
      </c>
      <c r="N353" s="5" t="b">
        <v>0</v>
      </c>
      <c r="O353" s="5" t="b">
        <v>0</v>
      </c>
      <c r="P353" s="5" t="b">
        <v>0</v>
      </c>
      <c r="Q353" s="5" t="s">
        <v>471</v>
      </c>
      <c r="R353" s="5" t="b">
        <v>0</v>
      </c>
    </row>
    <row r="354" spans="1:18" x14ac:dyDescent="0.2">
      <c r="A354" s="6">
        <v>46161</v>
      </c>
      <c r="B354" s="7">
        <v>0</v>
      </c>
      <c r="C354" s="17">
        <v>0</v>
      </c>
      <c r="D354" s="17">
        <v>155</v>
      </c>
      <c r="E354" s="7">
        <v>930</v>
      </c>
      <c r="F354" s="7">
        <f t="shared" si="25"/>
        <v>768.63157894736844</v>
      </c>
      <c r="G354" s="7">
        <f t="shared" si="26"/>
        <v>192.15789473684211</v>
      </c>
      <c r="H354" s="8">
        <f t="shared" si="27"/>
        <v>0</v>
      </c>
      <c r="I354" s="18">
        <f t="shared" si="28"/>
        <v>0</v>
      </c>
      <c r="J354" s="7">
        <f t="shared" si="29"/>
        <v>192.15789473684211</v>
      </c>
      <c r="K354" s="5">
        <v>2026</v>
      </c>
      <c r="L354" s="5">
        <v>21</v>
      </c>
      <c r="M354" s="5" t="s">
        <v>808</v>
      </c>
      <c r="N354" s="5" t="b">
        <v>0</v>
      </c>
      <c r="O354" s="5" t="b">
        <v>0</v>
      </c>
      <c r="P354" s="5" t="b">
        <v>0</v>
      </c>
      <c r="Q354" s="5" t="s">
        <v>471</v>
      </c>
      <c r="R354" s="5" t="b">
        <v>0</v>
      </c>
    </row>
    <row r="355" spans="1:18" x14ac:dyDescent="0.2">
      <c r="A355" s="6">
        <v>46162</v>
      </c>
      <c r="B355" s="7">
        <v>0</v>
      </c>
      <c r="C355" s="17">
        <v>0</v>
      </c>
      <c r="D355" s="17">
        <v>155.6</v>
      </c>
      <c r="E355" s="7">
        <v>814</v>
      </c>
      <c r="F355" s="7">
        <f t="shared" si="25"/>
        <v>810.78947368421052</v>
      </c>
      <c r="G355" s="7">
        <f t="shared" si="26"/>
        <v>202.69736842105263</v>
      </c>
      <c r="H355" s="8">
        <f t="shared" si="27"/>
        <v>0</v>
      </c>
      <c r="I355" s="18">
        <f t="shared" si="28"/>
        <v>0</v>
      </c>
      <c r="J355" s="7">
        <f t="shared" si="29"/>
        <v>202.69736842105263</v>
      </c>
      <c r="K355" s="5">
        <v>2026</v>
      </c>
      <c r="L355" s="5">
        <v>21</v>
      </c>
      <c r="M355" s="5" t="s">
        <v>808</v>
      </c>
      <c r="N355" s="5" t="b">
        <v>0</v>
      </c>
      <c r="O355" s="5" t="b">
        <v>0</v>
      </c>
      <c r="P355" s="5" t="b">
        <v>0</v>
      </c>
      <c r="Q355" s="5" t="s">
        <v>471</v>
      </c>
      <c r="R355" s="5" t="b">
        <v>0</v>
      </c>
    </row>
    <row r="356" spans="1:18" x14ac:dyDescent="0.2">
      <c r="A356" s="6">
        <v>46163</v>
      </c>
      <c r="B356" s="7">
        <v>0</v>
      </c>
      <c r="C356" s="17">
        <v>0</v>
      </c>
      <c r="D356" s="17">
        <v>155.58000000000001</v>
      </c>
      <c r="E356" s="7">
        <v>342</v>
      </c>
      <c r="F356" s="7">
        <f t="shared" si="25"/>
        <v>728.78947368421052</v>
      </c>
      <c r="G356" s="7">
        <f t="shared" si="26"/>
        <v>182.19736842105263</v>
      </c>
      <c r="H356" s="8">
        <f t="shared" si="27"/>
        <v>0</v>
      </c>
      <c r="I356" s="18">
        <f t="shared" si="28"/>
        <v>0</v>
      </c>
      <c r="J356" s="7">
        <f t="shared" si="29"/>
        <v>182.19736842105263</v>
      </c>
      <c r="K356" s="5">
        <v>2026</v>
      </c>
      <c r="L356" s="5">
        <v>21</v>
      </c>
      <c r="M356" s="5" t="s">
        <v>808</v>
      </c>
      <c r="N356" s="5" t="b">
        <v>0</v>
      </c>
      <c r="O356" s="5" t="b">
        <v>0</v>
      </c>
      <c r="P356" s="5" t="b">
        <v>0</v>
      </c>
      <c r="Q356" s="5" t="s">
        <v>471</v>
      </c>
      <c r="R356" s="5" t="b">
        <v>0</v>
      </c>
    </row>
    <row r="357" spans="1:18" x14ac:dyDescent="0.2">
      <c r="A357" s="6">
        <v>46164</v>
      </c>
      <c r="B357" s="7">
        <v>0</v>
      </c>
      <c r="C357" s="17">
        <v>0</v>
      </c>
      <c r="D357" s="17">
        <v>155.56</v>
      </c>
      <c r="E357" s="7">
        <v>16</v>
      </c>
      <c r="F357" s="7">
        <f t="shared" si="25"/>
        <v>743.42105263157896</v>
      </c>
      <c r="G357" s="7">
        <f t="shared" si="26"/>
        <v>185.85526315789474</v>
      </c>
      <c r="H357" s="8">
        <f t="shared" si="27"/>
        <v>0</v>
      </c>
      <c r="I357" s="18">
        <f t="shared" si="28"/>
        <v>0</v>
      </c>
      <c r="J357" s="7">
        <f t="shared" si="29"/>
        <v>185.85526315789474</v>
      </c>
      <c r="K357" s="5">
        <v>2026</v>
      </c>
      <c r="L357" s="5">
        <v>21</v>
      </c>
      <c r="M357" s="5" t="s">
        <v>808</v>
      </c>
      <c r="N357" s="5" t="b">
        <v>0</v>
      </c>
      <c r="O357" s="5" t="b">
        <v>0</v>
      </c>
      <c r="P357" s="5" t="b">
        <v>0</v>
      </c>
      <c r="Q357" s="5" t="s">
        <v>471</v>
      </c>
      <c r="R357" s="5" t="b">
        <v>0</v>
      </c>
    </row>
    <row r="358" spans="1:18" x14ac:dyDescent="0.2">
      <c r="A358" s="6">
        <v>46167</v>
      </c>
      <c r="B358" s="7">
        <v>0</v>
      </c>
      <c r="C358" s="17">
        <v>0</v>
      </c>
      <c r="D358" s="17">
        <v>155.5</v>
      </c>
      <c r="E358" s="7">
        <v>50</v>
      </c>
      <c r="F358" s="7">
        <f t="shared" si="25"/>
        <v>742.9473684210526</v>
      </c>
      <c r="G358" s="7">
        <f t="shared" si="26"/>
        <v>185.73684210526315</v>
      </c>
      <c r="H358" s="8">
        <f t="shared" si="27"/>
        <v>0</v>
      </c>
      <c r="I358" s="18">
        <f t="shared" si="28"/>
        <v>0</v>
      </c>
      <c r="J358" s="7">
        <f t="shared" si="29"/>
        <v>185.73684210526315</v>
      </c>
      <c r="K358" s="5">
        <v>2026</v>
      </c>
      <c r="L358" s="5">
        <v>22</v>
      </c>
      <c r="M358" s="5" t="s">
        <v>809</v>
      </c>
      <c r="N358" s="5" t="b">
        <v>0</v>
      </c>
      <c r="O358" s="5" t="b">
        <v>0</v>
      </c>
      <c r="P358" s="5" t="b">
        <v>0</v>
      </c>
      <c r="Q358" s="5" t="s">
        <v>471</v>
      </c>
      <c r="R358" s="5" t="b">
        <v>0</v>
      </c>
    </row>
    <row r="359" spans="1:18" x14ac:dyDescent="0.2">
      <c r="A359" s="6">
        <v>46168</v>
      </c>
      <c r="B359" s="7">
        <v>0</v>
      </c>
      <c r="C359" s="17">
        <v>0</v>
      </c>
      <c r="D359" s="17">
        <v>152.02000000000001</v>
      </c>
      <c r="E359" s="7">
        <v>155</v>
      </c>
      <c r="F359" s="7">
        <f t="shared" si="25"/>
        <v>651.73684210526312</v>
      </c>
      <c r="G359" s="7">
        <f t="shared" si="26"/>
        <v>162.93421052631578</v>
      </c>
      <c r="H359" s="8">
        <f t="shared" si="27"/>
        <v>0</v>
      </c>
      <c r="I359" s="18">
        <f t="shared" si="28"/>
        <v>0</v>
      </c>
      <c r="J359" s="7">
        <f t="shared" si="29"/>
        <v>162.93421052631578</v>
      </c>
      <c r="K359" s="5">
        <v>2026</v>
      </c>
      <c r="L359" s="5">
        <v>22</v>
      </c>
      <c r="M359" s="5" t="s">
        <v>809</v>
      </c>
      <c r="N359" s="5" t="b">
        <v>0</v>
      </c>
      <c r="O359" s="5" t="b">
        <v>0</v>
      </c>
      <c r="P359" s="5" t="b">
        <v>0</v>
      </c>
      <c r="Q359" s="5" t="s">
        <v>471</v>
      </c>
      <c r="R359" s="5" t="b">
        <v>0</v>
      </c>
    </row>
    <row r="360" spans="1:18" x14ac:dyDescent="0.2">
      <c r="A360" s="6">
        <v>46169</v>
      </c>
      <c r="B360" s="7">
        <v>0</v>
      </c>
      <c r="C360" s="17">
        <v>0</v>
      </c>
      <c r="D360" s="17">
        <v>152.19999999999999</v>
      </c>
      <c r="E360" s="7">
        <v>169</v>
      </c>
      <c r="F360" s="7">
        <f t="shared" si="25"/>
        <v>629.73684210526312</v>
      </c>
      <c r="G360" s="7">
        <f t="shared" si="26"/>
        <v>157.43421052631578</v>
      </c>
      <c r="H360" s="8">
        <f t="shared" si="27"/>
        <v>0</v>
      </c>
      <c r="I360" s="18">
        <f t="shared" si="28"/>
        <v>0</v>
      </c>
      <c r="J360" s="7">
        <f t="shared" si="29"/>
        <v>157.43421052631578</v>
      </c>
      <c r="K360" s="5">
        <v>2026</v>
      </c>
      <c r="L360" s="5">
        <v>22</v>
      </c>
      <c r="M360" s="5" t="s">
        <v>809</v>
      </c>
      <c r="N360" s="5" t="b">
        <v>0</v>
      </c>
      <c r="O360" s="5" t="b">
        <v>0</v>
      </c>
      <c r="P360" s="5" t="b">
        <v>0</v>
      </c>
      <c r="Q360" s="5" t="s">
        <v>471</v>
      </c>
      <c r="R360" s="5" t="b">
        <v>0</v>
      </c>
    </row>
    <row r="361" spans="1:18" x14ac:dyDescent="0.2">
      <c r="A361" s="6">
        <v>46170</v>
      </c>
      <c r="B361" s="7">
        <v>0</v>
      </c>
      <c r="C361" s="17">
        <v>0</v>
      </c>
      <c r="D361" s="17">
        <v>151.08000000000001</v>
      </c>
      <c r="E361" s="7">
        <v>301</v>
      </c>
      <c r="F361" s="7">
        <f t="shared" si="25"/>
        <v>597.89473684210532</v>
      </c>
      <c r="G361" s="7">
        <f t="shared" si="26"/>
        <v>149.47368421052633</v>
      </c>
      <c r="H361" s="8">
        <f t="shared" si="27"/>
        <v>0</v>
      </c>
      <c r="I361" s="18">
        <f t="shared" si="28"/>
        <v>0</v>
      </c>
      <c r="J361" s="7">
        <f t="shared" si="29"/>
        <v>149.47368421052633</v>
      </c>
      <c r="K361" s="5">
        <v>2026</v>
      </c>
      <c r="L361" s="5">
        <v>22</v>
      </c>
      <c r="M361" s="5" t="s">
        <v>809</v>
      </c>
      <c r="N361" s="5" t="b">
        <v>0</v>
      </c>
      <c r="O361" s="5" t="b">
        <v>0</v>
      </c>
      <c r="P361" s="5" t="b">
        <v>0</v>
      </c>
      <c r="Q361" s="5" t="s">
        <v>471</v>
      </c>
      <c r="R361" s="5" t="b">
        <v>0</v>
      </c>
    </row>
    <row r="362" spans="1:18" x14ac:dyDescent="0.2">
      <c r="A362" s="6">
        <v>46171</v>
      </c>
      <c r="B362" s="7">
        <v>0</v>
      </c>
      <c r="C362" s="17">
        <v>0</v>
      </c>
      <c r="D362" s="17">
        <v>151.04</v>
      </c>
      <c r="E362" s="7">
        <v>21</v>
      </c>
      <c r="F362" s="7">
        <f t="shared" si="25"/>
        <v>480.84210526315792</v>
      </c>
      <c r="G362" s="7">
        <f t="shared" si="26"/>
        <v>120.21052631578948</v>
      </c>
      <c r="H362" s="8">
        <f t="shared" si="27"/>
        <v>0</v>
      </c>
      <c r="I362" s="18">
        <f t="shared" si="28"/>
        <v>0</v>
      </c>
      <c r="J362" s="7">
        <f t="shared" si="29"/>
        <v>120.21052631578948</v>
      </c>
      <c r="K362" s="5">
        <v>2026</v>
      </c>
      <c r="L362" s="5">
        <v>22</v>
      </c>
      <c r="M362" s="5" t="s">
        <v>809</v>
      </c>
      <c r="N362" s="5" t="b">
        <v>0</v>
      </c>
      <c r="O362" s="5" t="b">
        <v>0</v>
      </c>
      <c r="P362" s="5" t="b">
        <v>0</v>
      </c>
      <c r="Q362" s="5" t="s">
        <v>471</v>
      </c>
      <c r="R362" s="5" t="b">
        <v>0</v>
      </c>
    </row>
    <row r="363" spans="1:18" x14ac:dyDescent="0.2">
      <c r="A363" s="6">
        <v>46174</v>
      </c>
      <c r="B363" s="7">
        <v>0</v>
      </c>
      <c r="C363" s="17">
        <v>0</v>
      </c>
      <c r="D363" s="17">
        <v>150.54</v>
      </c>
      <c r="E363" s="7">
        <v>385</v>
      </c>
      <c r="F363" s="7">
        <f t="shared" si="25"/>
        <v>457.85</v>
      </c>
      <c r="G363" s="7">
        <f t="shared" si="26"/>
        <v>114.46250000000001</v>
      </c>
      <c r="H363" s="8">
        <f t="shared" si="27"/>
        <v>0</v>
      </c>
      <c r="I363" s="18">
        <f t="shared" si="28"/>
        <v>0</v>
      </c>
      <c r="J363" s="7">
        <f t="shared" si="29"/>
        <v>114.46250000000001</v>
      </c>
      <c r="K363" s="5">
        <v>2026</v>
      </c>
      <c r="L363" s="5">
        <v>23</v>
      </c>
      <c r="M363" s="5" t="s">
        <v>810</v>
      </c>
      <c r="N363" s="5" t="b">
        <v>0</v>
      </c>
      <c r="O363" s="5" t="b">
        <v>0</v>
      </c>
      <c r="P363" s="5" t="b">
        <v>0</v>
      </c>
      <c r="Q363" s="5" t="s">
        <v>471</v>
      </c>
      <c r="R363" s="5" t="b">
        <v>0</v>
      </c>
    </row>
    <row r="364" spans="1:18" x14ac:dyDescent="0.2">
      <c r="A364" s="6">
        <v>46175</v>
      </c>
      <c r="B364" s="7">
        <v>0</v>
      </c>
      <c r="C364" s="17">
        <v>0</v>
      </c>
      <c r="D364" s="17">
        <v>150.44</v>
      </c>
      <c r="E364" s="7">
        <v>126</v>
      </c>
      <c r="F364" s="7">
        <f t="shared" si="25"/>
        <v>452.25</v>
      </c>
      <c r="G364" s="7">
        <f t="shared" si="26"/>
        <v>113.0625</v>
      </c>
      <c r="H364" s="8">
        <f t="shared" si="27"/>
        <v>0</v>
      </c>
      <c r="I364" s="18">
        <f t="shared" si="28"/>
        <v>0</v>
      </c>
      <c r="J364" s="7">
        <f t="shared" si="29"/>
        <v>113.0625</v>
      </c>
      <c r="K364" s="5">
        <v>2026</v>
      </c>
      <c r="L364" s="5">
        <v>23</v>
      </c>
      <c r="M364" s="5" t="s">
        <v>810</v>
      </c>
      <c r="N364" s="5" t="b">
        <v>0</v>
      </c>
      <c r="O364" s="5" t="b">
        <v>0</v>
      </c>
      <c r="P364" s="5" t="b">
        <v>0</v>
      </c>
      <c r="Q364" s="5" t="s">
        <v>471</v>
      </c>
      <c r="R364" s="5" t="b">
        <v>0</v>
      </c>
    </row>
    <row r="365" spans="1:18" x14ac:dyDescent="0.2">
      <c r="A365" s="6">
        <v>46176</v>
      </c>
      <c r="B365" s="7">
        <v>0</v>
      </c>
      <c r="C365" s="17">
        <v>0</v>
      </c>
      <c r="D365" s="17">
        <v>151.54</v>
      </c>
      <c r="E365" s="7">
        <v>164</v>
      </c>
      <c r="F365" s="7">
        <f t="shared" si="25"/>
        <v>453.45</v>
      </c>
      <c r="G365" s="7">
        <f t="shared" si="26"/>
        <v>113.3625</v>
      </c>
      <c r="H365" s="8">
        <f t="shared" si="27"/>
        <v>0</v>
      </c>
      <c r="I365" s="18">
        <f t="shared" si="28"/>
        <v>0</v>
      </c>
      <c r="J365" s="7">
        <f t="shared" si="29"/>
        <v>113.3625</v>
      </c>
      <c r="K365" s="5">
        <v>2026</v>
      </c>
      <c r="L365" s="5">
        <v>23</v>
      </c>
      <c r="M365" s="5" t="s">
        <v>810</v>
      </c>
      <c r="N365" s="5" t="b">
        <v>0</v>
      </c>
      <c r="O365" s="5" t="b">
        <v>0</v>
      </c>
      <c r="P365" s="5" t="b">
        <v>0</v>
      </c>
      <c r="Q365" s="5" t="s">
        <v>471</v>
      </c>
      <c r="R365" s="5" t="b">
        <v>0</v>
      </c>
    </row>
    <row r="366" spans="1:18" x14ac:dyDescent="0.2">
      <c r="A366" s="6">
        <v>46177</v>
      </c>
      <c r="B366" s="7">
        <v>0</v>
      </c>
      <c r="C366" s="17">
        <v>0</v>
      </c>
      <c r="D366" s="17">
        <v>152</v>
      </c>
      <c r="E366" s="7">
        <v>264</v>
      </c>
      <c r="F366" s="7">
        <f t="shared" si="25"/>
        <v>389.3</v>
      </c>
      <c r="G366" s="7">
        <f t="shared" si="26"/>
        <v>97.325000000000003</v>
      </c>
      <c r="H366" s="8">
        <f t="shared" si="27"/>
        <v>0</v>
      </c>
      <c r="I366" s="18">
        <f t="shared" si="28"/>
        <v>0</v>
      </c>
      <c r="J366" s="7">
        <f t="shared" si="29"/>
        <v>97.325000000000003</v>
      </c>
      <c r="K366" s="5">
        <v>2026</v>
      </c>
      <c r="L366" s="5">
        <v>23</v>
      </c>
      <c r="M366" s="5" t="s">
        <v>810</v>
      </c>
      <c r="N366" s="5" t="b">
        <v>0</v>
      </c>
      <c r="O366" s="5" t="b">
        <v>0</v>
      </c>
      <c r="P366" s="5" t="b">
        <v>0</v>
      </c>
      <c r="Q366" s="5" t="s">
        <v>471</v>
      </c>
      <c r="R366" s="5" t="b">
        <v>0</v>
      </c>
    </row>
    <row r="367" spans="1:18" x14ac:dyDescent="0.2">
      <c r="A367" s="6">
        <v>46178</v>
      </c>
      <c r="B367" s="7">
        <v>0</v>
      </c>
      <c r="C367" s="17">
        <v>0</v>
      </c>
      <c r="D367" s="17">
        <v>154.1</v>
      </c>
      <c r="E367" s="7">
        <v>448</v>
      </c>
      <c r="F367" s="7">
        <f t="shared" si="25"/>
        <v>397.1</v>
      </c>
      <c r="G367" s="7">
        <f t="shared" si="26"/>
        <v>99.275000000000006</v>
      </c>
      <c r="H367" s="8">
        <f t="shared" si="27"/>
        <v>0</v>
      </c>
      <c r="I367" s="18">
        <f t="shared" si="28"/>
        <v>0</v>
      </c>
      <c r="J367" s="7">
        <f t="shared" si="29"/>
        <v>99.275000000000006</v>
      </c>
      <c r="K367" s="5">
        <v>2026</v>
      </c>
      <c r="L367" s="5">
        <v>23</v>
      </c>
      <c r="M367" s="5" t="s">
        <v>810</v>
      </c>
      <c r="N367" s="5" t="b">
        <v>0</v>
      </c>
      <c r="O367" s="5" t="b">
        <v>0</v>
      </c>
      <c r="P367" s="5" t="b">
        <v>0</v>
      </c>
      <c r="Q367" s="5" t="s">
        <v>471</v>
      </c>
      <c r="R367" s="5" t="b">
        <v>0</v>
      </c>
    </row>
    <row r="368" spans="1:18" x14ac:dyDescent="0.2">
      <c r="A368" s="6">
        <v>46181</v>
      </c>
      <c r="B368" s="7">
        <v>0</v>
      </c>
      <c r="C368" s="17">
        <v>0</v>
      </c>
      <c r="D368" s="17">
        <v>159.94</v>
      </c>
      <c r="E368" s="7">
        <v>534</v>
      </c>
      <c r="F368" s="7">
        <f t="shared" si="25"/>
        <v>408.35</v>
      </c>
      <c r="G368" s="7">
        <f t="shared" si="26"/>
        <v>102.08750000000001</v>
      </c>
      <c r="H368" s="8">
        <f t="shared" si="27"/>
        <v>0</v>
      </c>
      <c r="I368" s="18">
        <f t="shared" si="28"/>
        <v>0</v>
      </c>
      <c r="J368" s="7">
        <f t="shared" si="29"/>
        <v>102.08750000000001</v>
      </c>
      <c r="K368" s="5">
        <v>2026</v>
      </c>
      <c r="L368" s="5">
        <v>24</v>
      </c>
      <c r="M368" s="5" t="s">
        <v>811</v>
      </c>
      <c r="N368" s="5" t="b">
        <v>0</v>
      </c>
      <c r="O368" s="5" t="b">
        <v>0</v>
      </c>
      <c r="P368" s="5" t="b">
        <v>0</v>
      </c>
      <c r="Q368" s="5" t="s">
        <v>471</v>
      </c>
      <c r="R368" s="5" t="b">
        <v>0</v>
      </c>
    </row>
    <row r="369" spans="1:18" x14ac:dyDescent="0.2">
      <c r="A369" s="6">
        <v>46182</v>
      </c>
      <c r="B369" s="7">
        <v>0</v>
      </c>
      <c r="C369" s="17">
        <v>0</v>
      </c>
      <c r="D369" s="17">
        <v>154.06</v>
      </c>
      <c r="E369" s="7">
        <v>324</v>
      </c>
      <c r="F369" s="7">
        <f t="shared" si="25"/>
        <v>327.9</v>
      </c>
      <c r="G369" s="7">
        <f t="shared" si="26"/>
        <v>81.974999999999994</v>
      </c>
      <c r="H369" s="8">
        <f t="shared" si="27"/>
        <v>0</v>
      </c>
      <c r="I369" s="18">
        <f t="shared" si="28"/>
        <v>0</v>
      </c>
      <c r="J369" s="7">
        <f t="shared" si="29"/>
        <v>81.974999999999994</v>
      </c>
      <c r="K369" s="5">
        <v>2026</v>
      </c>
      <c r="L369" s="5">
        <v>24</v>
      </c>
      <c r="M369" s="5" t="s">
        <v>811</v>
      </c>
      <c r="N369" s="5" t="b">
        <v>0</v>
      </c>
      <c r="O369" s="5" t="b">
        <v>0</v>
      </c>
      <c r="P369" s="5" t="b">
        <v>0</v>
      </c>
      <c r="Q369" s="5" t="s">
        <v>471</v>
      </c>
      <c r="R369" s="5" t="b">
        <v>0</v>
      </c>
    </row>
    <row r="370" spans="1:18" x14ac:dyDescent="0.2">
      <c r="A370" s="6">
        <v>46183</v>
      </c>
      <c r="B370" s="7">
        <v>0</v>
      </c>
      <c r="C370" s="17">
        <v>0</v>
      </c>
      <c r="D370" s="17">
        <v>155.47999999999999</v>
      </c>
      <c r="E370" s="7">
        <v>208</v>
      </c>
      <c r="F370" s="7">
        <f t="shared" si="25"/>
        <v>332.75</v>
      </c>
      <c r="G370" s="7">
        <f t="shared" si="26"/>
        <v>83.1875</v>
      </c>
      <c r="H370" s="8">
        <f t="shared" si="27"/>
        <v>0</v>
      </c>
      <c r="I370" s="18">
        <f t="shared" si="28"/>
        <v>0</v>
      </c>
      <c r="J370" s="7">
        <f t="shared" si="29"/>
        <v>83.1875</v>
      </c>
      <c r="K370" s="5">
        <v>2026</v>
      </c>
      <c r="L370" s="5">
        <v>24</v>
      </c>
      <c r="M370" s="5" t="s">
        <v>811</v>
      </c>
      <c r="N370" s="5" t="b">
        <v>0</v>
      </c>
      <c r="O370" s="5" t="b">
        <v>0</v>
      </c>
      <c r="P370" s="5" t="b">
        <v>0</v>
      </c>
      <c r="Q370" s="5" t="s">
        <v>471</v>
      </c>
      <c r="R370" s="5" t="b">
        <v>0</v>
      </c>
    </row>
    <row r="371" spans="1:18" x14ac:dyDescent="0.2">
      <c r="A371" s="6">
        <v>46184</v>
      </c>
      <c r="B371" s="7">
        <v>0</v>
      </c>
      <c r="C371" s="17">
        <v>0</v>
      </c>
      <c r="D371" s="17">
        <v>156.5</v>
      </c>
      <c r="E371" s="7">
        <v>1578</v>
      </c>
      <c r="F371" s="7">
        <f t="shared" si="25"/>
        <v>314.45</v>
      </c>
      <c r="G371" s="7">
        <f t="shared" si="26"/>
        <v>78.612499999999997</v>
      </c>
      <c r="H371" s="8">
        <f t="shared" si="27"/>
        <v>0</v>
      </c>
      <c r="I371" s="18">
        <f t="shared" si="28"/>
        <v>0</v>
      </c>
      <c r="J371" s="7">
        <f t="shared" si="29"/>
        <v>78.612499999999997</v>
      </c>
      <c r="K371" s="5">
        <v>2026</v>
      </c>
      <c r="L371" s="5">
        <v>24</v>
      </c>
      <c r="M371" s="5" t="s">
        <v>811</v>
      </c>
      <c r="N371" s="5" t="b">
        <v>0</v>
      </c>
      <c r="O371" s="5" t="b">
        <v>0</v>
      </c>
      <c r="P371" s="5" t="b">
        <v>0</v>
      </c>
      <c r="Q371" s="5" t="s">
        <v>471</v>
      </c>
      <c r="R371" s="5" t="b">
        <v>0</v>
      </c>
    </row>
    <row r="372" spans="1:18" x14ac:dyDescent="0.2">
      <c r="A372" s="6">
        <v>46185</v>
      </c>
      <c r="B372" s="7">
        <v>0</v>
      </c>
      <c r="C372" s="17">
        <v>0</v>
      </c>
      <c r="D372" s="17">
        <v>153.38</v>
      </c>
      <c r="E372" s="7">
        <v>199</v>
      </c>
      <c r="F372" s="7">
        <f t="shared" si="25"/>
        <v>392.5</v>
      </c>
      <c r="G372" s="7">
        <f t="shared" si="26"/>
        <v>98.125</v>
      </c>
      <c r="H372" s="8">
        <f t="shared" si="27"/>
        <v>0</v>
      </c>
      <c r="I372" s="18">
        <f t="shared" si="28"/>
        <v>0</v>
      </c>
      <c r="J372" s="7">
        <f t="shared" si="29"/>
        <v>98.125</v>
      </c>
      <c r="K372" s="5">
        <v>2026</v>
      </c>
      <c r="L372" s="5">
        <v>24</v>
      </c>
      <c r="M372" s="5" t="s">
        <v>811</v>
      </c>
      <c r="N372" s="5" t="b">
        <v>0</v>
      </c>
      <c r="O372" s="5" t="b">
        <v>0</v>
      </c>
      <c r="P372" s="5" t="b">
        <v>0</v>
      </c>
      <c r="Q372" s="5" t="s">
        <v>471</v>
      </c>
      <c r="R372" s="5" t="b">
        <v>0</v>
      </c>
    </row>
    <row r="373" spans="1:18" x14ac:dyDescent="0.2">
      <c r="A373" s="6">
        <v>46188</v>
      </c>
      <c r="B373" s="7">
        <v>0</v>
      </c>
      <c r="C373" s="17">
        <v>0</v>
      </c>
      <c r="D373" s="17">
        <v>152</v>
      </c>
      <c r="E373" s="7">
        <v>186</v>
      </c>
      <c r="F373" s="7">
        <f t="shared" si="25"/>
        <v>395.9</v>
      </c>
      <c r="G373" s="7">
        <f t="shared" si="26"/>
        <v>98.974999999999994</v>
      </c>
      <c r="H373" s="8">
        <f t="shared" si="27"/>
        <v>0</v>
      </c>
      <c r="I373" s="18">
        <f t="shared" si="28"/>
        <v>0</v>
      </c>
      <c r="J373" s="7">
        <f t="shared" si="29"/>
        <v>98.974999999999994</v>
      </c>
      <c r="K373" s="5">
        <v>2026</v>
      </c>
      <c r="L373" s="5">
        <v>25</v>
      </c>
      <c r="M373" s="5" t="s">
        <v>812</v>
      </c>
      <c r="N373" s="5" t="b">
        <v>0</v>
      </c>
      <c r="O373" s="5" t="b">
        <v>0</v>
      </c>
      <c r="P373" s="5" t="b">
        <v>0</v>
      </c>
      <c r="Q373" s="5" t="s">
        <v>471</v>
      </c>
      <c r="R373" s="5" t="b">
        <v>0</v>
      </c>
    </row>
    <row r="374" spans="1:18" x14ac:dyDescent="0.2">
      <c r="A374" s="6">
        <v>46189</v>
      </c>
      <c r="B374" s="7">
        <v>0</v>
      </c>
      <c r="C374" s="17">
        <v>0</v>
      </c>
      <c r="D374" s="17">
        <v>151.1</v>
      </c>
      <c r="E374" s="7">
        <v>1771</v>
      </c>
      <c r="F374" s="7">
        <f t="shared" si="25"/>
        <v>360.7</v>
      </c>
      <c r="G374" s="7">
        <f t="shared" si="26"/>
        <v>90.174999999999997</v>
      </c>
      <c r="H374" s="8">
        <f t="shared" si="27"/>
        <v>0</v>
      </c>
      <c r="I374" s="18">
        <f t="shared" si="28"/>
        <v>0</v>
      </c>
      <c r="J374" s="7">
        <f t="shared" si="29"/>
        <v>90.174999999999997</v>
      </c>
      <c r="K374" s="5">
        <v>2026</v>
      </c>
      <c r="L374" s="5">
        <v>25</v>
      </c>
      <c r="M374" s="5" t="s">
        <v>812</v>
      </c>
      <c r="N374" s="5" t="b">
        <v>0</v>
      </c>
      <c r="O374" s="5" t="b">
        <v>0</v>
      </c>
      <c r="P374" s="5" t="b">
        <v>0</v>
      </c>
      <c r="Q374" s="5" t="s">
        <v>471</v>
      </c>
      <c r="R374" s="5" t="b">
        <v>0</v>
      </c>
    </row>
    <row r="375" spans="1:18" x14ac:dyDescent="0.2">
      <c r="A375" s="6">
        <v>46190</v>
      </c>
      <c r="B375" s="7">
        <v>0</v>
      </c>
      <c r="C375" s="17">
        <v>0</v>
      </c>
      <c r="D375" s="17">
        <v>153.4</v>
      </c>
      <c r="E375" s="7">
        <v>104</v>
      </c>
      <c r="F375" s="7">
        <f t="shared" si="25"/>
        <v>402.75</v>
      </c>
      <c r="G375" s="7">
        <f t="shared" si="26"/>
        <v>100.6875</v>
      </c>
      <c r="H375" s="8">
        <f t="shared" si="27"/>
        <v>0</v>
      </c>
      <c r="I375" s="18">
        <f t="shared" si="28"/>
        <v>0</v>
      </c>
      <c r="J375" s="7">
        <f t="shared" si="29"/>
        <v>100.6875</v>
      </c>
      <c r="K375" s="5">
        <v>2026</v>
      </c>
      <c r="L375" s="5">
        <v>25</v>
      </c>
      <c r="M375" s="5" t="s">
        <v>812</v>
      </c>
      <c r="N375" s="5" t="b">
        <v>0</v>
      </c>
      <c r="O375" s="5" t="b">
        <v>0</v>
      </c>
      <c r="P375" s="5" t="b">
        <v>0</v>
      </c>
      <c r="Q375" s="5" t="s">
        <v>471</v>
      </c>
      <c r="R375" s="5" t="b">
        <v>0</v>
      </c>
    </row>
    <row r="376" spans="1:18" x14ac:dyDescent="0.2">
      <c r="A376" s="6">
        <v>46191</v>
      </c>
      <c r="B376" s="7">
        <v>0</v>
      </c>
      <c r="C376" s="17">
        <v>0</v>
      </c>
      <c r="D376" s="17">
        <v>157</v>
      </c>
      <c r="E376" s="7">
        <v>1095</v>
      </c>
      <c r="F376" s="7">
        <f t="shared" si="25"/>
        <v>367.25</v>
      </c>
      <c r="G376" s="7">
        <f t="shared" si="26"/>
        <v>91.8125</v>
      </c>
      <c r="H376" s="8">
        <f t="shared" si="27"/>
        <v>0</v>
      </c>
      <c r="I376" s="18">
        <f t="shared" si="28"/>
        <v>0</v>
      </c>
      <c r="J376" s="7">
        <f t="shared" si="29"/>
        <v>91.8125</v>
      </c>
      <c r="K376" s="5">
        <v>2026</v>
      </c>
      <c r="L376" s="5">
        <v>25</v>
      </c>
      <c r="M376" s="5" t="s">
        <v>812</v>
      </c>
      <c r="N376" s="5" t="b">
        <v>0</v>
      </c>
      <c r="O376" s="5" t="b">
        <v>0</v>
      </c>
      <c r="P376" s="5" t="b">
        <v>0</v>
      </c>
      <c r="Q376" s="5" t="s">
        <v>471</v>
      </c>
      <c r="R376" s="5" t="b">
        <v>0</v>
      </c>
    </row>
    <row r="377" spans="1:18" x14ac:dyDescent="0.2">
      <c r="A377" s="6">
        <v>46192</v>
      </c>
      <c r="B377" s="7">
        <v>0</v>
      </c>
      <c r="C377" s="17">
        <v>0</v>
      </c>
      <c r="D377" s="17">
        <v>156.97999999999999</v>
      </c>
      <c r="E377" s="7">
        <v>1746</v>
      </c>
      <c r="F377" s="7">
        <f t="shared" si="25"/>
        <v>404.9</v>
      </c>
      <c r="G377" s="7">
        <f t="shared" si="26"/>
        <v>101.22499999999999</v>
      </c>
      <c r="H377" s="8">
        <f t="shared" si="27"/>
        <v>0</v>
      </c>
      <c r="I377" s="18">
        <f t="shared" si="28"/>
        <v>0</v>
      </c>
      <c r="J377" s="7">
        <f t="shared" si="29"/>
        <v>101.22499999999999</v>
      </c>
      <c r="K377" s="5">
        <v>2026</v>
      </c>
      <c r="L377" s="5">
        <v>25</v>
      </c>
      <c r="M377" s="5" t="s">
        <v>812</v>
      </c>
      <c r="N377" s="5" t="b">
        <v>0</v>
      </c>
      <c r="O377" s="5" t="b">
        <v>0</v>
      </c>
      <c r="P377" s="5" t="b">
        <v>0</v>
      </c>
      <c r="Q377" s="5" t="s">
        <v>471</v>
      </c>
      <c r="R377" s="5" t="b">
        <v>0</v>
      </c>
    </row>
    <row r="378" spans="1:18" x14ac:dyDescent="0.2">
      <c r="A378" s="6">
        <v>46195</v>
      </c>
      <c r="B378" s="7">
        <v>0</v>
      </c>
      <c r="C378" s="17">
        <v>0</v>
      </c>
      <c r="D378" s="17">
        <v>155.86000000000001</v>
      </c>
      <c r="E378" s="7">
        <v>97</v>
      </c>
      <c r="F378" s="7">
        <f t="shared" si="25"/>
        <v>491.4</v>
      </c>
      <c r="G378" s="7">
        <f t="shared" si="26"/>
        <v>122.85</v>
      </c>
      <c r="H378" s="8">
        <f t="shared" si="27"/>
        <v>0</v>
      </c>
      <c r="I378" s="18">
        <f t="shared" si="28"/>
        <v>0</v>
      </c>
      <c r="J378" s="7">
        <f t="shared" si="29"/>
        <v>122.85</v>
      </c>
      <c r="K378" s="5">
        <v>2026</v>
      </c>
      <c r="L378" s="5">
        <v>26</v>
      </c>
      <c r="M378" s="5" t="s">
        <v>813</v>
      </c>
      <c r="N378" s="5" t="b">
        <v>0</v>
      </c>
      <c r="O378" s="5" t="b">
        <v>0</v>
      </c>
      <c r="P378" s="5" t="b">
        <v>0</v>
      </c>
      <c r="Q378" s="5" t="s">
        <v>471</v>
      </c>
      <c r="R378" s="5" t="b">
        <v>0</v>
      </c>
    </row>
    <row r="379" spans="1:18" x14ac:dyDescent="0.2">
      <c r="A379" s="6">
        <v>46196</v>
      </c>
      <c r="B379" s="7">
        <v>0</v>
      </c>
      <c r="C379" s="17">
        <v>0</v>
      </c>
      <c r="D379" s="17">
        <v>151</v>
      </c>
      <c r="E379" s="7">
        <v>17</v>
      </c>
      <c r="F379" s="7">
        <f t="shared" si="25"/>
        <v>493.75</v>
      </c>
      <c r="G379" s="7">
        <f t="shared" si="26"/>
        <v>123.4375</v>
      </c>
      <c r="H379" s="8">
        <f t="shared" si="27"/>
        <v>0</v>
      </c>
      <c r="I379" s="18">
        <f t="shared" si="28"/>
        <v>0</v>
      </c>
      <c r="J379" s="7">
        <f t="shared" si="29"/>
        <v>123.4375</v>
      </c>
      <c r="K379" s="5">
        <v>2026</v>
      </c>
      <c r="L379" s="5">
        <v>26</v>
      </c>
      <c r="M379" s="5" t="s">
        <v>813</v>
      </c>
      <c r="N379" s="5" t="b">
        <v>0</v>
      </c>
      <c r="O379" s="5" t="b">
        <v>0</v>
      </c>
      <c r="P379" s="5" t="b">
        <v>0</v>
      </c>
      <c r="Q379" s="5" t="s">
        <v>471</v>
      </c>
      <c r="R379" s="5" t="b">
        <v>0</v>
      </c>
    </row>
    <row r="380" spans="1:18" x14ac:dyDescent="0.2">
      <c r="A380" s="6">
        <v>46197</v>
      </c>
      <c r="B380" s="7">
        <v>0</v>
      </c>
      <c r="C380" s="17">
        <v>0</v>
      </c>
      <c r="D380" s="17">
        <v>148.9</v>
      </c>
      <c r="E380" s="7">
        <v>577</v>
      </c>
      <c r="F380" s="7">
        <f t="shared" si="25"/>
        <v>486.85</v>
      </c>
      <c r="G380" s="7">
        <f t="shared" si="26"/>
        <v>121.71250000000001</v>
      </c>
      <c r="H380" s="8">
        <f t="shared" si="27"/>
        <v>0</v>
      </c>
      <c r="I380" s="18">
        <f t="shared" si="28"/>
        <v>0</v>
      </c>
      <c r="J380" s="7">
        <f t="shared" si="29"/>
        <v>121.71250000000001</v>
      </c>
      <c r="K380" s="5">
        <v>2026</v>
      </c>
      <c r="L380" s="5">
        <v>26</v>
      </c>
      <c r="M380" s="5" t="s">
        <v>813</v>
      </c>
      <c r="N380" s="5" t="b">
        <v>0</v>
      </c>
      <c r="O380" s="5" t="b">
        <v>0</v>
      </c>
      <c r="P380" s="5" t="b">
        <v>0</v>
      </c>
      <c r="Q380" s="5" t="s">
        <v>471</v>
      </c>
      <c r="R380" s="5" t="b">
        <v>0</v>
      </c>
    </row>
    <row r="381" spans="1:18" x14ac:dyDescent="0.2">
      <c r="A381" s="6">
        <v>46198</v>
      </c>
      <c r="B381" s="7">
        <v>0</v>
      </c>
      <c r="C381" s="17">
        <v>0</v>
      </c>
      <c r="D381" s="17">
        <v>139.80000000000001</v>
      </c>
      <c r="E381" s="7">
        <v>2189</v>
      </c>
      <c r="F381" s="7">
        <f t="shared" si="25"/>
        <v>507.25</v>
      </c>
      <c r="G381" s="7">
        <f t="shared" si="26"/>
        <v>126.8125</v>
      </c>
      <c r="H381" s="8">
        <f t="shared" si="27"/>
        <v>0</v>
      </c>
      <c r="I381" s="18">
        <f t="shared" si="28"/>
        <v>0</v>
      </c>
      <c r="J381" s="7">
        <f t="shared" si="29"/>
        <v>126.8125</v>
      </c>
      <c r="K381" s="5">
        <v>2026</v>
      </c>
      <c r="L381" s="5">
        <v>26</v>
      </c>
      <c r="M381" s="5" t="s">
        <v>813</v>
      </c>
      <c r="N381" s="5" t="b">
        <v>0</v>
      </c>
      <c r="O381" s="5" t="b">
        <v>0</v>
      </c>
      <c r="P381" s="5" t="b">
        <v>0</v>
      </c>
      <c r="Q381" s="5" t="s">
        <v>471</v>
      </c>
      <c r="R381" s="5" t="b">
        <v>0</v>
      </c>
    </row>
    <row r="382" spans="1:18" x14ac:dyDescent="0.2">
      <c r="A382" s="6">
        <v>46199</v>
      </c>
      <c r="B382" s="7">
        <v>0</v>
      </c>
      <c r="C382" s="17">
        <v>0</v>
      </c>
      <c r="D382" s="17">
        <v>138.5</v>
      </c>
      <c r="E382" s="7">
        <v>159</v>
      </c>
      <c r="F382" s="7">
        <f t="shared" si="25"/>
        <v>601.65</v>
      </c>
      <c r="G382" s="7">
        <f t="shared" si="26"/>
        <v>150.41249999999999</v>
      </c>
      <c r="H382" s="8">
        <f t="shared" si="27"/>
        <v>0</v>
      </c>
      <c r="I382" s="18">
        <f t="shared" si="28"/>
        <v>0</v>
      </c>
      <c r="J382" s="7">
        <f t="shared" si="29"/>
        <v>150.41249999999999</v>
      </c>
      <c r="K382" s="5">
        <v>2026</v>
      </c>
      <c r="L382" s="5">
        <v>26</v>
      </c>
      <c r="M382" s="5" t="s">
        <v>813</v>
      </c>
      <c r="N382" s="5" t="b">
        <v>0</v>
      </c>
      <c r="O382" s="5" t="b">
        <v>0</v>
      </c>
      <c r="P382" s="5" t="b">
        <v>0</v>
      </c>
      <c r="Q382" s="5" t="s">
        <v>471</v>
      </c>
      <c r="R382" s="5" t="b">
        <v>0</v>
      </c>
    </row>
    <row r="383" spans="1:18" x14ac:dyDescent="0.2">
      <c r="A383" s="6">
        <v>46202</v>
      </c>
      <c r="B383" s="7">
        <v>0</v>
      </c>
      <c r="C383" s="17">
        <v>0</v>
      </c>
      <c r="D383" s="17">
        <v>145.4</v>
      </c>
      <c r="E383" s="7">
        <v>1597</v>
      </c>
      <c r="F383" s="7">
        <f t="shared" si="25"/>
        <v>608.54999999999995</v>
      </c>
      <c r="G383" s="7">
        <f t="shared" si="26"/>
        <v>152.13749999999999</v>
      </c>
      <c r="H383" s="8">
        <f t="shared" si="27"/>
        <v>0</v>
      </c>
      <c r="I383" s="18">
        <f t="shared" si="28"/>
        <v>0</v>
      </c>
      <c r="J383" s="7">
        <f t="shared" si="29"/>
        <v>152.13749999999999</v>
      </c>
      <c r="K383" s="5">
        <v>2026</v>
      </c>
      <c r="L383" s="5">
        <v>27</v>
      </c>
      <c r="M383" s="5" t="s">
        <v>814</v>
      </c>
      <c r="N383" s="5" t="b">
        <v>0</v>
      </c>
      <c r="O383" s="5" t="b">
        <v>0</v>
      </c>
      <c r="P383" s="5" t="b">
        <v>0</v>
      </c>
      <c r="Q383" s="5" t="s">
        <v>471</v>
      </c>
      <c r="R383" s="5" t="b">
        <v>0</v>
      </c>
    </row>
    <row r="384" spans="1:18" x14ac:dyDescent="0.2">
      <c r="A384" s="6">
        <v>46203</v>
      </c>
      <c r="B384" s="7">
        <v>0</v>
      </c>
      <c r="C384" s="17">
        <v>0</v>
      </c>
      <c r="D384" s="17">
        <v>140.02000000000001</v>
      </c>
      <c r="E384" s="7">
        <v>541</v>
      </c>
      <c r="F384" s="7">
        <f t="shared" si="25"/>
        <v>669.15</v>
      </c>
      <c r="G384" s="7">
        <f t="shared" si="26"/>
        <v>167.28749999999999</v>
      </c>
      <c r="H384" s="8">
        <f t="shared" si="27"/>
        <v>0</v>
      </c>
      <c r="I384" s="18">
        <f t="shared" si="28"/>
        <v>0</v>
      </c>
      <c r="J384" s="7">
        <f t="shared" si="29"/>
        <v>167.28749999999999</v>
      </c>
      <c r="K384" s="5">
        <v>2026</v>
      </c>
      <c r="L384" s="5">
        <v>27</v>
      </c>
      <c r="M384" s="5" t="s">
        <v>814</v>
      </c>
      <c r="N384" s="5" t="b">
        <v>0</v>
      </c>
      <c r="O384" s="5" t="b">
        <v>0</v>
      </c>
      <c r="P384" s="5" t="b">
        <v>0</v>
      </c>
      <c r="Q384" s="5" t="s">
        <v>471</v>
      </c>
      <c r="R384" s="5" t="b">
        <v>0</v>
      </c>
    </row>
    <row r="385" spans="1:18" x14ac:dyDescent="0.2">
      <c r="A385" s="6">
        <v>46204</v>
      </c>
      <c r="B385" s="7">
        <v>0</v>
      </c>
      <c r="C385" s="17">
        <v>0</v>
      </c>
      <c r="D385" s="17">
        <v>145.5</v>
      </c>
      <c r="E385" s="7">
        <v>508</v>
      </c>
      <c r="F385" s="7">
        <f t="shared" si="25"/>
        <v>689.9</v>
      </c>
      <c r="G385" s="7">
        <f t="shared" si="26"/>
        <v>172.47499999999999</v>
      </c>
      <c r="H385" s="8">
        <f t="shared" si="27"/>
        <v>0</v>
      </c>
      <c r="I385" s="18">
        <f t="shared" si="28"/>
        <v>0</v>
      </c>
      <c r="J385" s="7">
        <f t="shared" si="29"/>
        <v>172.47499999999999</v>
      </c>
      <c r="K385" s="5">
        <v>2026</v>
      </c>
      <c r="L385" s="5">
        <v>27</v>
      </c>
      <c r="M385" s="5" t="s">
        <v>814</v>
      </c>
      <c r="N385" s="5" t="b">
        <v>0</v>
      </c>
      <c r="O385" s="5" t="b">
        <v>0</v>
      </c>
      <c r="P385" s="5" t="b">
        <v>0</v>
      </c>
      <c r="Q385" s="5" t="s">
        <v>471</v>
      </c>
      <c r="R385" s="5" t="b">
        <v>0</v>
      </c>
    </row>
    <row r="386" spans="1:18" x14ac:dyDescent="0.2">
      <c r="A386" s="6">
        <v>46205</v>
      </c>
      <c r="B386" s="7">
        <v>0</v>
      </c>
      <c r="C386" s="17">
        <v>0</v>
      </c>
      <c r="D386" s="17">
        <v>143.30000000000001</v>
      </c>
      <c r="E386" s="7">
        <v>42</v>
      </c>
      <c r="F386" s="7">
        <f t="shared" si="25"/>
        <v>707.1</v>
      </c>
      <c r="G386" s="7">
        <f t="shared" si="26"/>
        <v>176.77500000000001</v>
      </c>
      <c r="H386" s="8">
        <f t="shared" si="27"/>
        <v>0</v>
      </c>
      <c r="I386" s="18">
        <f t="shared" si="28"/>
        <v>0</v>
      </c>
      <c r="J386" s="7">
        <f t="shared" si="29"/>
        <v>176.77500000000001</v>
      </c>
      <c r="K386" s="5">
        <v>2026</v>
      </c>
      <c r="L386" s="5">
        <v>27</v>
      </c>
      <c r="M386" s="5" t="s">
        <v>814</v>
      </c>
      <c r="N386" s="5" t="b">
        <v>0</v>
      </c>
      <c r="O386" s="5" t="b">
        <v>0</v>
      </c>
      <c r="P386" s="5" t="b">
        <v>0</v>
      </c>
      <c r="Q386" s="5" t="s">
        <v>471</v>
      </c>
      <c r="R386" s="5" t="b">
        <v>0</v>
      </c>
    </row>
    <row r="387" spans="1:18" x14ac:dyDescent="0.2">
      <c r="A387" s="6">
        <v>46206</v>
      </c>
      <c r="B387" s="7">
        <v>0</v>
      </c>
      <c r="C387" s="17">
        <v>0</v>
      </c>
      <c r="D387" s="17">
        <v>143.30000000000001</v>
      </c>
      <c r="E387" s="7">
        <v>3</v>
      </c>
      <c r="F387" s="7">
        <f t="shared" si="25"/>
        <v>696</v>
      </c>
      <c r="G387" s="7">
        <f t="shared" si="26"/>
        <v>174</v>
      </c>
      <c r="H387" s="8">
        <f t="shared" si="27"/>
        <v>0</v>
      </c>
      <c r="I387" s="18">
        <f t="shared" si="28"/>
        <v>0</v>
      </c>
      <c r="J387" s="7">
        <f t="shared" si="29"/>
        <v>174</v>
      </c>
      <c r="K387" s="5">
        <v>2026</v>
      </c>
      <c r="L387" s="5">
        <v>27</v>
      </c>
      <c r="M387" s="5" t="s">
        <v>814</v>
      </c>
      <c r="N387" s="5" t="b">
        <v>0</v>
      </c>
      <c r="O387" s="5" t="b">
        <v>0</v>
      </c>
      <c r="P387" s="5" t="b">
        <v>0</v>
      </c>
      <c r="Q387" s="5" t="s">
        <v>471</v>
      </c>
      <c r="R387" s="5" t="b">
        <v>0</v>
      </c>
    </row>
    <row r="388" spans="1:18" x14ac:dyDescent="0.2">
      <c r="A388" s="6">
        <v>46209</v>
      </c>
      <c r="B388" s="7">
        <v>0</v>
      </c>
      <c r="C388" s="17">
        <v>0</v>
      </c>
      <c r="D388" s="17">
        <v>149.97999999999999</v>
      </c>
      <c r="E388" s="7">
        <v>882</v>
      </c>
      <c r="F388" s="7">
        <f t="shared" si="25"/>
        <v>673.75</v>
      </c>
      <c r="G388" s="7">
        <f t="shared" si="26"/>
        <v>168.4375</v>
      </c>
      <c r="H388" s="8">
        <f t="shared" si="27"/>
        <v>0</v>
      </c>
      <c r="I388" s="18">
        <f t="shared" si="28"/>
        <v>0</v>
      </c>
      <c r="J388" s="7">
        <f t="shared" si="29"/>
        <v>168.4375</v>
      </c>
      <c r="K388" s="5">
        <v>2026</v>
      </c>
      <c r="L388" s="5">
        <v>28</v>
      </c>
      <c r="M388" s="5" t="s">
        <v>815</v>
      </c>
      <c r="N388" s="5" t="b">
        <v>1</v>
      </c>
      <c r="O388" s="5" t="b">
        <v>0</v>
      </c>
      <c r="P388" s="5" t="b">
        <v>0</v>
      </c>
      <c r="Q388" s="5" t="s">
        <v>471</v>
      </c>
      <c r="R388" s="5" t="b">
        <v>0</v>
      </c>
    </row>
    <row r="389" spans="1:18" x14ac:dyDescent="0.2">
      <c r="A389" s="6">
        <v>46210</v>
      </c>
      <c r="B389" s="7">
        <v>0</v>
      </c>
      <c r="C389" s="17">
        <v>0</v>
      </c>
      <c r="D389" s="17">
        <v>147.97999999999999</v>
      </c>
      <c r="E389" s="7">
        <v>1343</v>
      </c>
      <c r="F389" s="7">
        <f t="shared" si="25"/>
        <v>691.15</v>
      </c>
      <c r="G389" s="7">
        <f t="shared" si="26"/>
        <v>172.78749999999999</v>
      </c>
      <c r="H389" s="8">
        <f t="shared" si="27"/>
        <v>0</v>
      </c>
      <c r="I389" s="18">
        <f t="shared" si="28"/>
        <v>0</v>
      </c>
      <c r="J389" s="7">
        <f t="shared" si="29"/>
        <v>172.78749999999999</v>
      </c>
      <c r="K389" s="5">
        <v>2026</v>
      </c>
      <c r="L389" s="5">
        <v>28</v>
      </c>
      <c r="M389" s="5" t="s">
        <v>815</v>
      </c>
      <c r="N389" s="5" t="b">
        <v>1</v>
      </c>
      <c r="O389" s="5" t="b">
        <v>0</v>
      </c>
      <c r="P389" s="5" t="b">
        <v>0</v>
      </c>
      <c r="Q389" s="5" t="s">
        <v>471</v>
      </c>
      <c r="R389" s="5" t="b">
        <v>0</v>
      </c>
    </row>
    <row r="390" spans="1:18" x14ac:dyDescent="0.2">
      <c r="A390" s="6">
        <v>46211</v>
      </c>
      <c r="B390" s="7">
        <v>0</v>
      </c>
      <c r="C390" s="17">
        <v>0</v>
      </c>
      <c r="D390" s="17">
        <v>149.97999999999999</v>
      </c>
      <c r="E390" s="7">
        <v>352</v>
      </c>
      <c r="F390" s="7">
        <f t="shared" si="25"/>
        <v>742.1</v>
      </c>
      <c r="G390" s="7">
        <f t="shared" si="26"/>
        <v>185.52500000000001</v>
      </c>
      <c r="H390" s="8">
        <f t="shared" si="27"/>
        <v>0</v>
      </c>
      <c r="I390" s="18">
        <f t="shared" si="28"/>
        <v>0</v>
      </c>
      <c r="J390" s="7">
        <f t="shared" si="29"/>
        <v>185.52500000000001</v>
      </c>
      <c r="K390" s="5">
        <v>2026</v>
      </c>
      <c r="L390" s="5">
        <v>28</v>
      </c>
      <c r="M390" s="5" t="s">
        <v>815</v>
      </c>
      <c r="N390" s="5" t="b">
        <v>1</v>
      </c>
      <c r="O390" s="5" t="b">
        <v>0</v>
      </c>
      <c r="P390" s="5" t="b">
        <v>0</v>
      </c>
      <c r="Q390" s="5" t="s">
        <v>471</v>
      </c>
      <c r="R390" s="5" t="b">
        <v>0</v>
      </c>
    </row>
    <row r="391" spans="1:18" x14ac:dyDescent="0.2">
      <c r="A391" s="6">
        <v>46212</v>
      </c>
      <c r="B391" s="7">
        <v>0</v>
      </c>
      <c r="C391" s="17">
        <v>0</v>
      </c>
      <c r="D391" s="17">
        <v>149.56</v>
      </c>
      <c r="E391" s="7">
        <v>58</v>
      </c>
      <c r="F391" s="7">
        <f t="shared" si="25"/>
        <v>749.3</v>
      </c>
      <c r="G391" s="7">
        <f t="shared" si="26"/>
        <v>187.32499999999999</v>
      </c>
      <c r="H391" s="8">
        <f t="shared" si="27"/>
        <v>0</v>
      </c>
      <c r="I391" s="18">
        <f t="shared" si="28"/>
        <v>0</v>
      </c>
      <c r="J391" s="7">
        <f t="shared" si="29"/>
        <v>187.32499999999999</v>
      </c>
      <c r="K391" s="5">
        <v>2026</v>
      </c>
      <c r="L391" s="5">
        <v>28</v>
      </c>
      <c r="M391" s="5" t="s">
        <v>815</v>
      </c>
      <c r="N391" s="5" t="b">
        <v>1</v>
      </c>
      <c r="O391" s="5" t="b">
        <v>0</v>
      </c>
      <c r="P391" s="5" t="b">
        <v>0</v>
      </c>
      <c r="Q391" s="5" t="s">
        <v>471</v>
      </c>
      <c r="R391" s="5" t="b">
        <v>0</v>
      </c>
    </row>
    <row r="392" spans="1:18" x14ac:dyDescent="0.2">
      <c r="A392" s="6">
        <v>46213</v>
      </c>
      <c r="B392" s="7">
        <v>0</v>
      </c>
      <c r="C392" s="17">
        <v>0</v>
      </c>
      <c r="D392" s="17">
        <v>149.9</v>
      </c>
      <c r="E392" s="7">
        <v>683</v>
      </c>
      <c r="F392" s="7">
        <f t="shared" si="25"/>
        <v>673.3</v>
      </c>
      <c r="G392" s="7">
        <f t="shared" si="26"/>
        <v>168.32499999999999</v>
      </c>
      <c r="H392" s="8">
        <f t="shared" si="27"/>
        <v>0</v>
      </c>
      <c r="I392" s="18">
        <f t="shared" si="28"/>
        <v>0</v>
      </c>
      <c r="J392" s="7">
        <f t="shared" si="29"/>
        <v>168.32499999999999</v>
      </c>
      <c r="K392" s="5">
        <v>2026</v>
      </c>
      <c r="L392" s="5">
        <v>28</v>
      </c>
      <c r="M392" s="5" t="s">
        <v>815</v>
      </c>
      <c r="N392" s="5" t="b">
        <v>1</v>
      </c>
      <c r="O392" s="5" t="b">
        <v>0</v>
      </c>
      <c r="P392" s="5" t="b">
        <v>0</v>
      </c>
      <c r="Q392" s="5" t="s">
        <v>471</v>
      </c>
      <c r="R392" s="5" t="b">
        <v>0</v>
      </c>
    </row>
    <row r="393" spans="1:18" x14ac:dyDescent="0.2">
      <c r="A393" s="6">
        <v>46216</v>
      </c>
      <c r="B393" s="7">
        <v>0</v>
      </c>
      <c r="C393" s="17">
        <v>0</v>
      </c>
      <c r="D393" s="17">
        <v>142.5</v>
      </c>
      <c r="E393" s="7">
        <v>91</v>
      </c>
      <c r="F393" s="7">
        <f t="shared" si="25"/>
        <v>697.5</v>
      </c>
      <c r="G393" s="7">
        <f t="shared" si="26"/>
        <v>174.375</v>
      </c>
      <c r="H393" s="8">
        <f t="shared" si="27"/>
        <v>0</v>
      </c>
      <c r="I393" s="18">
        <f t="shared" si="28"/>
        <v>0</v>
      </c>
      <c r="J393" s="7">
        <f t="shared" si="29"/>
        <v>174.375</v>
      </c>
      <c r="K393" s="5">
        <v>2026</v>
      </c>
      <c r="L393" s="5">
        <v>29</v>
      </c>
      <c r="M393" s="5" t="s">
        <v>816</v>
      </c>
      <c r="N393" s="5" t="b">
        <v>1</v>
      </c>
      <c r="O393" s="5" t="b">
        <v>0</v>
      </c>
      <c r="P393" s="5" t="b">
        <v>0</v>
      </c>
      <c r="Q393" s="5" t="s">
        <v>471</v>
      </c>
      <c r="R393" s="5" t="b">
        <v>0</v>
      </c>
    </row>
    <row r="394" spans="1:18" x14ac:dyDescent="0.2">
      <c r="A394" s="6">
        <v>46217</v>
      </c>
      <c r="B394" s="7">
        <v>0</v>
      </c>
      <c r="C394" s="17">
        <v>0</v>
      </c>
      <c r="D394" s="17">
        <v>145</v>
      </c>
      <c r="E394" s="7">
        <v>596</v>
      </c>
      <c r="F394" s="7">
        <f t="shared" si="25"/>
        <v>692.75</v>
      </c>
      <c r="G394" s="7">
        <f t="shared" si="26"/>
        <v>173.1875</v>
      </c>
      <c r="H394" s="8">
        <f t="shared" si="27"/>
        <v>0</v>
      </c>
      <c r="I394" s="18">
        <f t="shared" si="28"/>
        <v>0</v>
      </c>
      <c r="J394" s="7">
        <f t="shared" si="29"/>
        <v>173.1875</v>
      </c>
      <c r="K394" s="5">
        <v>2026</v>
      </c>
      <c r="L394" s="5">
        <v>29</v>
      </c>
      <c r="M394" s="5" t="s">
        <v>816</v>
      </c>
      <c r="N394" s="5" t="b">
        <v>1</v>
      </c>
      <c r="O394" s="5" t="b">
        <v>0</v>
      </c>
      <c r="P394" s="5" t="b">
        <v>0</v>
      </c>
      <c r="Q394" s="5" t="s">
        <v>471</v>
      </c>
      <c r="R394" s="5" t="b">
        <v>0</v>
      </c>
    </row>
    <row r="395" spans="1:18" x14ac:dyDescent="0.2">
      <c r="A395" s="6">
        <v>46218</v>
      </c>
      <c r="B395" s="7">
        <v>0</v>
      </c>
      <c r="C395" s="17">
        <v>0</v>
      </c>
      <c r="D395" s="17">
        <v>140.1</v>
      </c>
      <c r="E395" s="7">
        <v>628</v>
      </c>
      <c r="F395" s="7">
        <f t="shared" si="25"/>
        <v>634</v>
      </c>
      <c r="G395" s="7">
        <f t="shared" si="26"/>
        <v>158.5</v>
      </c>
      <c r="H395" s="8">
        <f t="shared" si="27"/>
        <v>0</v>
      </c>
      <c r="I395" s="18">
        <f t="shared" si="28"/>
        <v>0</v>
      </c>
      <c r="J395" s="7">
        <f t="shared" si="29"/>
        <v>158.5</v>
      </c>
      <c r="K395" s="5">
        <v>2026</v>
      </c>
      <c r="L395" s="5">
        <v>29</v>
      </c>
      <c r="M395" s="5" t="s">
        <v>816</v>
      </c>
      <c r="N395" s="5" t="b">
        <v>1</v>
      </c>
      <c r="O395" s="5" t="b">
        <v>0</v>
      </c>
      <c r="P395" s="5" t="b">
        <v>0</v>
      </c>
      <c r="Q395" s="5" t="s">
        <v>471</v>
      </c>
      <c r="R395" s="5" t="b">
        <v>0</v>
      </c>
    </row>
    <row r="396" spans="1:18" x14ac:dyDescent="0.2">
      <c r="A396" s="6">
        <v>46219</v>
      </c>
      <c r="B396" s="7">
        <v>0</v>
      </c>
      <c r="C396" s="17">
        <v>0</v>
      </c>
      <c r="D396" s="17">
        <v>141.97999999999999</v>
      </c>
      <c r="E396" s="7">
        <v>21</v>
      </c>
      <c r="F396" s="7">
        <f t="shared" si="25"/>
        <v>660.2</v>
      </c>
      <c r="G396" s="7">
        <f t="shared" si="26"/>
        <v>165.05</v>
      </c>
      <c r="H396" s="8">
        <f t="shared" si="27"/>
        <v>0</v>
      </c>
      <c r="I396" s="18">
        <f t="shared" si="28"/>
        <v>0</v>
      </c>
      <c r="J396" s="7">
        <f t="shared" si="29"/>
        <v>165.05</v>
      </c>
      <c r="K396" s="5">
        <v>2026</v>
      </c>
      <c r="L396" s="5">
        <v>29</v>
      </c>
      <c r="M396" s="5" t="s">
        <v>816</v>
      </c>
      <c r="N396" s="5" t="b">
        <v>1</v>
      </c>
      <c r="O396" s="5" t="b">
        <v>0</v>
      </c>
      <c r="P396" s="5" t="b">
        <v>0</v>
      </c>
      <c r="Q396" s="5" t="s">
        <v>471</v>
      </c>
      <c r="R396" s="5" t="b">
        <v>0</v>
      </c>
    </row>
    <row r="397" spans="1:18" x14ac:dyDescent="0.2">
      <c r="A397" s="6">
        <v>46220</v>
      </c>
      <c r="B397" s="7">
        <v>0</v>
      </c>
      <c r="C397" s="17">
        <v>0</v>
      </c>
      <c r="D397" s="17">
        <v>145.94</v>
      </c>
      <c r="E397" s="7">
        <v>369</v>
      </c>
      <c r="F397" s="7">
        <f t="shared" si="25"/>
        <v>606.5</v>
      </c>
      <c r="G397" s="7">
        <f t="shared" si="26"/>
        <v>151.625</v>
      </c>
      <c r="H397" s="8">
        <f t="shared" si="27"/>
        <v>0</v>
      </c>
      <c r="I397" s="18">
        <f t="shared" si="28"/>
        <v>0</v>
      </c>
      <c r="J397" s="7">
        <f t="shared" si="29"/>
        <v>151.625</v>
      </c>
      <c r="K397" s="5">
        <v>2026</v>
      </c>
      <c r="L397" s="5">
        <v>29</v>
      </c>
      <c r="M397" s="5" t="s">
        <v>816</v>
      </c>
      <c r="N397" s="5" t="b">
        <v>1</v>
      </c>
      <c r="O397" s="5" t="b">
        <v>0</v>
      </c>
      <c r="P397" s="5" t="b">
        <v>0</v>
      </c>
      <c r="Q397" s="5" t="s">
        <v>471</v>
      </c>
      <c r="R397" s="5" t="b">
        <v>0</v>
      </c>
    </row>
    <row r="398" spans="1:18" x14ac:dyDescent="0.2">
      <c r="A398" s="6">
        <v>46223</v>
      </c>
      <c r="B398" s="7">
        <v>0</v>
      </c>
      <c r="C398" s="17">
        <v>0</v>
      </c>
      <c r="D398" s="17">
        <v>139.54</v>
      </c>
      <c r="E398" s="7">
        <v>783</v>
      </c>
      <c r="F398" s="7">
        <f t="shared" si="25"/>
        <v>537.65</v>
      </c>
      <c r="G398" s="7">
        <f t="shared" si="26"/>
        <v>134.41249999999999</v>
      </c>
      <c r="H398" s="8">
        <f t="shared" si="27"/>
        <v>0</v>
      </c>
      <c r="I398" s="18">
        <f t="shared" si="28"/>
        <v>0</v>
      </c>
      <c r="J398" s="7">
        <f t="shared" si="29"/>
        <v>134.41249999999999</v>
      </c>
      <c r="K398" s="5">
        <v>2026</v>
      </c>
      <c r="L398" s="5">
        <v>30</v>
      </c>
      <c r="M398" s="5" t="s">
        <v>817</v>
      </c>
      <c r="N398" s="5" t="b">
        <v>1</v>
      </c>
      <c r="O398" s="5" t="b">
        <v>0</v>
      </c>
      <c r="P398" s="5" t="b">
        <v>0</v>
      </c>
      <c r="Q398" s="5" t="s">
        <v>471</v>
      </c>
      <c r="R398" s="5" t="b">
        <v>0</v>
      </c>
    </row>
    <row r="399" spans="1:18" x14ac:dyDescent="0.2">
      <c r="A399" s="6">
        <v>46224</v>
      </c>
      <c r="B399" s="7">
        <v>0</v>
      </c>
      <c r="C399" s="17">
        <v>0</v>
      </c>
      <c r="D399" s="17">
        <v>138.5</v>
      </c>
      <c r="E399" s="7">
        <v>2636</v>
      </c>
      <c r="F399" s="7">
        <f t="shared" si="25"/>
        <v>571.95000000000005</v>
      </c>
      <c r="G399" s="7">
        <f t="shared" si="26"/>
        <v>142.98750000000001</v>
      </c>
      <c r="H399" s="8">
        <f t="shared" si="27"/>
        <v>0</v>
      </c>
      <c r="I399" s="18">
        <f t="shared" si="28"/>
        <v>0</v>
      </c>
      <c r="J399" s="7">
        <f t="shared" si="29"/>
        <v>142.98750000000001</v>
      </c>
      <c r="K399" s="5">
        <v>2026</v>
      </c>
      <c r="L399" s="5">
        <v>30</v>
      </c>
      <c r="M399" s="5" t="s">
        <v>817</v>
      </c>
      <c r="N399" s="5" t="b">
        <v>1</v>
      </c>
      <c r="O399" s="5" t="b">
        <v>0</v>
      </c>
      <c r="P399" s="5" t="b">
        <v>0</v>
      </c>
      <c r="Q399" s="5" t="s">
        <v>471</v>
      </c>
      <c r="R399" s="5" t="b">
        <v>0</v>
      </c>
    </row>
    <row r="400" spans="1:18" x14ac:dyDescent="0.2">
      <c r="A400" s="6">
        <v>46225</v>
      </c>
      <c r="B400" s="7">
        <v>0</v>
      </c>
      <c r="C400" s="17">
        <v>0</v>
      </c>
      <c r="D400" s="17">
        <v>140.5</v>
      </c>
      <c r="E400" s="7">
        <v>194</v>
      </c>
      <c r="F400" s="7">
        <f t="shared" si="25"/>
        <v>702.9</v>
      </c>
      <c r="G400" s="7">
        <f t="shared" si="26"/>
        <v>175.72499999999999</v>
      </c>
      <c r="H400" s="8">
        <f t="shared" si="27"/>
        <v>0</v>
      </c>
      <c r="I400" s="18">
        <f t="shared" si="28"/>
        <v>0</v>
      </c>
      <c r="J400" s="7">
        <f t="shared" si="29"/>
        <v>175.72499999999999</v>
      </c>
      <c r="K400" s="5">
        <v>2026</v>
      </c>
      <c r="L400" s="5">
        <v>30</v>
      </c>
      <c r="M400" s="5" t="s">
        <v>817</v>
      </c>
      <c r="N400" s="5" t="b">
        <v>1</v>
      </c>
      <c r="O400" s="5" t="b">
        <v>0</v>
      </c>
      <c r="P400" s="5" t="b">
        <v>0</v>
      </c>
      <c r="Q400" s="5" t="s">
        <v>471</v>
      </c>
      <c r="R400" s="5" t="b">
        <v>0</v>
      </c>
    </row>
    <row r="401" spans="1:18" x14ac:dyDescent="0.2">
      <c r="A401" s="6">
        <v>46226</v>
      </c>
      <c r="B401" s="7">
        <v>0</v>
      </c>
      <c r="C401" s="17">
        <v>0</v>
      </c>
      <c r="D401" s="17">
        <v>143.97999999999999</v>
      </c>
      <c r="E401" s="7">
        <v>798</v>
      </c>
      <c r="F401" s="7">
        <f t="shared" si="25"/>
        <v>683.75</v>
      </c>
      <c r="G401" s="7">
        <f t="shared" si="26"/>
        <v>170.9375</v>
      </c>
      <c r="H401" s="8">
        <f t="shared" si="27"/>
        <v>0</v>
      </c>
      <c r="I401" s="18">
        <f t="shared" si="28"/>
        <v>0</v>
      </c>
      <c r="J401" s="7">
        <f t="shared" si="29"/>
        <v>170.9375</v>
      </c>
      <c r="K401" s="5">
        <v>2026</v>
      </c>
      <c r="L401" s="5">
        <v>30</v>
      </c>
      <c r="M401" s="5" t="s">
        <v>817</v>
      </c>
      <c r="N401" s="5" t="b">
        <v>1</v>
      </c>
      <c r="O401" s="5" t="b">
        <v>0</v>
      </c>
      <c r="P401" s="5" t="b">
        <v>0</v>
      </c>
      <c r="Q401" s="5" t="s">
        <v>471</v>
      </c>
      <c r="R401" s="5" t="b">
        <v>0</v>
      </c>
    </row>
    <row r="402" spans="1:18" x14ac:dyDescent="0.2">
      <c r="A402" s="6">
        <v>46227</v>
      </c>
      <c r="B402" s="7">
        <v>0</v>
      </c>
      <c r="C402" s="17">
        <v>0</v>
      </c>
      <c r="D402" s="17">
        <v>142</v>
      </c>
      <c r="E402" s="7">
        <v>281</v>
      </c>
      <c r="F402" s="7">
        <f t="shared" si="25"/>
        <v>614.20000000000005</v>
      </c>
      <c r="G402" s="7">
        <f t="shared" si="26"/>
        <v>153.55000000000001</v>
      </c>
      <c r="H402" s="8">
        <f t="shared" si="27"/>
        <v>0</v>
      </c>
      <c r="I402" s="18">
        <f t="shared" si="28"/>
        <v>0</v>
      </c>
      <c r="J402" s="7">
        <f t="shared" si="29"/>
        <v>153.55000000000001</v>
      </c>
      <c r="K402" s="5">
        <v>2026</v>
      </c>
      <c r="L402" s="5">
        <v>30</v>
      </c>
      <c r="M402" s="5" t="s">
        <v>817</v>
      </c>
      <c r="N402" s="5" t="b">
        <v>1</v>
      </c>
      <c r="O402" s="5" t="b">
        <v>0</v>
      </c>
      <c r="P402" s="5" t="b">
        <v>0</v>
      </c>
      <c r="Q402" s="5" t="s">
        <v>471</v>
      </c>
      <c r="R402" s="5" t="b">
        <v>0</v>
      </c>
    </row>
    <row r="403" spans="1:18" x14ac:dyDescent="0.2">
      <c r="A403" s="6">
        <v>46230</v>
      </c>
      <c r="B403" s="7">
        <v>0</v>
      </c>
      <c r="C403" s="17">
        <v>0</v>
      </c>
      <c r="D403" s="17">
        <v>146</v>
      </c>
      <c r="E403" s="7">
        <v>1031</v>
      </c>
      <c r="F403" s="7">
        <f t="shared" si="25"/>
        <v>620.29999999999995</v>
      </c>
      <c r="G403" s="7">
        <f t="shared" si="26"/>
        <v>155.07499999999999</v>
      </c>
      <c r="H403" s="8">
        <f t="shared" si="27"/>
        <v>0</v>
      </c>
      <c r="I403" s="18">
        <f t="shared" si="28"/>
        <v>0</v>
      </c>
      <c r="J403" s="7">
        <f t="shared" si="29"/>
        <v>155.07499999999999</v>
      </c>
      <c r="K403" s="5">
        <v>2026</v>
      </c>
      <c r="L403" s="5">
        <v>31</v>
      </c>
      <c r="M403" s="5" t="s">
        <v>818</v>
      </c>
      <c r="N403" s="5" t="b">
        <v>1</v>
      </c>
      <c r="O403" s="5" t="b">
        <v>0</v>
      </c>
      <c r="P403" s="5" t="b">
        <v>0</v>
      </c>
      <c r="Q403" s="5" t="s">
        <v>471</v>
      </c>
      <c r="R403" s="5" t="b">
        <v>0</v>
      </c>
    </row>
    <row r="404" spans="1:18" x14ac:dyDescent="0.2">
      <c r="A404" s="6">
        <v>46231</v>
      </c>
      <c r="B404" s="7">
        <v>0</v>
      </c>
      <c r="C404" s="17">
        <v>0</v>
      </c>
      <c r="D404" s="17">
        <v>140.52000000000001</v>
      </c>
      <c r="E404" s="7">
        <v>1041</v>
      </c>
      <c r="F404" s="7">
        <f t="shared" si="25"/>
        <v>592</v>
      </c>
      <c r="G404" s="7">
        <f t="shared" si="26"/>
        <v>148</v>
      </c>
      <c r="H404" s="8">
        <f t="shared" si="27"/>
        <v>0</v>
      </c>
      <c r="I404" s="18">
        <f t="shared" si="28"/>
        <v>0</v>
      </c>
      <c r="J404" s="7">
        <f t="shared" si="29"/>
        <v>148</v>
      </c>
      <c r="K404" s="5">
        <v>2026</v>
      </c>
      <c r="L404" s="5">
        <v>31</v>
      </c>
      <c r="M404" s="5" t="s">
        <v>818</v>
      </c>
      <c r="N404" s="5" t="b">
        <v>1</v>
      </c>
      <c r="O404" s="5" t="b">
        <v>0</v>
      </c>
      <c r="P404" s="5" t="b">
        <v>0</v>
      </c>
      <c r="Q404" s="5" t="s">
        <v>471</v>
      </c>
      <c r="R404" s="5" t="b">
        <v>0</v>
      </c>
    </row>
    <row r="405" spans="1:18" x14ac:dyDescent="0.2">
      <c r="A405" s="6">
        <v>46232</v>
      </c>
      <c r="B405" s="7">
        <v>0</v>
      </c>
      <c r="C405" s="17">
        <v>0</v>
      </c>
      <c r="D405" s="17">
        <v>144.9</v>
      </c>
      <c r="E405" s="7">
        <v>657</v>
      </c>
      <c r="F405" s="7">
        <f t="shared" si="25"/>
        <v>617</v>
      </c>
      <c r="G405" s="7">
        <f t="shared" si="26"/>
        <v>154.25</v>
      </c>
      <c r="H405" s="8">
        <f t="shared" si="27"/>
        <v>0</v>
      </c>
      <c r="I405" s="18">
        <f t="shared" si="28"/>
        <v>0</v>
      </c>
      <c r="J405" s="7">
        <f t="shared" si="29"/>
        <v>154.25</v>
      </c>
      <c r="K405" s="5">
        <v>2026</v>
      </c>
      <c r="L405" s="5">
        <v>31</v>
      </c>
      <c r="M405" s="5" t="s">
        <v>818</v>
      </c>
      <c r="N405" s="5" t="b">
        <v>1</v>
      </c>
      <c r="O405" s="5" t="b">
        <v>0</v>
      </c>
      <c r="P405" s="5" t="b">
        <v>0</v>
      </c>
      <c r="Q405" s="5" t="s">
        <v>471</v>
      </c>
      <c r="R405" s="5" t="b">
        <v>0</v>
      </c>
    </row>
    <row r="406" spans="1:18" x14ac:dyDescent="0.2">
      <c r="A406" s="6">
        <v>46233</v>
      </c>
      <c r="B406" s="7">
        <v>0</v>
      </c>
      <c r="C406" s="17">
        <v>0</v>
      </c>
      <c r="D406" s="17">
        <v>143</v>
      </c>
      <c r="E406" s="7">
        <v>350</v>
      </c>
      <c r="F406" s="7">
        <f t="shared" ref="F406:F469" si="30">IFERROR(AVERAGE(E386:E405),"")</f>
        <v>624.45000000000005</v>
      </c>
      <c r="G406" s="7">
        <f t="shared" ref="G406:G469" si="31">IF(N(F406)=0,"",0.25*F406)</f>
        <v>156.11250000000001</v>
      </c>
      <c r="H406" s="8">
        <f t="shared" ref="H406:H442" si="32">IF(OR(N(F406)=0,NOT(ISNUMBER(B406))),"",B406/F406)</f>
        <v>0</v>
      </c>
      <c r="I406" s="18">
        <f t="shared" ref="I406:I442" si="33">IF(OR(N(F406)=0,NOT(ISNUMBER(B406))),"",IF(B406/F406&gt;0.25,1,0))</f>
        <v>0</v>
      </c>
      <c r="J406" s="7">
        <f t="shared" ref="J406:J442" si="34">IF(OR(N(F406)=0,NOT(ISNUMBER(B406))),"",MAX(0,0.25*F406-B406))</f>
        <v>156.11250000000001</v>
      </c>
      <c r="K406" s="5">
        <v>2026</v>
      </c>
      <c r="L406" s="5">
        <v>31</v>
      </c>
      <c r="M406" s="5" t="s">
        <v>818</v>
      </c>
      <c r="N406" s="5" t="b">
        <v>1</v>
      </c>
      <c r="O406" s="5" t="b">
        <v>0</v>
      </c>
      <c r="P406" s="5" t="b">
        <v>0</v>
      </c>
      <c r="Q406" s="5" t="s">
        <v>471</v>
      </c>
      <c r="R406" s="5" t="b">
        <v>0</v>
      </c>
    </row>
    <row r="407" spans="1:18" x14ac:dyDescent="0.2">
      <c r="A407" s="6">
        <v>46234</v>
      </c>
      <c r="B407" s="7">
        <v>0</v>
      </c>
      <c r="C407" s="17">
        <v>0</v>
      </c>
      <c r="D407" s="17">
        <v>138.1</v>
      </c>
      <c r="E407" s="7">
        <v>164</v>
      </c>
      <c r="F407" s="7">
        <f t="shared" si="30"/>
        <v>639.85</v>
      </c>
      <c r="G407" s="7">
        <f t="shared" si="31"/>
        <v>159.96250000000001</v>
      </c>
      <c r="H407" s="8">
        <f t="shared" si="32"/>
        <v>0</v>
      </c>
      <c r="I407" s="18">
        <f t="shared" si="33"/>
        <v>0</v>
      </c>
      <c r="J407" s="7">
        <f t="shared" si="34"/>
        <v>159.96250000000001</v>
      </c>
      <c r="K407" s="5">
        <v>2026</v>
      </c>
      <c r="L407" s="5">
        <v>31</v>
      </c>
      <c r="M407" s="5" t="s">
        <v>818</v>
      </c>
      <c r="N407" s="5" t="b">
        <v>1</v>
      </c>
      <c r="O407" s="5" t="b">
        <v>0</v>
      </c>
      <c r="P407" s="5" t="b">
        <v>0</v>
      </c>
      <c r="Q407" s="5" t="s">
        <v>471</v>
      </c>
      <c r="R407" s="5" t="b">
        <v>0</v>
      </c>
    </row>
    <row r="408" spans="1:18" x14ac:dyDescent="0.2">
      <c r="A408" s="6">
        <v>46237</v>
      </c>
      <c r="B408" s="7">
        <v>0</v>
      </c>
      <c r="C408" s="17">
        <v>0</v>
      </c>
      <c r="D408" s="17">
        <v>141.5</v>
      </c>
      <c r="E408" s="7">
        <v>269</v>
      </c>
      <c r="F408" s="7">
        <f t="shared" si="30"/>
        <v>647.9</v>
      </c>
      <c r="G408" s="7">
        <f t="shared" si="31"/>
        <v>161.97499999999999</v>
      </c>
      <c r="H408" s="8">
        <f t="shared" si="32"/>
        <v>0</v>
      </c>
      <c r="I408" s="18">
        <f t="shared" si="33"/>
        <v>0</v>
      </c>
      <c r="J408" s="7">
        <f t="shared" si="34"/>
        <v>161.97499999999999</v>
      </c>
      <c r="K408" s="5">
        <v>2026</v>
      </c>
      <c r="L408" s="5">
        <v>32</v>
      </c>
      <c r="M408" s="5"/>
      <c r="N408" s="5"/>
      <c r="O408" s="5" t="b">
        <v>0</v>
      </c>
      <c r="P408" s="5"/>
      <c r="Q408" s="5" t="s">
        <v>106</v>
      </c>
      <c r="R408" s="5"/>
    </row>
    <row r="409" spans="1:18" x14ac:dyDescent="0.2">
      <c r="A409" s="6">
        <v>46238</v>
      </c>
      <c r="B409" s="7">
        <v>0</v>
      </c>
      <c r="C409" s="17">
        <v>0</v>
      </c>
      <c r="D409" s="17">
        <v>141.52000000000001</v>
      </c>
      <c r="E409" s="7">
        <v>252</v>
      </c>
      <c r="F409" s="7">
        <f t="shared" si="30"/>
        <v>617.25</v>
      </c>
      <c r="G409" s="7">
        <f t="shared" si="31"/>
        <v>154.3125</v>
      </c>
      <c r="H409" s="8">
        <f t="shared" si="32"/>
        <v>0</v>
      </c>
      <c r="I409" s="18">
        <f t="shared" si="33"/>
        <v>0</v>
      </c>
      <c r="J409" s="7">
        <f t="shared" si="34"/>
        <v>154.3125</v>
      </c>
      <c r="K409" s="5">
        <v>2026</v>
      </c>
      <c r="L409" s="5">
        <v>32</v>
      </c>
      <c r="M409" s="5"/>
      <c r="N409" s="5"/>
      <c r="O409" s="5" t="b">
        <v>0</v>
      </c>
      <c r="P409" s="5"/>
      <c r="Q409" s="5" t="s">
        <v>106</v>
      </c>
      <c r="R409" s="5"/>
    </row>
    <row r="410" spans="1:18" x14ac:dyDescent="0.2">
      <c r="A410" s="6">
        <v>46239</v>
      </c>
      <c r="B410" s="7">
        <v>0</v>
      </c>
      <c r="C410" s="17">
        <v>0</v>
      </c>
      <c r="D410" s="17">
        <v>135.52000000000001</v>
      </c>
      <c r="E410" s="7">
        <v>1537</v>
      </c>
      <c r="F410" s="7">
        <f t="shared" si="30"/>
        <v>562.70000000000005</v>
      </c>
      <c r="G410" s="7">
        <f t="shared" si="31"/>
        <v>140.67500000000001</v>
      </c>
      <c r="H410" s="8">
        <f t="shared" si="32"/>
        <v>0</v>
      </c>
      <c r="I410" s="18">
        <f t="shared" si="33"/>
        <v>0</v>
      </c>
      <c r="J410" s="7">
        <f t="shared" si="34"/>
        <v>140.67500000000001</v>
      </c>
      <c r="K410" s="5">
        <v>2026</v>
      </c>
      <c r="L410" s="5">
        <v>32</v>
      </c>
      <c r="M410" s="5"/>
      <c r="N410" s="5"/>
      <c r="O410" s="5" t="b">
        <v>0</v>
      </c>
      <c r="P410" s="5"/>
      <c r="Q410" s="5" t="s">
        <v>106</v>
      </c>
      <c r="R410" s="5"/>
    </row>
    <row r="411" spans="1:18" x14ac:dyDescent="0.2">
      <c r="A411" s="6">
        <v>46240</v>
      </c>
      <c r="B411" s="7">
        <v>0</v>
      </c>
      <c r="C411" s="17">
        <v>0</v>
      </c>
      <c r="D411" s="17">
        <v>137.5</v>
      </c>
      <c r="E411" s="7">
        <v>96</v>
      </c>
      <c r="F411" s="7">
        <f t="shared" si="30"/>
        <v>621.95000000000005</v>
      </c>
      <c r="G411" s="7">
        <f t="shared" si="31"/>
        <v>155.48750000000001</v>
      </c>
      <c r="H411" s="8">
        <f t="shared" si="32"/>
        <v>0</v>
      </c>
      <c r="I411" s="18">
        <f t="shared" si="33"/>
        <v>0</v>
      </c>
      <c r="J411" s="7">
        <f t="shared" si="34"/>
        <v>155.48750000000001</v>
      </c>
      <c r="K411" s="5">
        <v>2026</v>
      </c>
      <c r="L411" s="5">
        <v>32</v>
      </c>
      <c r="M411" s="5"/>
      <c r="N411" s="5"/>
      <c r="O411" s="5" t="b">
        <v>0</v>
      </c>
      <c r="P411" s="5"/>
      <c r="Q411" s="5" t="s">
        <v>106</v>
      </c>
      <c r="R411" s="5"/>
    </row>
    <row r="412" spans="1:18" x14ac:dyDescent="0.2">
      <c r="A412" s="6">
        <v>46241</v>
      </c>
      <c r="B412" s="7">
        <v>0</v>
      </c>
      <c r="C412" s="17">
        <v>0</v>
      </c>
      <c r="D412" s="17">
        <v>138</v>
      </c>
      <c r="E412" s="7">
        <v>120</v>
      </c>
      <c r="F412" s="7">
        <f t="shared" si="30"/>
        <v>623.85</v>
      </c>
      <c r="G412" s="7">
        <f t="shared" si="31"/>
        <v>155.96250000000001</v>
      </c>
      <c r="H412" s="8">
        <f t="shared" si="32"/>
        <v>0</v>
      </c>
      <c r="I412" s="18">
        <f t="shared" si="33"/>
        <v>0</v>
      </c>
      <c r="J412" s="7">
        <f t="shared" si="34"/>
        <v>155.96250000000001</v>
      </c>
      <c r="K412" s="5">
        <v>2026</v>
      </c>
      <c r="L412" s="5">
        <v>32</v>
      </c>
      <c r="M412" s="5"/>
      <c r="N412" s="5"/>
      <c r="O412" s="5" t="b">
        <v>0</v>
      </c>
      <c r="P412" s="5"/>
      <c r="Q412" s="5" t="s">
        <v>106</v>
      </c>
      <c r="R412" s="5"/>
    </row>
    <row r="413" spans="1:18" x14ac:dyDescent="0.2">
      <c r="A413" s="6">
        <v>46244</v>
      </c>
      <c r="B413" s="7">
        <v>0</v>
      </c>
      <c r="C413" s="17">
        <v>0</v>
      </c>
      <c r="D413" s="17">
        <v>137.5</v>
      </c>
      <c r="E413" s="7">
        <v>87</v>
      </c>
      <c r="F413" s="7">
        <f t="shared" si="30"/>
        <v>595.70000000000005</v>
      </c>
      <c r="G413" s="7">
        <f t="shared" si="31"/>
        <v>148.92500000000001</v>
      </c>
      <c r="H413" s="8">
        <f t="shared" si="32"/>
        <v>0</v>
      </c>
      <c r="I413" s="18">
        <f t="shared" si="33"/>
        <v>0</v>
      </c>
      <c r="J413" s="7">
        <f t="shared" si="34"/>
        <v>148.92500000000001</v>
      </c>
      <c r="K413" s="5">
        <v>2026</v>
      </c>
      <c r="L413" s="5">
        <v>33</v>
      </c>
      <c r="M413" s="5"/>
      <c r="N413" s="5"/>
      <c r="O413" s="5" t="b">
        <v>0</v>
      </c>
      <c r="P413" s="5"/>
      <c r="Q413" s="5" t="s">
        <v>106</v>
      </c>
      <c r="R413" s="5"/>
    </row>
    <row r="414" spans="1:18" x14ac:dyDescent="0.2">
      <c r="A414" s="6">
        <v>46245</v>
      </c>
      <c r="B414" s="7">
        <v>0</v>
      </c>
      <c r="C414" s="17">
        <v>0</v>
      </c>
      <c r="D414" s="17">
        <v>138.5</v>
      </c>
      <c r="E414" s="7">
        <v>451</v>
      </c>
      <c r="F414" s="7">
        <f t="shared" si="30"/>
        <v>595.5</v>
      </c>
      <c r="G414" s="7">
        <f t="shared" si="31"/>
        <v>148.875</v>
      </c>
      <c r="H414" s="8">
        <f t="shared" si="32"/>
        <v>0</v>
      </c>
      <c r="I414" s="18">
        <f t="shared" si="33"/>
        <v>0</v>
      </c>
      <c r="J414" s="7">
        <f t="shared" si="34"/>
        <v>148.875</v>
      </c>
      <c r="K414" s="5">
        <v>2026</v>
      </c>
      <c r="L414" s="5">
        <v>33</v>
      </c>
      <c r="M414" s="5"/>
      <c r="N414" s="5"/>
      <c r="O414" s="5" t="b">
        <v>0</v>
      </c>
      <c r="P414" s="5"/>
      <c r="Q414" s="5" t="s">
        <v>106</v>
      </c>
      <c r="R414" s="5"/>
    </row>
    <row r="415" spans="1:18" x14ac:dyDescent="0.2">
      <c r="A415" s="6">
        <v>46246</v>
      </c>
      <c r="B415" s="7">
        <v>0</v>
      </c>
      <c r="C415" s="17">
        <v>0</v>
      </c>
      <c r="D415" s="17">
        <v>139.46</v>
      </c>
      <c r="E415" s="7">
        <v>47</v>
      </c>
      <c r="F415" s="7">
        <f t="shared" si="30"/>
        <v>588.25</v>
      </c>
      <c r="G415" s="7">
        <f t="shared" si="31"/>
        <v>147.0625</v>
      </c>
      <c r="H415" s="8">
        <f t="shared" si="32"/>
        <v>0</v>
      </c>
      <c r="I415" s="18">
        <f t="shared" si="33"/>
        <v>0</v>
      </c>
      <c r="J415" s="7">
        <f t="shared" si="34"/>
        <v>147.0625</v>
      </c>
      <c r="K415" s="5">
        <v>2026</v>
      </c>
      <c r="L415" s="5">
        <v>33</v>
      </c>
      <c r="M415" s="5"/>
      <c r="N415" s="5"/>
      <c r="O415" s="5" t="b">
        <v>0</v>
      </c>
      <c r="P415" s="5"/>
      <c r="Q415" s="5" t="s">
        <v>106</v>
      </c>
      <c r="R415" s="5"/>
    </row>
    <row r="416" spans="1:18" x14ac:dyDescent="0.2">
      <c r="A416" s="6">
        <v>46247</v>
      </c>
      <c r="B416" s="7">
        <v>0</v>
      </c>
      <c r="C416" s="17">
        <v>0</v>
      </c>
      <c r="D416" s="17">
        <v>138.5</v>
      </c>
      <c r="E416" s="7">
        <v>60</v>
      </c>
      <c r="F416" s="7">
        <f t="shared" si="30"/>
        <v>559.20000000000005</v>
      </c>
      <c r="G416" s="7">
        <f t="shared" si="31"/>
        <v>139.80000000000001</v>
      </c>
      <c r="H416" s="8">
        <f t="shared" si="32"/>
        <v>0</v>
      </c>
      <c r="I416" s="18">
        <f t="shared" si="33"/>
        <v>0</v>
      </c>
      <c r="J416" s="7">
        <f t="shared" si="34"/>
        <v>139.80000000000001</v>
      </c>
      <c r="K416" s="5">
        <v>2026</v>
      </c>
      <c r="L416" s="5">
        <v>33</v>
      </c>
      <c r="M416" s="5"/>
      <c r="N416" s="5"/>
      <c r="O416" s="5" t="b">
        <v>0</v>
      </c>
      <c r="P416" s="5"/>
      <c r="Q416" s="5" t="s">
        <v>106</v>
      </c>
      <c r="R416" s="5"/>
    </row>
    <row r="417" spans="1:18" x14ac:dyDescent="0.2">
      <c r="A417" s="6">
        <v>46248</v>
      </c>
      <c r="B417" s="7">
        <v>0</v>
      </c>
      <c r="C417" s="17">
        <v>0</v>
      </c>
      <c r="D417" s="17">
        <v>137.4</v>
      </c>
      <c r="E417" s="7">
        <v>151</v>
      </c>
      <c r="F417" s="7">
        <f t="shared" si="30"/>
        <v>561.15</v>
      </c>
      <c r="G417" s="7">
        <f t="shared" si="31"/>
        <v>140.28749999999999</v>
      </c>
      <c r="H417" s="8">
        <f t="shared" si="32"/>
        <v>0</v>
      </c>
      <c r="I417" s="18">
        <f t="shared" si="33"/>
        <v>0</v>
      </c>
      <c r="J417" s="7">
        <f t="shared" si="34"/>
        <v>140.28749999999999</v>
      </c>
      <c r="K417" s="5">
        <v>2026</v>
      </c>
      <c r="L417" s="5">
        <v>33</v>
      </c>
      <c r="M417" s="5"/>
      <c r="N417" s="5"/>
      <c r="O417" s="5" t="b">
        <v>0</v>
      </c>
      <c r="P417" s="5"/>
      <c r="Q417" s="5" t="s">
        <v>106</v>
      </c>
      <c r="R417" s="5"/>
    </row>
    <row r="418" spans="1:18" x14ac:dyDescent="0.2">
      <c r="A418" s="6">
        <v>46251</v>
      </c>
      <c r="B418" s="7">
        <v>0</v>
      </c>
      <c r="C418" s="17">
        <v>0</v>
      </c>
      <c r="D418" s="17">
        <v>135</v>
      </c>
      <c r="E418" s="7">
        <v>168</v>
      </c>
      <c r="F418" s="7">
        <f t="shared" si="30"/>
        <v>550.25</v>
      </c>
      <c r="G418" s="7">
        <f t="shared" si="31"/>
        <v>137.5625</v>
      </c>
      <c r="H418" s="8">
        <f t="shared" si="32"/>
        <v>0</v>
      </c>
      <c r="I418" s="18">
        <f t="shared" si="33"/>
        <v>0</v>
      </c>
      <c r="J418" s="7">
        <f t="shared" si="34"/>
        <v>137.5625</v>
      </c>
      <c r="K418" s="5">
        <v>2026</v>
      </c>
      <c r="L418" s="5">
        <v>34</v>
      </c>
      <c r="M418" s="5" t="s">
        <v>819</v>
      </c>
      <c r="N418" s="5" t="b">
        <v>1</v>
      </c>
      <c r="O418" s="5" t="b">
        <v>0</v>
      </c>
      <c r="P418" s="5" t="b">
        <v>0</v>
      </c>
      <c r="Q418" s="5" t="s">
        <v>471</v>
      </c>
      <c r="R418" s="5" t="b">
        <v>0</v>
      </c>
    </row>
    <row r="419" spans="1:18" x14ac:dyDescent="0.2">
      <c r="A419" s="6">
        <v>46252</v>
      </c>
      <c r="B419" s="7">
        <v>0</v>
      </c>
      <c r="C419" s="17">
        <v>0</v>
      </c>
      <c r="D419" s="17">
        <v>134</v>
      </c>
      <c r="E419" s="7">
        <v>925</v>
      </c>
      <c r="F419" s="7">
        <f t="shared" si="30"/>
        <v>519.5</v>
      </c>
      <c r="G419" s="7">
        <f t="shared" si="31"/>
        <v>129.875</v>
      </c>
      <c r="H419" s="8">
        <f t="shared" si="32"/>
        <v>0</v>
      </c>
      <c r="I419" s="18">
        <f t="shared" si="33"/>
        <v>0</v>
      </c>
      <c r="J419" s="7">
        <f t="shared" si="34"/>
        <v>129.875</v>
      </c>
      <c r="K419" s="5">
        <v>2026</v>
      </c>
      <c r="L419" s="5">
        <v>34</v>
      </c>
      <c r="M419" s="5" t="s">
        <v>819</v>
      </c>
      <c r="N419" s="5" t="b">
        <v>1</v>
      </c>
      <c r="O419" s="5" t="b">
        <v>0</v>
      </c>
      <c r="P419" s="5" t="b">
        <v>0</v>
      </c>
      <c r="Q419" s="5" t="s">
        <v>471</v>
      </c>
      <c r="R419" s="5" t="b">
        <v>0</v>
      </c>
    </row>
    <row r="420" spans="1:18" x14ac:dyDescent="0.2">
      <c r="A420" s="6">
        <v>46253</v>
      </c>
      <c r="B420" s="7">
        <v>0</v>
      </c>
      <c r="C420" s="17">
        <v>0</v>
      </c>
      <c r="D420" s="17">
        <v>138.97999999999999</v>
      </c>
      <c r="E420" s="7">
        <v>913</v>
      </c>
      <c r="F420" s="7">
        <f t="shared" si="30"/>
        <v>433.95</v>
      </c>
      <c r="G420" s="7">
        <f t="shared" si="31"/>
        <v>108.4875</v>
      </c>
      <c r="H420" s="8">
        <f t="shared" si="32"/>
        <v>0</v>
      </c>
      <c r="I420" s="18">
        <f t="shared" si="33"/>
        <v>0</v>
      </c>
      <c r="J420" s="7">
        <f t="shared" si="34"/>
        <v>108.4875</v>
      </c>
      <c r="K420" s="5">
        <v>2026</v>
      </c>
      <c r="L420" s="5">
        <v>34</v>
      </c>
      <c r="M420" s="5" t="s">
        <v>819</v>
      </c>
      <c r="N420" s="5" t="b">
        <v>1</v>
      </c>
      <c r="O420" s="5" t="b">
        <v>0</v>
      </c>
      <c r="P420" s="5" t="b">
        <v>0</v>
      </c>
      <c r="Q420" s="5" t="s">
        <v>471</v>
      </c>
      <c r="R420" s="5" t="b">
        <v>0</v>
      </c>
    </row>
    <row r="421" spans="1:18" x14ac:dyDescent="0.2">
      <c r="A421" s="6">
        <v>46254</v>
      </c>
      <c r="B421" s="7">
        <v>0</v>
      </c>
      <c r="C421" s="17">
        <v>0</v>
      </c>
      <c r="D421" s="17">
        <v>137.5</v>
      </c>
      <c r="E421" s="7">
        <v>304</v>
      </c>
      <c r="F421" s="7">
        <f t="shared" si="30"/>
        <v>469.9</v>
      </c>
      <c r="G421" s="7">
        <f t="shared" si="31"/>
        <v>117.47499999999999</v>
      </c>
      <c r="H421" s="8">
        <f t="shared" si="32"/>
        <v>0</v>
      </c>
      <c r="I421" s="18">
        <f t="shared" si="33"/>
        <v>0</v>
      </c>
      <c r="J421" s="7">
        <f t="shared" si="34"/>
        <v>117.47499999999999</v>
      </c>
      <c r="K421" s="5">
        <v>2026</v>
      </c>
      <c r="L421" s="5">
        <v>34</v>
      </c>
      <c r="M421" s="5" t="s">
        <v>819</v>
      </c>
      <c r="N421" s="5" t="b">
        <v>1</v>
      </c>
      <c r="O421" s="5" t="b">
        <v>0</v>
      </c>
      <c r="P421" s="5" t="b">
        <v>0</v>
      </c>
      <c r="Q421" s="5" t="s">
        <v>471</v>
      </c>
      <c r="R421" s="5" t="b">
        <v>0</v>
      </c>
    </row>
    <row r="422" spans="1:18" x14ac:dyDescent="0.2">
      <c r="A422" s="6">
        <v>46255</v>
      </c>
      <c r="B422" s="7">
        <v>0</v>
      </c>
      <c r="C422" s="17">
        <v>0</v>
      </c>
      <c r="D422" s="17">
        <v>137.5</v>
      </c>
      <c r="E422" s="7">
        <v>12</v>
      </c>
      <c r="F422" s="7">
        <f t="shared" si="30"/>
        <v>445.2</v>
      </c>
      <c r="G422" s="7">
        <f t="shared" si="31"/>
        <v>111.3</v>
      </c>
      <c r="H422" s="8">
        <f t="shared" si="32"/>
        <v>0</v>
      </c>
      <c r="I422" s="18">
        <f t="shared" si="33"/>
        <v>0</v>
      </c>
      <c r="J422" s="7">
        <f t="shared" si="34"/>
        <v>111.3</v>
      </c>
      <c r="K422" s="5">
        <v>2026</v>
      </c>
      <c r="L422" s="5">
        <v>34</v>
      </c>
      <c r="M422" s="5" t="s">
        <v>819</v>
      </c>
      <c r="N422" s="5" t="b">
        <v>1</v>
      </c>
      <c r="O422" s="5" t="b">
        <v>0</v>
      </c>
      <c r="P422" s="5" t="b">
        <v>0</v>
      </c>
      <c r="Q422" s="5" t="s">
        <v>471</v>
      </c>
      <c r="R422" s="5" t="b">
        <v>0</v>
      </c>
    </row>
    <row r="423" spans="1:18" x14ac:dyDescent="0.2">
      <c r="A423" s="6">
        <v>46258</v>
      </c>
      <c r="B423" s="7">
        <v>0</v>
      </c>
      <c r="C423" s="17">
        <v>0</v>
      </c>
      <c r="D423" s="17">
        <v>134.5</v>
      </c>
      <c r="E423" s="7">
        <v>474</v>
      </c>
      <c r="F423" s="7">
        <f t="shared" si="30"/>
        <v>431.75</v>
      </c>
      <c r="G423" s="7">
        <f t="shared" si="31"/>
        <v>107.9375</v>
      </c>
      <c r="H423" s="8">
        <f t="shared" si="32"/>
        <v>0</v>
      </c>
      <c r="I423" s="18">
        <f t="shared" si="33"/>
        <v>0</v>
      </c>
      <c r="J423" s="7">
        <f t="shared" si="34"/>
        <v>107.9375</v>
      </c>
      <c r="K423" s="5">
        <v>2026</v>
      </c>
      <c r="L423" s="5">
        <v>35</v>
      </c>
      <c r="M423" s="5"/>
      <c r="N423" s="5"/>
      <c r="O423" s="5" t="b">
        <v>0</v>
      </c>
      <c r="P423" s="5"/>
      <c r="Q423" s="5" t="s">
        <v>106</v>
      </c>
      <c r="R423" s="5"/>
    </row>
    <row r="424" spans="1:18" x14ac:dyDescent="0.2">
      <c r="A424" s="6">
        <v>46259</v>
      </c>
      <c r="B424" s="7">
        <v>0</v>
      </c>
      <c r="C424" s="17">
        <v>0</v>
      </c>
      <c r="D424" s="17">
        <v>134.5</v>
      </c>
      <c r="E424" s="7">
        <v>71</v>
      </c>
      <c r="F424" s="7">
        <f t="shared" si="30"/>
        <v>403.9</v>
      </c>
      <c r="G424" s="7">
        <f t="shared" si="31"/>
        <v>100.97499999999999</v>
      </c>
      <c r="H424" s="8">
        <f t="shared" si="32"/>
        <v>0</v>
      </c>
      <c r="I424" s="18">
        <f t="shared" si="33"/>
        <v>0</v>
      </c>
      <c r="J424" s="7">
        <f t="shared" si="34"/>
        <v>100.97499999999999</v>
      </c>
      <c r="K424" s="5">
        <v>2026</v>
      </c>
      <c r="L424" s="5">
        <v>35</v>
      </c>
      <c r="M424" s="5"/>
      <c r="N424" s="5"/>
      <c r="O424" s="5" t="b">
        <v>0</v>
      </c>
      <c r="P424" s="5"/>
      <c r="Q424" s="5" t="s">
        <v>106</v>
      </c>
      <c r="R424" s="5"/>
    </row>
    <row r="425" spans="1:18" x14ac:dyDescent="0.2">
      <c r="A425" s="6">
        <v>46260</v>
      </c>
      <c r="B425" s="7">
        <v>0</v>
      </c>
      <c r="C425" s="17">
        <v>0</v>
      </c>
      <c r="D425" s="17">
        <v>137</v>
      </c>
      <c r="E425" s="7">
        <v>519</v>
      </c>
      <c r="F425" s="7">
        <f t="shared" si="30"/>
        <v>355.4</v>
      </c>
      <c r="G425" s="7">
        <f t="shared" si="31"/>
        <v>88.85</v>
      </c>
      <c r="H425" s="8">
        <f t="shared" si="32"/>
        <v>0</v>
      </c>
      <c r="I425" s="18">
        <f t="shared" si="33"/>
        <v>0</v>
      </c>
      <c r="J425" s="7">
        <f t="shared" si="34"/>
        <v>88.85</v>
      </c>
      <c r="K425" s="5">
        <v>2026</v>
      </c>
      <c r="L425" s="5">
        <v>35</v>
      </c>
      <c r="M425" s="5"/>
      <c r="N425" s="5"/>
      <c r="O425" s="5" t="b">
        <v>0</v>
      </c>
      <c r="P425" s="5"/>
      <c r="Q425" s="5" t="s">
        <v>106</v>
      </c>
      <c r="R425" s="5"/>
    </row>
    <row r="426" spans="1:18" x14ac:dyDescent="0.2">
      <c r="A426" s="6">
        <v>46261</v>
      </c>
      <c r="B426" s="7">
        <v>0</v>
      </c>
      <c r="C426" s="17">
        <v>0</v>
      </c>
      <c r="D426" s="17">
        <v>135</v>
      </c>
      <c r="E426" s="7">
        <v>25</v>
      </c>
      <c r="F426" s="7">
        <f t="shared" si="30"/>
        <v>348.5</v>
      </c>
      <c r="G426" s="7">
        <f t="shared" si="31"/>
        <v>87.125</v>
      </c>
      <c r="H426" s="8">
        <f t="shared" si="32"/>
        <v>0</v>
      </c>
      <c r="I426" s="18">
        <f t="shared" si="33"/>
        <v>0</v>
      </c>
      <c r="J426" s="7">
        <f t="shared" si="34"/>
        <v>87.125</v>
      </c>
      <c r="K426" s="5">
        <v>2026</v>
      </c>
      <c r="L426" s="5">
        <v>35</v>
      </c>
      <c r="M426" s="5"/>
      <c r="N426" s="5"/>
      <c r="O426" s="5" t="b">
        <v>0</v>
      </c>
      <c r="P426" s="5"/>
      <c r="Q426" s="5" t="s">
        <v>106</v>
      </c>
      <c r="R426" s="5"/>
    </row>
    <row r="427" spans="1:18" x14ac:dyDescent="0.2">
      <c r="A427" s="6">
        <v>46262</v>
      </c>
      <c r="B427" s="7">
        <v>0</v>
      </c>
      <c r="C427" s="17">
        <v>0</v>
      </c>
      <c r="D427" s="17">
        <v>135.9</v>
      </c>
      <c r="E427" s="7">
        <v>78</v>
      </c>
      <c r="F427" s="7">
        <f t="shared" si="30"/>
        <v>332.25</v>
      </c>
      <c r="G427" s="7">
        <f t="shared" si="31"/>
        <v>83.0625</v>
      </c>
      <c r="H427" s="8">
        <f t="shared" si="32"/>
        <v>0</v>
      </c>
      <c r="I427" s="18">
        <f t="shared" si="33"/>
        <v>0</v>
      </c>
      <c r="J427" s="7">
        <f t="shared" si="34"/>
        <v>83.0625</v>
      </c>
      <c r="K427" s="5">
        <v>2026</v>
      </c>
      <c r="L427" s="5">
        <v>35</v>
      </c>
      <c r="M427" s="5"/>
      <c r="N427" s="5"/>
      <c r="O427" s="5" t="b">
        <v>0</v>
      </c>
      <c r="P427" s="5"/>
      <c r="Q427" s="5" t="s">
        <v>106</v>
      </c>
      <c r="R427" s="5"/>
    </row>
    <row r="428" spans="1:18" x14ac:dyDescent="0.2">
      <c r="A428" s="6">
        <v>46265</v>
      </c>
      <c r="B428" s="7">
        <v>0</v>
      </c>
      <c r="C428" s="17">
        <v>0</v>
      </c>
      <c r="D428" s="17">
        <v>135</v>
      </c>
      <c r="E428" s="7">
        <v>918</v>
      </c>
      <c r="F428" s="7">
        <f t="shared" si="30"/>
        <v>327.95</v>
      </c>
      <c r="G428" s="7">
        <f t="shared" si="31"/>
        <v>81.987499999999997</v>
      </c>
      <c r="H428" s="8">
        <f t="shared" si="32"/>
        <v>0</v>
      </c>
      <c r="I428" s="18">
        <f t="shared" si="33"/>
        <v>0</v>
      </c>
      <c r="J428" s="7">
        <f t="shared" si="34"/>
        <v>81.987499999999997</v>
      </c>
      <c r="K428" s="5">
        <v>2026</v>
      </c>
      <c r="L428" s="5">
        <v>36</v>
      </c>
      <c r="M428" s="5"/>
      <c r="N428" s="5"/>
      <c r="O428" s="5" t="b">
        <v>0</v>
      </c>
      <c r="P428" s="5"/>
      <c r="Q428" s="5" t="s">
        <v>106</v>
      </c>
      <c r="R428" s="5"/>
    </row>
    <row r="429" spans="1:18" x14ac:dyDescent="0.2">
      <c r="A429" s="6">
        <v>46266</v>
      </c>
      <c r="B429" s="7">
        <v>0</v>
      </c>
      <c r="C429" s="17">
        <v>0</v>
      </c>
      <c r="D429" s="17">
        <v>132.5</v>
      </c>
      <c r="E429" s="7">
        <v>443</v>
      </c>
      <c r="F429" s="7">
        <f t="shared" si="30"/>
        <v>360.4</v>
      </c>
      <c r="G429" s="7">
        <f t="shared" si="31"/>
        <v>90.1</v>
      </c>
      <c r="H429" s="8">
        <f t="shared" si="32"/>
        <v>0</v>
      </c>
      <c r="I429" s="18">
        <f t="shared" si="33"/>
        <v>0</v>
      </c>
      <c r="J429" s="7">
        <f t="shared" si="34"/>
        <v>90.1</v>
      </c>
      <c r="K429" s="5">
        <v>2026</v>
      </c>
      <c r="L429" s="5">
        <v>36</v>
      </c>
      <c r="M429" s="5"/>
      <c r="N429" s="5"/>
      <c r="O429" s="5" t="b">
        <v>0</v>
      </c>
      <c r="P429" s="5"/>
      <c r="Q429" s="5" t="s">
        <v>106</v>
      </c>
      <c r="R429" s="5"/>
    </row>
    <row r="430" spans="1:18" x14ac:dyDescent="0.2">
      <c r="A430" s="6">
        <v>46267</v>
      </c>
      <c r="B430" s="7">
        <v>0</v>
      </c>
      <c r="C430" s="17">
        <v>0</v>
      </c>
      <c r="D430" s="17">
        <v>134.28</v>
      </c>
      <c r="E430" s="7">
        <v>45</v>
      </c>
      <c r="F430" s="7">
        <f t="shared" si="30"/>
        <v>369.95</v>
      </c>
      <c r="G430" s="7">
        <f t="shared" si="31"/>
        <v>92.487499999999997</v>
      </c>
      <c r="H430" s="8">
        <f t="shared" si="32"/>
        <v>0</v>
      </c>
      <c r="I430" s="18">
        <f t="shared" si="33"/>
        <v>0</v>
      </c>
      <c r="J430" s="7">
        <f t="shared" si="34"/>
        <v>92.487499999999997</v>
      </c>
      <c r="K430" s="5">
        <v>2026</v>
      </c>
      <c r="L430" s="5">
        <v>36</v>
      </c>
      <c r="M430" s="5"/>
      <c r="N430" s="5"/>
      <c r="O430" s="5" t="b">
        <v>0</v>
      </c>
      <c r="P430" s="5"/>
      <c r="Q430" s="5" t="s">
        <v>106</v>
      </c>
      <c r="R430" s="5"/>
    </row>
    <row r="431" spans="1:18" x14ac:dyDescent="0.2">
      <c r="A431" s="6">
        <v>46268</v>
      </c>
      <c r="B431" s="7">
        <v>0</v>
      </c>
      <c r="C431" s="17">
        <v>0</v>
      </c>
      <c r="D431" s="17">
        <v>132.86000000000001</v>
      </c>
      <c r="E431" s="7">
        <v>9</v>
      </c>
      <c r="F431" s="7">
        <f t="shared" si="30"/>
        <v>295.35000000000002</v>
      </c>
      <c r="G431" s="7">
        <f t="shared" si="31"/>
        <v>73.837500000000006</v>
      </c>
      <c r="H431" s="8">
        <f t="shared" si="32"/>
        <v>0</v>
      </c>
      <c r="I431" s="18">
        <f t="shared" si="33"/>
        <v>0</v>
      </c>
      <c r="J431" s="7">
        <f t="shared" si="34"/>
        <v>73.837500000000006</v>
      </c>
      <c r="K431" s="5">
        <v>2026</v>
      </c>
      <c r="L431" s="5">
        <v>36</v>
      </c>
      <c r="M431" s="5"/>
      <c r="N431" s="5"/>
      <c r="O431" s="5" t="b">
        <v>0</v>
      </c>
      <c r="P431" s="5"/>
      <c r="Q431" s="5" t="s">
        <v>106</v>
      </c>
      <c r="R431" s="5"/>
    </row>
    <row r="432" spans="1:18" x14ac:dyDescent="0.2">
      <c r="A432" s="6">
        <v>46269</v>
      </c>
      <c r="B432" s="7">
        <v>0</v>
      </c>
      <c r="C432" s="17">
        <v>0</v>
      </c>
      <c r="D432" s="17">
        <v>135.88</v>
      </c>
      <c r="E432" s="7">
        <v>394</v>
      </c>
      <c r="F432" s="7">
        <f t="shared" si="30"/>
        <v>291</v>
      </c>
      <c r="G432" s="7">
        <f t="shared" si="31"/>
        <v>72.75</v>
      </c>
      <c r="H432" s="8">
        <f t="shared" si="32"/>
        <v>0</v>
      </c>
      <c r="I432" s="18">
        <f t="shared" si="33"/>
        <v>0</v>
      </c>
      <c r="J432" s="7">
        <f t="shared" si="34"/>
        <v>72.75</v>
      </c>
      <c r="K432" s="5">
        <v>2026</v>
      </c>
      <c r="L432" s="5">
        <v>36</v>
      </c>
      <c r="M432" s="5"/>
      <c r="N432" s="5"/>
      <c r="O432" s="5" t="b">
        <v>0</v>
      </c>
      <c r="P432" s="5"/>
      <c r="Q432" s="5" t="s">
        <v>106</v>
      </c>
      <c r="R432" s="5"/>
    </row>
    <row r="433" spans="1:18" x14ac:dyDescent="0.2">
      <c r="A433" s="6">
        <v>46272</v>
      </c>
      <c r="B433" s="7">
        <v>0</v>
      </c>
      <c r="C433" s="17">
        <v>0</v>
      </c>
      <c r="D433" s="17">
        <v>134.02000000000001</v>
      </c>
      <c r="E433" s="7">
        <v>817</v>
      </c>
      <c r="F433" s="7">
        <f t="shared" si="30"/>
        <v>304.7</v>
      </c>
      <c r="G433" s="7">
        <f t="shared" si="31"/>
        <v>76.174999999999997</v>
      </c>
      <c r="H433" s="8">
        <f t="shared" si="32"/>
        <v>0</v>
      </c>
      <c r="I433" s="18">
        <f t="shared" si="33"/>
        <v>0</v>
      </c>
      <c r="J433" s="7">
        <f t="shared" si="34"/>
        <v>76.174999999999997</v>
      </c>
      <c r="K433" s="5">
        <v>2026</v>
      </c>
      <c r="L433" s="5">
        <v>37</v>
      </c>
      <c r="M433" s="5" t="s">
        <v>820</v>
      </c>
      <c r="N433" s="5" t="b">
        <v>1</v>
      </c>
      <c r="O433" s="5" t="b">
        <v>0</v>
      </c>
      <c r="P433" s="5" t="b">
        <v>0</v>
      </c>
      <c r="Q433" s="5" t="s">
        <v>471</v>
      </c>
      <c r="R433" s="5" t="b">
        <v>0</v>
      </c>
    </row>
    <row r="434" spans="1:18" x14ac:dyDescent="0.2">
      <c r="A434" s="6">
        <v>46273</v>
      </c>
      <c r="B434" s="7">
        <v>0</v>
      </c>
      <c r="C434" s="17">
        <v>0</v>
      </c>
      <c r="D434" s="17">
        <v>133</v>
      </c>
      <c r="E434" s="7">
        <v>78</v>
      </c>
      <c r="F434" s="7">
        <f t="shared" si="30"/>
        <v>341.2</v>
      </c>
      <c r="G434" s="7">
        <f t="shared" si="31"/>
        <v>85.3</v>
      </c>
      <c r="H434" s="8">
        <f t="shared" si="32"/>
        <v>0</v>
      </c>
      <c r="I434" s="18">
        <f t="shared" si="33"/>
        <v>0</v>
      </c>
      <c r="J434" s="7">
        <f t="shared" si="34"/>
        <v>85.3</v>
      </c>
      <c r="K434" s="5">
        <v>2026</v>
      </c>
      <c r="L434" s="5">
        <v>37</v>
      </c>
      <c r="M434" s="5" t="s">
        <v>820</v>
      </c>
      <c r="N434" s="5" t="b">
        <v>1</v>
      </c>
      <c r="O434" s="5" t="b">
        <v>0</v>
      </c>
      <c r="P434" s="5" t="b">
        <v>0</v>
      </c>
      <c r="Q434" s="5" t="s">
        <v>471</v>
      </c>
      <c r="R434" s="5" t="b">
        <v>0</v>
      </c>
    </row>
    <row r="435" spans="1:18" x14ac:dyDescent="0.2">
      <c r="A435" s="6">
        <v>46274</v>
      </c>
      <c r="B435" s="7">
        <v>0</v>
      </c>
      <c r="C435" s="17">
        <v>0</v>
      </c>
      <c r="D435" s="17">
        <v>134.94</v>
      </c>
      <c r="E435" s="7">
        <v>280</v>
      </c>
      <c r="F435" s="7">
        <f t="shared" si="30"/>
        <v>322.55</v>
      </c>
      <c r="G435" s="7">
        <f t="shared" si="31"/>
        <v>80.637500000000003</v>
      </c>
      <c r="H435" s="8">
        <f t="shared" si="32"/>
        <v>0</v>
      </c>
      <c r="I435" s="18">
        <f t="shared" si="33"/>
        <v>0</v>
      </c>
      <c r="J435" s="7">
        <f t="shared" si="34"/>
        <v>80.637500000000003</v>
      </c>
      <c r="K435" s="5">
        <v>2026</v>
      </c>
      <c r="L435" s="5">
        <v>37</v>
      </c>
      <c r="M435" s="5" t="s">
        <v>820</v>
      </c>
      <c r="N435" s="5" t="b">
        <v>1</v>
      </c>
      <c r="O435" s="5" t="b">
        <v>0</v>
      </c>
      <c r="P435" s="5" t="b">
        <v>0</v>
      </c>
      <c r="Q435" s="5" t="s">
        <v>471</v>
      </c>
      <c r="R435" s="5" t="b">
        <v>0</v>
      </c>
    </row>
    <row r="436" spans="1:18" x14ac:dyDescent="0.2">
      <c r="A436" s="6">
        <v>46275</v>
      </c>
      <c r="B436" s="7">
        <v>0</v>
      </c>
      <c r="C436" s="17">
        <v>0</v>
      </c>
      <c r="D436" s="17">
        <v>133.02000000000001</v>
      </c>
      <c r="E436" s="7">
        <v>17</v>
      </c>
      <c r="F436" s="7">
        <f t="shared" si="30"/>
        <v>334.2</v>
      </c>
      <c r="G436" s="7">
        <f t="shared" si="31"/>
        <v>83.55</v>
      </c>
      <c r="H436" s="8">
        <f t="shared" si="32"/>
        <v>0</v>
      </c>
      <c r="I436" s="18">
        <f t="shared" si="33"/>
        <v>0</v>
      </c>
      <c r="J436" s="7">
        <f t="shared" si="34"/>
        <v>83.55</v>
      </c>
      <c r="K436" s="5">
        <v>2026</v>
      </c>
      <c r="L436" s="5">
        <v>37</v>
      </c>
      <c r="M436" s="5" t="s">
        <v>820</v>
      </c>
      <c r="N436" s="5" t="b">
        <v>1</v>
      </c>
      <c r="O436" s="5" t="b">
        <v>0</v>
      </c>
      <c r="P436" s="5" t="b">
        <v>0</v>
      </c>
      <c r="Q436" s="5" t="s">
        <v>471</v>
      </c>
      <c r="R436" s="5" t="b">
        <v>0</v>
      </c>
    </row>
    <row r="437" spans="1:18" x14ac:dyDescent="0.2">
      <c r="A437" s="6">
        <v>46276</v>
      </c>
      <c r="B437" s="7">
        <v>0</v>
      </c>
      <c r="C437" s="17">
        <v>0</v>
      </c>
      <c r="D437" s="17">
        <v>134</v>
      </c>
      <c r="E437" s="7">
        <v>58</v>
      </c>
      <c r="F437" s="7">
        <f t="shared" si="30"/>
        <v>332.05</v>
      </c>
      <c r="G437" s="7">
        <f t="shared" si="31"/>
        <v>83.012500000000003</v>
      </c>
      <c r="H437" s="8">
        <f t="shared" si="32"/>
        <v>0</v>
      </c>
      <c r="I437" s="18">
        <f t="shared" si="33"/>
        <v>0</v>
      </c>
      <c r="J437" s="7">
        <f t="shared" si="34"/>
        <v>83.012500000000003</v>
      </c>
      <c r="K437" s="5">
        <v>2026</v>
      </c>
      <c r="L437" s="5">
        <v>37</v>
      </c>
      <c r="M437" s="5" t="s">
        <v>820</v>
      </c>
      <c r="N437" s="5" t="b">
        <v>1</v>
      </c>
      <c r="O437" s="5" t="b">
        <v>0</v>
      </c>
      <c r="P437" s="5" t="b">
        <v>0</v>
      </c>
      <c r="Q437" s="5" t="s">
        <v>471</v>
      </c>
      <c r="R437" s="5" t="b">
        <v>0</v>
      </c>
    </row>
    <row r="438" spans="1:18" x14ac:dyDescent="0.2">
      <c r="A438" s="6">
        <v>46279</v>
      </c>
      <c r="B438" s="7">
        <v>0</v>
      </c>
      <c r="C438" s="17">
        <v>0</v>
      </c>
      <c r="D438" s="17">
        <v>133</v>
      </c>
      <c r="E438" s="7">
        <v>362</v>
      </c>
      <c r="F438" s="7">
        <f t="shared" si="30"/>
        <v>327.39999999999998</v>
      </c>
      <c r="G438" s="7">
        <f t="shared" si="31"/>
        <v>81.849999999999994</v>
      </c>
      <c r="H438" s="8">
        <f t="shared" si="32"/>
        <v>0</v>
      </c>
      <c r="I438" s="18">
        <f t="shared" si="33"/>
        <v>0</v>
      </c>
      <c r="J438" s="7">
        <f t="shared" si="34"/>
        <v>81.849999999999994</v>
      </c>
      <c r="K438" s="5">
        <v>2026</v>
      </c>
      <c r="L438" s="5">
        <v>38</v>
      </c>
      <c r="M438" s="5" t="s">
        <v>821</v>
      </c>
      <c r="N438" s="5" t="b">
        <v>1</v>
      </c>
      <c r="O438" s="5" t="b">
        <v>0</v>
      </c>
      <c r="P438" s="5" t="b">
        <v>0</v>
      </c>
      <c r="Q438" s="5" t="s">
        <v>471</v>
      </c>
      <c r="R438" s="5" t="b">
        <v>0</v>
      </c>
    </row>
    <row r="439" spans="1:18" x14ac:dyDescent="0.2">
      <c r="A439" s="6">
        <v>46280</v>
      </c>
      <c r="B439" s="7">
        <v>0</v>
      </c>
      <c r="C439" s="17">
        <v>0</v>
      </c>
      <c r="D439" s="17">
        <v>131</v>
      </c>
      <c r="E439" s="7">
        <v>1927</v>
      </c>
      <c r="F439" s="7">
        <f t="shared" si="30"/>
        <v>337.1</v>
      </c>
      <c r="G439" s="7">
        <f t="shared" si="31"/>
        <v>84.275000000000006</v>
      </c>
      <c r="H439" s="8">
        <f t="shared" si="32"/>
        <v>0</v>
      </c>
      <c r="I439" s="18">
        <f t="shared" si="33"/>
        <v>0</v>
      </c>
      <c r="J439" s="7">
        <f t="shared" si="34"/>
        <v>84.275000000000006</v>
      </c>
      <c r="K439" s="5">
        <v>2026</v>
      </c>
      <c r="L439" s="5">
        <v>38</v>
      </c>
      <c r="M439" s="5" t="s">
        <v>821</v>
      </c>
      <c r="N439" s="5" t="b">
        <v>1</v>
      </c>
      <c r="O439" s="5" t="b">
        <v>0</v>
      </c>
      <c r="P439" s="5" t="b">
        <v>0</v>
      </c>
      <c r="Q439" s="5" t="s">
        <v>471</v>
      </c>
      <c r="R439" s="5" t="b">
        <v>0</v>
      </c>
    </row>
    <row r="440" spans="1:18" x14ac:dyDescent="0.2">
      <c r="A440" s="6">
        <v>46281</v>
      </c>
      <c r="B440" s="7">
        <v>0</v>
      </c>
      <c r="C440" s="17">
        <v>0</v>
      </c>
      <c r="D440" s="17">
        <v>134.69999999999999</v>
      </c>
      <c r="E440" s="7">
        <v>564</v>
      </c>
      <c r="F440" s="7">
        <f t="shared" si="30"/>
        <v>387.2</v>
      </c>
      <c r="G440" s="7">
        <f t="shared" si="31"/>
        <v>96.8</v>
      </c>
      <c r="H440" s="8">
        <f t="shared" si="32"/>
        <v>0</v>
      </c>
      <c r="I440" s="18">
        <f t="shared" si="33"/>
        <v>0</v>
      </c>
      <c r="J440" s="7">
        <f t="shared" si="34"/>
        <v>96.8</v>
      </c>
      <c r="K440" s="5">
        <v>2026</v>
      </c>
      <c r="L440" s="5">
        <v>38</v>
      </c>
      <c r="M440" s="5" t="s">
        <v>821</v>
      </c>
      <c r="N440" s="5" t="b">
        <v>1</v>
      </c>
      <c r="O440" s="5" t="b">
        <v>0</v>
      </c>
      <c r="P440" s="5" t="b">
        <v>0</v>
      </c>
      <c r="Q440" s="5" t="s">
        <v>471</v>
      </c>
      <c r="R440" s="5" t="b">
        <v>0</v>
      </c>
    </row>
    <row r="441" spans="1:18" x14ac:dyDescent="0.2">
      <c r="A441" s="6">
        <v>46282</v>
      </c>
      <c r="B441" s="7">
        <v>0</v>
      </c>
      <c r="C441" s="17">
        <v>0</v>
      </c>
      <c r="D441" s="17">
        <v>134.5</v>
      </c>
      <c r="E441" s="7">
        <v>405</v>
      </c>
      <c r="F441" s="7">
        <f t="shared" si="30"/>
        <v>369.75</v>
      </c>
      <c r="G441" s="7">
        <f t="shared" si="31"/>
        <v>92.4375</v>
      </c>
      <c r="H441" s="8">
        <f t="shared" si="32"/>
        <v>0</v>
      </c>
      <c r="I441" s="18">
        <f t="shared" si="33"/>
        <v>0</v>
      </c>
      <c r="J441" s="7">
        <f t="shared" si="34"/>
        <v>92.4375</v>
      </c>
      <c r="K441" s="5">
        <v>2026</v>
      </c>
      <c r="L441" s="5">
        <v>38</v>
      </c>
      <c r="M441" s="5" t="s">
        <v>821</v>
      </c>
      <c r="N441" s="5" t="b">
        <v>1</v>
      </c>
      <c r="O441" s="5" t="b">
        <v>0</v>
      </c>
      <c r="P441" s="5" t="b">
        <v>0</v>
      </c>
      <c r="Q441" s="5" t="s">
        <v>471</v>
      </c>
      <c r="R441" s="5" t="b">
        <v>0</v>
      </c>
    </row>
    <row r="442" spans="1:18" x14ac:dyDescent="0.2">
      <c r="A442" s="6">
        <v>46283</v>
      </c>
      <c r="B442" s="7">
        <v>0</v>
      </c>
      <c r="C442" s="17">
        <v>0</v>
      </c>
      <c r="D442" s="17">
        <v>134.68</v>
      </c>
      <c r="E442" s="7">
        <v>93</v>
      </c>
      <c r="F442" s="7">
        <f t="shared" si="30"/>
        <v>374.8</v>
      </c>
      <c r="G442" s="7">
        <f t="shared" si="31"/>
        <v>93.7</v>
      </c>
      <c r="H442" s="8">
        <f t="shared" si="32"/>
        <v>0</v>
      </c>
      <c r="I442" s="18">
        <f t="shared" si="33"/>
        <v>0</v>
      </c>
      <c r="J442" s="7">
        <f t="shared" si="34"/>
        <v>93.7</v>
      </c>
      <c r="K442" s="5">
        <v>2026</v>
      </c>
      <c r="L442" s="5">
        <v>38</v>
      </c>
      <c r="M442" s="5" t="s">
        <v>821</v>
      </c>
      <c r="N442" s="5" t="b">
        <v>1</v>
      </c>
      <c r="O442" s="5" t="b">
        <v>0</v>
      </c>
      <c r="P442" s="5" t="b">
        <v>0</v>
      </c>
      <c r="Q442" s="5" t="s">
        <v>471</v>
      </c>
      <c r="R442" s="5" t="b">
        <v>0</v>
      </c>
    </row>
  </sheetData>
  <autoFilter ref="A1:R442" xr:uid="{00000000-0009-0000-0000-00000B000000}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44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11" customWidth="1"/>
    <col min="2" max="3" width="13" customWidth="1"/>
    <col min="4" max="4" width="12" customWidth="1"/>
    <col min="5" max="5" width="13" customWidth="1"/>
    <col min="6" max="6" width="15" customWidth="1"/>
    <col min="7" max="7" width="13" customWidth="1"/>
    <col min="8" max="8" width="12" customWidth="1"/>
    <col min="9" max="9" width="10" customWidth="1"/>
    <col min="10" max="10" width="15" customWidth="1"/>
    <col min="11" max="12" width="10" customWidth="1"/>
    <col min="13" max="13" width="46" customWidth="1"/>
    <col min="14" max="14" width="12" customWidth="1"/>
    <col min="15" max="15" width="16" customWidth="1"/>
    <col min="16" max="16" width="15" customWidth="1"/>
    <col min="17" max="17" width="22" customWidth="1"/>
    <col min="18" max="18" width="14" customWidth="1"/>
  </cols>
  <sheetData>
    <row r="1" spans="1:18" ht="29" x14ac:dyDescent="0.2">
      <c r="A1" s="4" t="s">
        <v>81</v>
      </c>
      <c r="B1" s="4" t="s">
        <v>82</v>
      </c>
      <c r="C1" s="4" t="s">
        <v>83</v>
      </c>
      <c r="D1" s="4" t="s">
        <v>84</v>
      </c>
      <c r="E1" s="4" t="s">
        <v>85</v>
      </c>
      <c r="F1" s="14" t="s">
        <v>86</v>
      </c>
      <c r="G1" s="14" t="s">
        <v>87</v>
      </c>
      <c r="H1" s="14" t="s">
        <v>88</v>
      </c>
      <c r="I1" s="14" t="s">
        <v>89</v>
      </c>
      <c r="J1" s="14" t="s">
        <v>90</v>
      </c>
      <c r="K1" s="15" t="s">
        <v>91</v>
      </c>
      <c r="L1" s="15" t="s">
        <v>92</v>
      </c>
      <c r="M1" s="15" t="s">
        <v>93</v>
      </c>
      <c r="N1" s="16" t="s">
        <v>94</v>
      </c>
      <c r="O1" s="16" t="s">
        <v>95</v>
      </c>
      <c r="P1" s="16" t="s">
        <v>96</v>
      </c>
      <c r="Q1" s="16" t="s">
        <v>97</v>
      </c>
      <c r="R1" s="16" t="s">
        <v>98</v>
      </c>
    </row>
    <row r="2" spans="1:18" x14ac:dyDescent="0.2">
      <c r="A2" s="6">
        <v>45659</v>
      </c>
      <c r="B2" s="7">
        <v>97</v>
      </c>
      <c r="C2" s="17">
        <v>68.510000000000005</v>
      </c>
      <c r="D2" s="17">
        <v>68.510000000000005</v>
      </c>
      <c r="E2" s="7">
        <v>228</v>
      </c>
      <c r="F2" s="7"/>
      <c r="G2" s="7"/>
      <c r="H2" s="8"/>
      <c r="I2" s="18"/>
      <c r="J2" s="7"/>
      <c r="K2" s="5">
        <v>2025</v>
      </c>
      <c r="L2" s="5">
        <v>1</v>
      </c>
      <c r="M2" s="5" t="s">
        <v>822</v>
      </c>
      <c r="N2" s="5" t="b">
        <v>0</v>
      </c>
      <c r="O2" s="5" t="b">
        <v>0</v>
      </c>
      <c r="P2" s="5" t="b">
        <v>0</v>
      </c>
      <c r="Q2" s="5"/>
      <c r="R2" s="5" t="b">
        <v>0</v>
      </c>
    </row>
    <row r="3" spans="1:18" x14ac:dyDescent="0.2">
      <c r="A3" s="6">
        <v>45660</v>
      </c>
      <c r="B3" s="7">
        <v>95</v>
      </c>
      <c r="C3" s="17">
        <v>68.52</v>
      </c>
      <c r="D3" s="17">
        <v>68.98</v>
      </c>
      <c r="E3" s="7">
        <v>107</v>
      </c>
      <c r="F3" s="7"/>
      <c r="G3" s="7"/>
      <c r="H3" s="8"/>
      <c r="I3" s="18"/>
      <c r="J3" s="7"/>
      <c r="K3" s="5">
        <v>2025</v>
      </c>
      <c r="L3" s="5">
        <v>1</v>
      </c>
      <c r="M3" s="5" t="s">
        <v>822</v>
      </c>
      <c r="N3" s="5" t="b">
        <v>0</v>
      </c>
      <c r="O3" s="5" t="b">
        <v>0</v>
      </c>
      <c r="P3" s="5" t="b">
        <v>0</v>
      </c>
      <c r="Q3" s="5"/>
      <c r="R3" s="5" t="b">
        <v>0</v>
      </c>
    </row>
    <row r="4" spans="1:18" x14ac:dyDescent="0.2">
      <c r="A4" s="6">
        <v>45663</v>
      </c>
      <c r="B4" s="7">
        <v>88</v>
      </c>
      <c r="C4" s="17">
        <v>68.77</v>
      </c>
      <c r="D4" s="17">
        <v>69</v>
      </c>
      <c r="E4" s="7">
        <v>218</v>
      </c>
      <c r="F4" s="7"/>
      <c r="G4" s="7"/>
      <c r="H4" s="8"/>
      <c r="I4" s="18"/>
      <c r="J4" s="7"/>
      <c r="K4" s="5">
        <v>2025</v>
      </c>
      <c r="L4" s="5">
        <v>2</v>
      </c>
      <c r="M4" s="5" t="s">
        <v>823</v>
      </c>
      <c r="N4" s="5" t="b">
        <v>0</v>
      </c>
      <c r="O4" s="5" t="b">
        <v>0</v>
      </c>
      <c r="P4" s="5" t="b">
        <v>0</v>
      </c>
      <c r="Q4" s="5"/>
      <c r="R4" s="5" t="b">
        <v>0</v>
      </c>
    </row>
    <row r="5" spans="1:18" x14ac:dyDescent="0.2">
      <c r="A5" s="6">
        <v>45664</v>
      </c>
      <c r="B5" s="7">
        <v>86</v>
      </c>
      <c r="C5" s="17">
        <v>68.87</v>
      </c>
      <c r="D5" s="17">
        <v>68</v>
      </c>
      <c r="E5" s="7">
        <v>306</v>
      </c>
      <c r="F5" s="7"/>
      <c r="G5" s="7"/>
      <c r="H5" s="8"/>
      <c r="I5" s="18"/>
      <c r="J5" s="7"/>
      <c r="K5" s="5">
        <v>2025</v>
      </c>
      <c r="L5" s="5">
        <v>2</v>
      </c>
      <c r="M5" s="5" t="s">
        <v>823</v>
      </c>
      <c r="N5" s="5" t="b">
        <v>0</v>
      </c>
      <c r="O5" s="5" t="b">
        <v>0</v>
      </c>
      <c r="P5" s="5" t="b">
        <v>0</v>
      </c>
      <c r="Q5" s="5"/>
      <c r="R5" s="5" t="b">
        <v>0</v>
      </c>
    </row>
    <row r="6" spans="1:18" x14ac:dyDescent="0.2">
      <c r="A6" s="6">
        <v>45665</v>
      </c>
      <c r="B6" s="7">
        <v>90</v>
      </c>
      <c r="C6" s="17">
        <v>67.760000000000005</v>
      </c>
      <c r="D6" s="17">
        <v>66.5</v>
      </c>
      <c r="E6" s="7">
        <v>728</v>
      </c>
      <c r="F6" s="7"/>
      <c r="G6" s="7"/>
      <c r="H6" s="8"/>
      <c r="I6" s="18"/>
      <c r="J6" s="7"/>
      <c r="K6" s="5">
        <v>2025</v>
      </c>
      <c r="L6" s="5">
        <v>2</v>
      </c>
      <c r="M6" s="5" t="s">
        <v>823</v>
      </c>
      <c r="N6" s="5" t="b">
        <v>0</v>
      </c>
      <c r="O6" s="5" t="b">
        <v>0</v>
      </c>
      <c r="P6" s="5" t="b">
        <v>0</v>
      </c>
      <c r="Q6" s="5"/>
      <c r="R6" s="5" t="b">
        <v>0</v>
      </c>
    </row>
    <row r="7" spans="1:18" x14ac:dyDescent="0.2">
      <c r="A7" s="6">
        <v>45666</v>
      </c>
      <c r="B7" s="7">
        <v>89</v>
      </c>
      <c r="C7" s="17">
        <v>65.7</v>
      </c>
      <c r="D7" s="17">
        <v>64.8</v>
      </c>
      <c r="E7" s="7">
        <v>152</v>
      </c>
      <c r="F7" s="7"/>
      <c r="G7" s="7"/>
      <c r="H7" s="8"/>
      <c r="I7" s="18"/>
      <c r="J7" s="7"/>
      <c r="K7" s="5">
        <v>2025</v>
      </c>
      <c r="L7" s="5">
        <v>2</v>
      </c>
      <c r="M7" s="5" t="s">
        <v>823</v>
      </c>
      <c r="N7" s="5" t="b">
        <v>0</v>
      </c>
      <c r="O7" s="5" t="b">
        <v>0</v>
      </c>
      <c r="P7" s="5" t="b">
        <v>0</v>
      </c>
      <c r="Q7" s="5"/>
      <c r="R7" s="5" t="b">
        <v>0</v>
      </c>
    </row>
    <row r="8" spans="1:18" x14ac:dyDescent="0.2">
      <c r="A8" s="6">
        <v>45667</v>
      </c>
      <c r="B8" s="7">
        <v>89</v>
      </c>
      <c r="C8" s="17">
        <v>64.81</v>
      </c>
      <c r="D8" s="17">
        <v>63.5</v>
      </c>
      <c r="E8" s="7">
        <v>212</v>
      </c>
      <c r="F8" s="7"/>
      <c r="G8" s="7"/>
      <c r="H8" s="8"/>
      <c r="I8" s="18"/>
      <c r="J8" s="7"/>
      <c r="K8" s="5">
        <v>2025</v>
      </c>
      <c r="L8" s="5">
        <v>2</v>
      </c>
      <c r="M8" s="5" t="s">
        <v>823</v>
      </c>
      <c r="N8" s="5" t="b">
        <v>0</v>
      </c>
      <c r="O8" s="5" t="b">
        <v>0</v>
      </c>
      <c r="P8" s="5" t="b">
        <v>0</v>
      </c>
      <c r="Q8" s="5"/>
      <c r="R8" s="5" t="b">
        <v>0</v>
      </c>
    </row>
    <row r="9" spans="1:18" x14ac:dyDescent="0.2">
      <c r="A9" s="6">
        <v>45670</v>
      </c>
      <c r="B9" s="7">
        <v>91</v>
      </c>
      <c r="C9" s="17">
        <v>63.52</v>
      </c>
      <c r="D9" s="17">
        <v>63.5</v>
      </c>
      <c r="E9" s="7">
        <v>228</v>
      </c>
      <c r="F9" s="7"/>
      <c r="G9" s="7"/>
      <c r="H9" s="8"/>
      <c r="I9" s="18"/>
      <c r="J9" s="7"/>
      <c r="K9" s="5">
        <v>2025</v>
      </c>
      <c r="L9" s="5">
        <v>3</v>
      </c>
      <c r="M9" s="5" t="s">
        <v>824</v>
      </c>
      <c r="N9" s="5" t="b">
        <v>0</v>
      </c>
      <c r="O9" s="5" t="b">
        <v>0</v>
      </c>
      <c r="P9" s="5" t="b">
        <v>0</v>
      </c>
      <c r="Q9" s="5"/>
      <c r="R9" s="5" t="b">
        <v>0</v>
      </c>
    </row>
    <row r="10" spans="1:18" x14ac:dyDescent="0.2">
      <c r="A10" s="6">
        <v>45671</v>
      </c>
      <c r="B10" s="7">
        <v>25</v>
      </c>
      <c r="C10" s="17">
        <v>64.02</v>
      </c>
      <c r="D10" s="17">
        <v>64.05</v>
      </c>
      <c r="E10" s="7">
        <v>561</v>
      </c>
      <c r="F10" s="7"/>
      <c r="G10" s="7"/>
      <c r="H10" s="8"/>
      <c r="I10" s="18"/>
      <c r="J10" s="7"/>
      <c r="K10" s="5">
        <v>2025</v>
      </c>
      <c r="L10" s="5">
        <v>3</v>
      </c>
      <c r="M10" s="5" t="s">
        <v>824</v>
      </c>
      <c r="N10" s="5" t="b">
        <v>0</v>
      </c>
      <c r="O10" s="5" t="b">
        <v>0</v>
      </c>
      <c r="P10" s="5" t="b">
        <v>0</v>
      </c>
      <c r="Q10" s="5"/>
      <c r="R10" s="5" t="b">
        <v>0</v>
      </c>
    </row>
    <row r="11" spans="1:18" x14ac:dyDescent="0.2">
      <c r="A11" s="6">
        <v>45672</v>
      </c>
      <c r="B11" s="7">
        <v>35</v>
      </c>
      <c r="C11" s="17">
        <v>64.11</v>
      </c>
      <c r="D11" s="17">
        <v>64.209999999999994</v>
      </c>
      <c r="E11" s="7">
        <v>112</v>
      </c>
      <c r="F11" s="7"/>
      <c r="G11" s="7"/>
      <c r="H11" s="8"/>
      <c r="I11" s="18"/>
      <c r="J11" s="7"/>
      <c r="K11" s="5">
        <v>2025</v>
      </c>
      <c r="L11" s="5">
        <v>3</v>
      </c>
      <c r="M11" s="5" t="s">
        <v>824</v>
      </c>
      <c r="N11" s="5" t="b">
        <v>0</v>
      </c>
      <c r="O11" s="5" t="b">
        <v>0</v>
      </c>
      <c r="P11" s="5" t="b">
        <v>0</v>
      </c>
      <c r="Q11" s="5"/>
      <c r="R11" s="5" t="b">
        <v>0</v>
      </c>
    </row>
    <row r="12" spans="1:18" x14ac:dyDescent="0.2">
      <c r="A12" s="6">
        <v>45673</v>
      </c>
      <c r="B12" s="7">
        <v>89</v>
      </c>
      <c r="C12" s="17">
        <v>64.86</v>
      </c>
      <c r="D12" s="17">
        <v>64.78</v>
      </c>
      <c r="E12" s="7">
        <v>1583</v>
      </c>
      <c r="F12" s="7"/>
      <c r="G12" s="7"/>
      <c r="H12" s="8"/>
      <c r="I12" s="18"/>
      <c r="J12" s="7"/>
      <c r="K12" s="5">
        <v>2025</v>
      </c>
      <c r="L12" s="5">
        <v>3</v>
      </c>
      <c r="M12" s="5" t="s">
        <v>824</v>
      </c>
      <c r="N12" s="5" t="b">
        <v>0</v>
      </c>
      <c r="O12" s="5" t="b">
        <v>0</v>
      </c>
      <c r="P12" s="5" t="b">
        <v>0</v>
      </c>
      <c r="Q12" s="5"/>
      <c r="R12" s="5" t="b">
        <v>0</v>
      </c>
    </row>
    <row r="13" spans="1:18" x14ac:dyDescent="0.2">
      <c r="A13" s="6">
        <v>45674</v>
      </c>
      <c r="B13" s="7">
        <v>106</v>
      </c>
      <c r="C13" s="17">
        <v>64.599999999999994</v>
      </c>
      <c r="D13" s="17">
        <v>65.98</v>
      </c>
      <c r="E13" s="7">
        <v>128</v>
      </c>
      <c r="F13" s="7"/>
      <c r="G13" s="7"/>
      <c r="H13" s="8"/>
      <c r="I13" s="18"/>
      <c r="J13" s="7"/>
      <c r="K13" s="5">
        <v>2025</v>
      </c>
      <c r="L13" s="5">
        <v>3</v>
      </c>
      <c r="M13" s="5" t="s">
        <v>824</v>
      </c>
      <c r="N13" s="5" t="b">
        <v>0</v>
      </c>
      <c r="O13" s="5" t="b">
        <v>0</v>
      </c>
      <c r="P13" s="5" t="b">
        <v>0</v>
      </c>
      <c r="Q13" s="5"/>
      <c r="R13" s="5" t="b">
        <v>0</v>
      </c>
    </row>
    <row r="14" spans="1:18" x14ac:dyDescent="0.2">
      <c r="A14" s="6">
        <v>45677</v>
      </c>
      <c r="B14" s="7">
        <v>38</v>
      </c>
      <c r="C14" s="17">
        <v>65.099999999999994</v>
      </c>
      <c r="D14" s="17">
        <v>65.150000000000006</v>
      </c>
      <c r="E14" s="7">
        <v>274</v>
      </c>
      <c r="F14" s="7"/>
      <c r="G14" s="7"/>
      <c r="H14" s="8"/>
      <c r="I14" s="18"/>
      <c r="J14" s="7"/>
      <c r="K14" s="5">
        <v>2025</v>
      </c>
      <c r="L14" s="5">
        <v>4</v>
      </c>
      <c r="M14" s="5" t="s">
        <v>825</v>
      </c>
      <c r="N14" s="5" t="b">
        <v>0</v>
      </c>
      <c r="O14" s="5" t="b">
        <v>0</v>
      </c>
      <c r="P14" s="5" t="b">
        <v>0</v>
      </c>
      <c r="Q14" s="5"/>
      <c r="R14" s="5" t="b">
        <v>0</v>
      </c>
    </row>
    <row r="15" spans="1:18" x14ac:dyDescent="0.2">
      <c r="A15" s="6">
        <v>45678</v>
      </c>
      <c r="B15" s="7">
        <v>49</v>
      </c>
      <c r="C15" s="17">
        <v>65.25</v>
      </c>
      <c r="D15" s="17">
        <v>65.5</v>
      </c>
      <c r="E15" s="7">
        <v>260</v>
      </c>
      <c r="F15" s="7"/>
      <c r="G15" s="7"/>
      <c r="H15" s="8"/>
      <c r="I15" s="18"/>
      <c r="J15" s="7"/>
      <c r="K15" s="5">
        <v>2025</v>
      </c>
      <c r="L15" s="5">
        <v>4</v>
      </c>
      <c r="M15" s="5" t="s">
        <v>825</v>
      </c>
      <c r="N15" s="5" t="b">
        <v>0</v>
      </c>
      <c r="O15" s="5" t="b">
        <v>0</v>
      </c>
      <c r="P15" s="5" t="b">
        <v>0</v>
      </c>
      <c r="Q15" s="5"/>
      <c r="R15" s="5" t="b">
        <v>0</v>
      </c>
    </row>
    <row r="16" spans="1:18" x14ac:dyDescent="0.2">
      <c r="A16" s="6">
        <v>45679</v>
      </c>
      <c r="B16" s="7">
        <v>98</v>
      </c>
      <c r="C16" s="17">
        <v>65.400000000000006</v>
      </c>
      <c r="D16" s="17">
        <v>64.849999999999994</v>
      </c>
      <c r="E16" s="7">
        <v>545</v>
      </c>
      <c r="F16" s="7"/>
      <c r="G16" s="7"/>
      <c r="H16" s="8"/>
      <c r="I16" s="18"/>
      <c r="J16" s="7"/>
      <c r="K16" s="5">
        <v>2025</v>
      </c>
      <c r="L16" s="5">
        <v>4</v>
      </c>
      <c r="M16" s="5" t="s">
        <v>825</v>
      </c>
      <c r="N16" s="5" t="b">
        <v>0</v>
      </c>
      <c r="O16" s="5" t="b">
        <v>0</v>
      </c>
      <c r="P16" s="5" t="b">
        <v>0</v>
      </c>
      <c r="Q16" s="5"/>
      <c r="R16" s="5" t="b">
        <v>0</v>
      </c>
    </row>
    <row r="17" spans="1:18" x14ac:dyDescent="0.2">
      <c r="A17" s="6">
        <v>45680</v>
      </c>
      <c r="B17" s="7">
        <v>24</v>
      </c>
      <c r="C17" s="17">
        <v>65.489999999999995</v>
      </c>
      <c r="D17" s="17">
        <v>65.510000000000005</v>
      </c>
      <c r="E17" s="7">
        <v>471</v>
      </c>
      <c r="F17" s="7"/>
      <c r="G17" s="7"/>
      <c r="H17" s="8"/>
      <c r="I17" s="18"/>
      <c r="J17" s="7"/>
      <c r="K17" s="5">
        <v>2025</v>
      </c>
      <c r="L17" s="5">
        <v>4</v>
      </c>
      <c r="M17" s="5" t="s">
        <v>825</v>
      </c>
      <c r="N17" s="5" t="b">
        <v>0</v>
      </c>
      <c r="O17" s="5" t="b">
        <v>0</v>
      </c>
      <c r="P17" s="5" t="b">
        <v>0</v>
      </c>
      <c r="Q17" s="5"/>
      <c r="R17" s="5" t="b">
        <v>0</v>
      </c>
    </row>
    <row r="18" spans="1:18" x14ac:dyDescent="0.2">
      <c r="A18" s="6">
        <v>45681</v>
      </c>
      <c r="B18" s="7">
        <v>74</v>
      </c>
      <c r="C18" s="17">
        <v>65.930000000000007</v>
      </c>
      <c r="D18" s="17">
        <v>66.98</v>
      </c>
      <c r="E18" s="7">
        <v>776</v>
      </c>
      <c r="F18" s="7"/>
      <c r="G18" s="7"/>
      <c r="H18" s="8"/>
      <c r="I18" s="18"/>
      <c r="J18" s="7"/>
      <c r="K18" s="5">
        <v>2025</v>
      </c>
      <c r="L18" s="5">
        <v>4</v>
      </c>
      <c r="M18" s="5" t="s">
        <v>825</v>
      </c>
      <c r="N18" s="5" t="b">
        <v>0</v>
      </c>
      <c r="O18" s="5" t="b">
        <v>0</v>
      </c>
      <c r="P18" s="5" t="b">
        <v>0</v>
      </c>
      <c r="Q18" s="5"/>
      <c r="R18" s="5" t="b">
        <v>0</v>
      </c>
    </row>
    <row r="19" spans="1:18" x14ac:dyDescent="0.2">
      <c r="A19" s="6">
        <v>45684</v>
      </c>
      <c r="B19" s="7">
        <v>101</v>
      </c>
      <c r="C19" s="17">
        <v>66.91</v>
      </c>
      <c r="D19" s="17">
        <v>66.98</v>
      </c>
      <c r="E19" s="7">
        <v>357</v>
      </c>
      <c r="F19" s="7"/>
      <c r="G19" s="7"/>
      <c r="H19" s="8"/>
      <c r="I19" s="18"/>
      <c r="J19" s="7"/>
      <c r="K19" s="5">
        <v>2025</v>
      </c>
      <c r="L19" s="5">
        <v>5</v>
      </c>
      <c r="M19" s="5" t="s">
        <v>826</v>
      </c>
      <c r="N19" s="5" t="b">
        <v>0</v>
      </c>
      <c r="O19" s="5" t="b">
        <v>0</v>
      </c>
      <c r="P19" s="5" t="b">
        <v>0</v>
      </c>
      <c r="Q19" s="5"/>
      <c r="R19" s="5" t="b">
        <v>0</v>
      </c>
    </row>
    <row r="20" spans="1:18" x14ac:dyDescent="0.2">
      <c r="A20" s="6">
        <v>45685</v>
      </c>
      <c r="B20" s="7">
        <v>74</v>
      </c>
      <c r="C20" s="17">
        <v>66.7</v>
      </c>
      <c r="D20" s="17">
        <v>67.5</v>
      </c>
      <c r="E20" s="7">
        <v>805</v>
      </c>
      <c r="F20" s="7"/>
      <c r="G20" s="7"/>
      <c r="H20" s="8"/>
      <c r="I20" s="18"/>
      <c r="J20" s="7"/>
      <c r="K20" s="5">
        <v>2025</v>
      </c>
      <c r="L20" s="5">
        <v>5</v>
      </c>
      <c r="M20" s="5" t="s">
        <v>826</v>
      </c>
      <c r="N20" s="5" t="b">
        <v>0</v>
      </c>
      <c r="O20" s="5" t="b">
        <v>0</v>
      </c>
      <c r="P20" s="5" t="b">
        <v>0</v>
      </c>
      <c r="Q20" s="5"/>
      <c r="R20" s="5" t="b">
        <v>0</v>
      </c>
    </row>
    <row r="21" spans="1:18" x14ac:dyDescent="0.2">
      <c r="A21" s="6">
        <v>45686</v>
      </c>
      <c r="B21" s="7">
        <v>100</v>
      </c>
      <c r="C21" s="17">
        <v>67.53</v>
      </c>
      <c r="D21" s="17">
        <v>66.11</v>
      </c>
      <c r="E21" s="7">
        <v>907</v>
      </c>
      <c r="F21" s="7"/>
      <c r="G21" s="7"/>
      <c r="H21" s="8"/>
      <c r="I21" s="18"/>
      <c r="J21" s="7"/>
      <c r="K21" s="5">
        <v>2025</v>
      </c>
      <c r="L21" s="5">
        <v>5</v>
      </c>
      <c r="M21" s="5" t="s">
        <v>826</v>
      </c>
      <c r="N21" s="5" t="b">
        <v>0</v>
      </c>
      <c r="O21" s="5" t="b">
        <v>0</v>
      </c>
      <c r="P21" s="5" t="b">
        <v>0</v>
      </c>
      <c r="Q21" s="5"/>
      <c r="R21" s="5" t="b">
        <v>0</v>
      </c>
    </row>
    <row r="22" spans="1:18" x14ac:dyDescent="0.2">
      <c r="A22" s="6">
        <v>45687</v>
      </c>
      <c r="B22" s="7">
        <v>74</v>
      </c>
      <c r="C22" s="17">
        <v>66.47</v>
      </c>
      <c r="D22" s="17">
        <v>67.5</v>
      </c>
      <c r="E22" s="7">
        <v>1376</v>
      </c>
      <c r="F22" s="7">
        <f t="shared" ref="F22:F85" si="0">IFERROR(AVERAGE(E2:E21),"")</f>
        <v>447.9</v>
      </c>
      <c r="G22" s="7">
        <f t="shared" ref="G22:G85" si="1">IF(N(F22)=0,"",0.25*F22)</f>
        <v>111.97499999999999</v>
      </c>
      <c r="H22" s="8">
        <f t="shared" ref="H22:H85" si="2">IF(OR(N(F22)=0,NOT(ISNUMBER(B22))),"",B22/F22)</f>
        <v>0.16521544987720474</v>
      </c>
      <c r="I22" s="18">
        <f t="shared" ref="I22:I85" si="3">IF(OR(N(F22)=0,NOT(ISNUMBER(B22))),"",IF(B22/F22&gt;0.25,1,0))</f>
        <v>0</v>
      </c>
      <c r="J22" s="7">
        <f t="shared" ref="J22:J85" si="4">IF(OR(N(F22)=0,NOT(ISNUMBER(B22))),"",MAX(0,0.25*F22-B22))</f>
        <v>37.974999999999994</v>
      </c>
      <c r="K22" s="5">
        <v>2025</v>
      </c>
      <c r="L22" s="5">
        <v>5</v>
      </c>
      <c r="M22" s="5" t="s">
        <v>826</v>
      </c>
      <c r="N22" s="5" t="b">
        <v>0</v>
      </c>
      <c r="O22" s="5" t="b">
        <v>0</v>
      </c>
      <c r="P22" s="5" t="b">
        <v>0</v>
      </c>
      <c r="Q22" s="5"/>
      <c r="R22" s="5" t="b">
        <v>0</v>
      </c>
    </row>
    <row r="23" spans="1:18" x14ac:dyDescent="0.2">
      <c r="A23" s="6">
        <v>45688</v>
      </c>
      <c r="B23" s="7">
        <v>67</v>
      </c>
      <c r="C23" s="17">
        <v>67.41</v>
      </c>
      <c r="D23" s="17">
        <v>67.790000000000006</v>
      </c>
      <c r="E23" s="7">
        <v>628</v>
      </c>
      <c r="F23" s="7">
        <f t="shared" si="0"/>
        <v>505.3</v>
      </c>
      <c r="G23" s="7">
        <f t="shared" si="1"/>
        <v>126.325</v>
      </c>
      <c r="H23" s="8">
        <f t="shared" si="2"/>
        <v>0.13259449831783099</v>
      </c>
      <c r="I23" s="18">
        <f t="shared" si="3"/>
        <v>0</v>
      </c>
      <c r="J23" s="7">
        <f t="shared" si="4"/>
        <v>59.325000000000003</v>
      </c>
      <c r="K23" s="5">
        <v>2025</v>
      </c>
      <c r="L23" s="5">
        <v>5</v>
      </c>
      <c r="M23" s="5" t="s">
        <v>826</v>
      </c>
      <c r="N23" s="5" t="b">
        <v>0</v>
      </c>
      <c r="O23" s="5" t="b">
        <v>0</v>
      </c>
      <c r="P23" s="5" t="b">
        <v>0</v>
      </c>
      <c r="Q23" s="5"/>
      <c r="R23" s="5" t="b">
        <v>0</v>
      </c>
    </row>
    <row r="24" spans="1:18" x14ac:dyDescent="0.2">
      <c r="A24" s="6">
        <v>45691</v>
      </c>
      <c r="B24" s="7">
        <v>13</v>
      </c>
      <c r="C24" s="17">
        <v>70</v>
      </c>
      <c r="D24" s="17">
        <v>70</v>
      </c>
      <c r="E24" s="7">
        <v>774</v>
      </c>
      <c r="F24" s="7">
        <f t="shared" si="0"/>
        <v>531.35</v>
      </c>
      <c r="G24" s="7">
        <f t="shared" si="1"/>
        <v>132.83750000000001</v>
      </c>
      <c r="H24" s="8">
        <f t="shared" si="2"/>
        <v>2.4465982873811989E-2</v>
      </c>
      <c r="I24" s="18">
        <f t="shared" si="3"/>
        <v>0</v>
      </c>
      <c r="J24" s="7">
        <f t="shared" si="4"/>
        <v>119.83750000000001</v>
      </c>
      <c r="K24" s="5">
        <v>2025</v>
      </c>
      <c r="L24" s="5">
        <v>6</v>
      </c>
      <c r="M24" s="5" t="s">
        <v>827</v>
      </c>
      <c r="N24" s="5" t="b">
        <v>0</v>
      </c>
      <c r="O24" s="5" t="b">
        <v>0</v>
      </c>
      <c r="P24" s="5" t="b">
        <v>0</v>
      </c>
      <c r="Q24" s="5"/>
      <c r="R24" s="5" t="b">
        <v>0</v>
      </c>
    </row>
    <row r="25" spans="1:18" x14ac:dyDescent="0.2">
      <c r="A25" s="6">
        <v>45692</v>
      </c>
      <c r="B25" s="7">
        <v>139</v>
      </c>
      <c r="C25" s="17">
        <v>69.28</v>
      </c>
      <c r="D25" s="17">
        <v>69.5</v>
      </c>
      <c r="E25" s="7">
        <v>1991</v>
      </c>
      <c r="F25" s="7">
        <f t="shared" si="0"/>
        <v>559.15</v>
      </c>
      <c r="G25" s="7">
        <f t="shared" si="1"/>
        <v>139.78749999999999</v>
      </c>
      <c r="H25" s="8">
        <f t="shared" si="2"/>
        <v>0.24859161226862203</v>
      </c>
      <c r="I25" s="18">
        <f t="shared" si="3"/>
        <v>0</v>
      </c>
      <c r="J25" s="7">
        <f t="shared" si="4"/>
        <v>0.78749999999999432</v>
      </c>
      <c r="K25" s="5">
        <v>2025</v>
      </c>
      <c r="L25" s="5">
        <v>6</v>
      </c>
      <c r="M25" s="5" t="s">
        <v>827</v>
      </c>
      <c r="N25" s="5" t="b">
        <v>0</v>
      </c>
      <c r="O25" s="5" t="b">
        <v>0</v>
      </c>
      <c r="P25" s="5" t="b">
        <v>0</v>
      </c>
      <c r="Q25" s="5"/>
      <c r="R25" s="5" t="b">
        <v>0</v>
      </c>
    </row>
    <row r="26" spans="1:18" x14ac:dyDescent="0.2">
      <c r="A26" s="6">
        <v>45693</v>
      </c>
      <c r="B26" s="7">
        <v>102</v>
      </c>
      <c r="C26" s="17">
        <v>69.260000000000005</v>
      </c>
      <c r="D26" s="17">
        <v>69</v>
      </c>
      <c r="E26" s="7">
        <v>140</v>
      </c>
      <c r="F26" s="7">
        <f t="shared" si="0"/>
        <v>643.4</v>
      </c>
      <c r="G26" s="7">
        <f t="shared" si="1"/>
        <v>160.85</v>
      </c>
      <c r="H26" s="8">
        <f t="shared" si="2"/>
        <v>0.15853279452906435</v>
      </c>
      <c r="I26" s="18">
        <f t="shared" si="3"/>
        <v>0</v>
      </c>
      <c r="J26" s="7">
        <f t="shared" si="4"/>
        <v>58.849999999999994</v>
      </c>
      <c r="K26" s="5">
        <v>2025</v>
      </c>
      <c r="L26" s="5">
        <v>6</v>
      </c>
      <c r="M26" s="5" t="s">
        <v>827</v>
      </c>
      <c r="N26" s="5" t="b">
        <v>0</v>
      </c>
      <c r="O26" s="5" t="b">
        <v>0</v>
      </c>
      <c r="P26" s="5" t="b">
        <v>0</v>
      </c>
      <c r="Q26" s="5"/>
      <c r="R26" s="5" t="b">
        <v>0</v>
      </c>
    </row>
    <row r="27" spans="1:18" x14ac:dyDescent="0.2">
      <c r="A27" s="6">
        <v>45694</v>
      </c>
      <c r="B27" s="7">
        <v>10</v>
      </c>
      <c r="C27" s="17">
        <v>69.03</v>
      </c>
      <c r="D27" s="17">
        <v>69.03</v>
      </c>
      <c r="E27" s="7">
        <v>11</v>
      </c>
      <c r="F27" s="7">
        <f t="shared" si="0"/>
        <v>614</v>
      </c>
      <c r="G27" s="7">
        <f t="shared" si="1"/>
        <v>153.5</v>
      </c>
      <c r="H27" s="8">
        <f t="shared" si="2"/>
        <v>1.6286644951140065E-2</v>
      </c>
      <c r="I27" s="18">
        <f t="shared" si="3"/>
        <v>0</v>
      </c>
      <c r="J27" s="7">
        <f t="shared" si="4"/>
        <v>143.5</v>
      </c>
      <c r="K27" s="5">
        <v>2025</v>
      </c>
      <c r="L27" s="5">
        <v>6</v>
      </c>
      <c r="M27" s="5" t="s">
        <v>827</v>
      </c>
      <c r="N27" s="5" t="b">
        <v>0</v>
      </c>
      <c r="O27" s="5" t="b">
        <v>0</v>
      </c>
      <c r="P27" s="5" t="b">
        <v>0</v>
      </c>
      <c r="Q27" s="5"/>
      <c r="R27" s="5" t="b">
        <v>0</v>
      </c>
    </row>
    <row r="28" spans="1:18" x14ac:dyDescent="0.2">
      <c r="A28" s="6">
        <v>45695</v>
      </c>
      <c r="B28" s="7">
        <v>47</v>
      </c>
      <c r="C28" s="17">
        <v>70.209999999999994</v>
      </c>
      <c r="D28" s="17">
        <v>70</v>
      </c>
      <c r="E28" s="7">
        <v>245</v>
      </c>
      <c r="F28" s="7">
        <f t="shared" si="0"/>
        <v>606.95000000000005</v>
      </c>
      <c r="G28" s="7">
        <f t="shared" si="1"/>
        <v>151.73750000000001</v>
      </c>
      <c r="H28" s="8">
        <f t="shared" si="2"/>
        <v>7.7436362138561657E-2</v>
      </c>
      <c r="I28" s="18">
        <f t="shared" si="3"/>
        <v>0</v>
      </c>
      <c r="J28" s="7">
        <f t="shared" si="4"/>
        <v>104.73750000000001</v>
      </c>
      <c r="K28" s="5">
        <v>2025</v>
      </c>
      <c r="L28" s="5">
        <v>6</v>
      </c>
      <c r="M28" s="5" t="s">
        <v>827</v>
      </c>
      <c r="N28" s="5" t="b">
        <v>0</v>
      </c>
      <c r="O28" s="5" t="b">
        <v>0</v>
      </c>
      <c r="P28" s="5" t="b">
        <v>0</v>
      </c>
      <c r="Q28" s="5"/>
      <c r="R28" s="5" t="b">
        <v>0</v>
      </c>
    </row>
    <row r="29" spans="1:18" x14ac:dyDescent="0.2">
      <c r="A29" s="6">
        <v>45698</v>
      </c>
      <c r="B29" s="7">
        <v>152</v>
      </c>
      <c r="C29" s="17">
        <v>70</v>
      </c>
      <c r="D29" s="17">
        <v>70</v>
      </c>
      <c r="E29" s="7">
        <v>777</v>
      </c>
      <c r="F29" s="7">
        <f t="shared" si="0"/>
        <v>608.6</v>
      </c>
      <c r="G29" s="7">
        <f t="shared" si="1"/>
        <v>152.15</v>
      </c>
      <c r="H29" s="8">
        <f t="shared" si="2"/>
        <v>0.24975353269799538</v>
      </c>
      <c r="I29" s="18">
        <f t="shared" si="3"/>
        <v>0</v>
      </c>
      <c r="J29" s="7">
        <f t="shared" si="4"/>
        <v>0.15000000000000568</v>
      </c>
      <c r="K29" s="5">
        <v>2025</v>
      </c>
      <c r="L29" s="5">
        <v>7</v>
      </c>
      <c r="M29" s="5" t="s">
        <v>828</v>
      </c>
      <c r="N29" s="5" t="b">
        <v>0</v>
      </c>
      <c r="O29" s="5" t="b">
        <v>0</v>
      </c>
      <c r="P29" s="5" t="b">
        <v>0</v>
      </c>
      <c r="Q29" s="5"/>
      <c r="R29" s="5" t="b">
        <v>0</v>
      </c>
    </row>
    <row r="30" spans="1:18" x14ac:dyDescent="0.2">
      <c r="A30" s="6">
        <v>45699</v>
      </c>
      <c r="B30" s="7">
        <v>72</v>
      </c>
      <c r="C30" s="17">
        <v>70.61</v>
      </c>
      <c r="D30" s="17">
        <v>71.42</v>
      </c>
      <c r="E30" s="7">
        <v>219</v>
      </c>
      <c r="F30" s="7">
        <f t="shared" si="0"/>
        <v>636.04999999999995</v>
      </c>
      <c r="G30" s="7">
        <f t="shared" si="1"/>
        <v>159.01249999999999</v>
      </c>
      <c r="H30" s="8">
        <f t="shared" si="2"/>
        <v>0.11319864790503892</v>
      </c>
      <c r="I30" s="18">
        <f t="shared" si="3"/>
        <v>0</v>
      </c>
      <c r="J30" s="7">
        <f t="shared" si="4"/>
        <v>87.012499999999989</v>
      </c>
      <c r="K30" s="5">
        <v>2025</v>
      </c>
      <c r="L30" s="5">
        <v>7</v>
      </c>
      <c r="M30" s="5" t="s">
        <v>828</v>
      </c>
      <c r="N30" s="5" t="b">
        <v>0</v>
      </c>
      <c r="O30" s="5" t="b">
        <v>0</v>
      </c>
      <c r="P30" s="5" t="b">
        <v>0</v>
      </c>
      <c r="Q30" s="5"/>
      <c r="R30" s="5" t="b">
        <v>0</v>
      </c>
    </row>
    <row r="31" spans="1:18" x14ac:dyDescent="0.2">
      <c r="A31" s="6">
        <v>45700</v>
      </c>
      <c r="B31" s="7">
        <v>70</v>
      </c>
      <c r="C31" s="17">
        <v>71</v>
      </c>
      <c r="D31" s="17">
        <v>71</v>
      </c>
      <c r="E31" s="7">
        <v>71</v>
      </c>
      <c r="F31" s="7">
        <f t="shared" si="0"/>
        <v>618.95000000000005</v>
      </c>
      <c r="G31" s="7">
        <f t="shared" si="1"/>
        <v>154.73750000000001</v>
      </c>
      <c r="H31" s="8">
        <f t="shared" si="2"/>
        <v>0.11309475725018175</v>
      </c>
      <c r="I31" s="18">
        <f t="shared" si="3"/>
        <v>0</v>
      </c>
      <c r="J31" s="7">
        <f t="shared" si="4"/>
        <v>84.737500000000011</v>
      </c>
      <c r="K31" s="5">
        <v>2025</v>
      </c>
      <c r="L31" s="5">
        <v>7</v>
      </c>
      <c r="M31" s="5" t="s">
        <v>828</v>
      </c>
      <c r="N31" s="5" t="b">
        <v>0</v>
      </c>
      <c r="O31" s="5" t="b">
        <v>0</v>
      </c>
      <c r="P31" s="5" t="b">
        <v>0</v>
      </c>
      <c r="Q31" s="5"/>
      <c r="R31" s="5" t="b">
        <v>0</v>
      </c>
    </row>
    <row r="32" spans="1:18" x14ac:dyDescent="0.2">
      <c r="A32" s="6">
        <v>45701</v>
      </c>
      <c r="B32" s="7">
        <v>144</v>
      </c>
      <c r="C32" s="17">
        <v>70.92</v>
      </c>
      <c r="D32" s="17">
        <v>71</v>
      </c>
      <c r="E32" s="7">
        <v>227</v>
      </c>
      <c r="F32" s="7">
        <f t="shared" si="0"/>
        <v>616.9</v>
      </c>
      <c r="G32" s="7">
        <f t="shared" si="1"/>
        <v>154.22499999999999</v>
      </c>
      <c r="H32" s="8">
        <f t="shared" si="2"/>
        <v>0.23342519046847141</v>
      </c>
      <c r="I32" s="18">
        <f t="shared" si="3"/>
        <v>0</v>
      </c>
      <c r="J32" s="7">
        <f t="shared" si="4"/>
        <v>10.224999999999994</v>
      </c>
      <c r="K32" s="5">
        <v>2025</v>
      </c>
      <c r="L32" s="5">
        <v>7</v>
      </c>
      <c r="M32" s="5" t="s">
        <v>828</v>
      </c>
      <c r="N32" s="5" t="b">
        <v>0</v>
      </c>
      <c r="O32" s="5" t="b">
        <v>0</v>
      </c>
      <c r="P32" s="5" t="b">
        <v>0</v>
      </c>
      <c r="Q32" s="5"/>
      <c r="R32" s="5" t="b">
        <v>0</v>
      </c>
    </row>
    <row r="33" spans="1:18" x14ac:dyDescent="0.2">
      <c r="A33" s="6">
        <v>45702</v>
      </c>
      <c r="B33" s="7">
        <v>72</v>
      </c>
      <c r="C33" s="17">
        <v>71.5</v>
      </c>
      <c r="D33" s="17">
        <v>72.41</v>
      </c>
      <c r="E33" s="7">
        <v>1727</v>
      </c>
      <c r="F33" s="7">
        <f t="shared" si="0"/>
        <v>549.1</v>
      </c>
      <c r="G33" s="7">
        <f t="shared" si="1"/>
        <v>137.27500000000001</v>
      </c>
      <c r="H33" s="8">
        <f t="shared" si="2"/>
        <v>0.1311236568930978</v>
      </c>
      <c r="I33" s="18">
        <f t="shared" si="3"/>
        <v>0</v>
      </c>
      <c r="J33" s="7">
        <f t="shared" si="4"/>
        <v>65.275000000000006</v>
      </c>
      <c r="K33" s="5">
        <v>2025</v>
      </c>
      <c r="L33" s="5">
        <v>7</v>
      </c>
      <c r="M33" s="5" t="s">
        <v>828</v>
      </c>
      <c r="N33" s="5" t="b">
        <v>0</v>
      </c>
      <c r="O33" s="5" t="b">
        <v>0</v>
      </c>
      <c r="P33" s="5" t="b">
        <v>0</v>
      </c>
      <c r="Q33" s="5"/>
      <c r="R33" s="5" t="b">
        <v>0</v>
      </c>
    </row>
    <row r="34" spans="1:18" x14ac:dyDescent="0.2">
      <c r="A34" s="6">
        <v>45705</v>
      </c>
      <c r="B34" s="7">
        <v>26</v>
      </c>
      <c r="C34" s="17">
        <v>73.58</v>
      </c>
      <c r="D34" s="17">
        <v>74.8</v>
      </c>
      <c r="E34" s="7">
        <v>520</v>
      </c>
      <c r="F34" s="7">
        <f t="shared" si="0"/>
        <v>629.04999999999995</v>
      </c>
      <c r="G34" s="7">
        <f t="shared" si="1"/>
        <v>157.26249999999999</v>
      </c>
      <c r="H34" s="8">
        <f t="shared" si="2"/>
        <v>4.133216755424847E-2</v>
      </c>
      <c r="I34" s="18">
        <f t="shared" si="3"/>
        <v>0</v>
      </c>
      <c r="J34" s="7">
        <f t="shared" si="4"/>
        <v>131.26249999999999</v>
      </c>
      <c r="K34" s="5">
        <v>2025</v>
      </c>
      <c r="L34" s="5">
        <v>8</v>
      </c>
      <c r="M34" s="5" t="s">
        <v>829</v>
      </c>
      <c r="N34" s="5" t="b">
        <v>0</v>
      </c>
      <c r="O34" s="5" t="b">
        <v>0</v>
      </c>
      <c r="P34" s="5" t="b">
        <v>0</v>
      </c>
      <c r="Q34" s="5"/>
      <c r="R34" s="5" t="b">
        <v>0</v>
      </c>
    </row>
    <row r="35" spans="1:18" x14ac:dyDescent="0.2">
      <c r="A35" s="6">
        <v>45706</v>
      </c>
      <c r="B35" s="7">
        <v>160</v>
      </c>
      <c r="C35" s="17">
        <v>74.8</v>
      </c>
      <c r="D35" s="17">
        <v>76.5</v>
      </c>
      <c r="E35" s="7">
        <v>539</v>
      </c>
      <c r="F35" s="7">
        <f t="shared" si="0"/>
        <v>641.35</v>
      </c>
      <c r="G35" s="7">
        <f t="shared" si="1"/>
        <v>160.33750000000001</v>
      </c>
      <c r="H35" s="8">
        <f t="shared" si="2"/>
        <v>0.24947376627426521</v>
      </c>
      <c r="I35" s="18">
        <f t="shared" si="3"/>
        <v>0</v>
      </c>
      <c r="J35" s="7">
        <f t="shared" si="4"/>
        <v>0.33750000000000568</v>
      </c>
      <c r="K35" s="5">
        <v>2025</v>
      </c>
      <c r="L35" s="5">
        <v>8</v>
      </c>
      <c r="M35" s="5" t="s">
        <v>829</v>
      </c>
      <c r="N35" s="5" t="b">
        <v>0</v>
      </c>
      <c r="O35" s="5" t="b">
        <v>0</v>
      </c>
      <c r="P35" s="5" t="b">
        <v>0</v>
      </c>
      <c r="Q35" s="5"/>
      <c r="R35" s="5" t="b">
        <v>0</v>
      </c>
    </row>
    <row r="36" spans="1:18" x14ac:dyDescent="0.2">
      <c r="A36" s="6">
        <v>45707</v>
      </c>
      <c r="B36" s="7">
        <v>163</v>
      </c>
      <c r="C36" s="17">
        <v>77.569999999999993</v>
      </c>
      <c r="D36" s="17">
        <v>79</v>
      </c>
      <c r="E36" s="7">
        <v>2491</v>
      </c>
      <c r="F36" s="7">
        <f t="shared" si="0"/>
        <v>655.29999999999995</v>
      </c>
      <c r="G36" s="7">
        <f t="shared" si="1"/>
        <v>163.82499999999999</v>
      </c>
      <c r="H36" s="8">
        <f t="shared" si="2"/>
        <v>0.24874103464062264</v>
      </c>
      <c r="I36" s="18">
        <f t="shared" si="3"/>
        <v>0</v>
      </c>
      <c r="J36" s="7">
        <f t="shared" si="4"/>
        <v>0.82499999999998863</v>
      </c>
      <c r="K36" s="5">
        <v>2025</v>
      </c>
      <c r="L36" s="5">
        <v>8</v>
      </c>
      <c r="M36" s="5" t="s">
        <v>829</v>
      </c>
      <c r="N36" s="5" t="b">
        <v>0</v>
      </c>
      <c r="O36" s="5" t="b">
        <v>0</v>
      </c>
      <c r="P36" s="5" t="b">
        <v>0</v>
      </c>
      <c r="Q36" s="5"/>
      <c r="R36" s="5" t="b">
        <v>0</v>
      </c>
    </row>
    <row r="37" spans="1:18" x14ac:dyDescent="0.2">
      <c r="A37" s="6">
        <v>45708</v>
      </c>
      <c r="B37" s="7">
        <v>188</v>
      </c>
      <c r="C37" s="17">
        <v>78.5</v>
      </c>
      <c r="D37" s="17">
        <v>78.5</v>
      </c>
      <c r="E37" s="7">
        <v>1301</v>
      </c>
      <c r="F37" s="7">
        <f t="shared" si="0"/>
        <v>752.6</v>
      </c>
      <c r="G37" s="7">
        <f t="shared" si="1"/>
        <v>188.15</v>
      </c>
      <c r="H37" s="8">
        <f t="shared" si="2"/>
        <v>0.2498006909380813</v>
      </c>
      <c r="I37" s="18">
        <f t="shared" si="3"/>
        <v>0</v>
      </c>
      <c r="J37" s="7">
        <f t="shared" si="4"/>
        <v>0.15000000000000568</v>
      </c>
      <c r="K37" s="5">
        <v>2025</v>
      </c>
      <c r="L37" s="5">
        <v>8</v>
      </c>
      <c r="M37" s="5" t="s">
        <v>829</v>
      </c>
      <c r="N37" s="5" t="b">
        <v>0</v>
      </c>
      <c r="O37" s="5" t="b">
        <v>0</v>
      </c>
      <c r="P37" s="5" t="b">
        <v>0</v>
      </c>
      <c r="Q37" s="5"/>
      <c r="R37" s="5" t="b">
        <v>0</v>
      </c>
    </row>
    <row r="38" spans="1:18" x14ac:dyDescent="0.2">
      <c r="A38" s="6">
        <v>45709</v>
      </c>
      <c r="B38" s="7">
        <v>69</v>
      </c>
      <c r="C38" s="17">
        <v>78.08</v>
      </c>
      <c r="D38" s="17">
        <v>79</v>
      </c>
      <c r="E38" s="7">
        <v>458</v>
      </c>
      <c r="F38" s="7">
        <f t="shared" si="0"/>
        <v>794.1</v>
      </c>
      <c r="G38" s="7">
        <f t="shared" si="1"/>
        <v>198.52500000000001</v>
      </c>
      <c r="H38" s="8">
        <f t="shared" si="2"/>
        <v>8.6890819795995458E-2</v>
      </c>
      <c r="I38" s="18">
        <f t="shared" si="3"/>
        <v>0</v>
      </c>
      <c r="J38" s="7">
        <f t="shared" si="4"/>
        <v>129.52500000000001</v>
      </c>
      <c r="K38" s="5">
        <v>2025</v>
      </c>
      <c r="L38" s="5">
        <v>8</v>
      </c>
      <c r="M38" s="5" t="s">
        <v>829</v>
      </c>
      <c r="N38" s="5" t="b">
        <v>0</v>
      </c>
      <c r="O38" s="5" t="b">
        <v>0</v>
      </c>
      <c r="P38" s="5" t="b">
        <v>0</v>
      </c>
      <c r="Q38" s="5"/>
      <c r="R38" s="5" t="b">
        <v>0</v>
      </c>
    </row>
    <row r="39" spans="1:18" x14ac:dyDescent="0.2">
      <c r="A39" s="6">
        <v>45712</v>
      </c>
      <c r="B39" s="7">
        <v>0</v>
      </c>
      <c r="C39" s="17">
        <v>0</v>
      </c>
      <c r="D39" s="17">
        <v>79</v>
      </c>
      <c r="E39" s="7">
        <v>1</v>
      </c>
      <c r="F39" s="7">
        <f t="shared" si="0"/>
        <v>778.2</v>
      </c>
      <c r="G39" s="7">
        <f t="shared" si="1"/>
        <v>194.55</v>
      </c>
      <c r="H39" s="8">
        <f t="shared" si="2"/>
        <v>0</v>
      </c>
      <c r="I39" s="18">
        <f t="shared" si="3"/>
        <v>0</v>
      </c>
      <c r="J39" s="7">
        <f t="shared" si="4"/>
        <v>194.55</v>
      </c>
      <c r="K39" s="5">
        <v>2025</v>
      </c>
      <c r="L39" s="5">
        <v>9</v>
      </c>
      <c r="M39" s="5"/>
      <c r="N39" s="5"/>
      <c r="O39" s="5" t="b">
        <v>0</v>
      </c>
      <c r="P39" s="5"/>
      <c r="Q39" s="5" t="s">
        <v>106</v>
      </c>
      <c r="R39" s="5"/>
    </row>
    <row r="40" spans="1:18" x14ac:dyDescent="0.2">
      <c r="A40" s="6">
        <v>45713</v>
      </c>
      <c r="B40" s="7">
        <v>19</v>
      </c>
      <c r="C40" s="17">
        <v>79.5</v>
      </c>
      <c r="D40" s="17">
        <v>79.55</v>
      </c>
      <c r="E40" s="7">
        <v>1270</v>
      </c>
      <c r="F40" s="7">
        <f t="shared" si="0"/>
        <v>760.4</v>
      </c>
      <c r="G40" s="7">
        <f t="shared" si="1"/>
        <v>190.1</v>
      </c>
      <c r="H40" s="8">
        <f t="shared" si="2"/>
        <v>2.4986849026827986E-2</v>
      </c>
      <c r="I40" s="18">
        <f t="shared" si="3"/>
        <v>0</v>
      </c>
      <c r="J40" s="7">
        <f t="shared" si="4"/>
        <v>171.1</v>
      </c>
      <c r="K40" s="5">
        <v>2025</v>
      </c>
      <c r="L40" s="5">
        <v>9</v>
      </c>
      <c r="M40" s="5" t="s">
        <v>830</v>
      </c>
      <c r="N40" s="5" t="b">
        <v>0</v>
      </c>
      <c r="O40" s="5" t="b">
        <v>0</v>
      </c>
      <c r="P40" s="5" t="b">
        <v>0</v>
      </c>
      <c r="Q40" s="5"/>
      <c r="R40" s="5" t="b">
        <v>0</v>
      </c>
    </row>
    <row r="41" spans="1:18" x14ac:dyDescent="0.2">
      <c r="A41" s="6">
        <v>45714</v>
      </c>
      <c r="B41" s="7">
        <v>16</v>
      </c>
      <c r="C41" s="17">
        <v>80.5</v>
      </c>
      <c r="D41" s="17">
        <v>80.2</v>
      </c>
      <c r="E41" s="7">
        <v>477</v>
      </c>
      <c r="F41" s="7">
        <f t="shared" si="0"/>
        <v>783.65</v>
      </c>
      <c r="G41" s="7">
        <f t="shared" si="1"/>
        <v>195.91249999999999</v>
      </c>
      <c r="H41" s="8">
        <f t="shared" si="2"/>
        <v>2.0417278121610413E-2</v>
      </c>
      <c r="I41" s="18">
        <f t="shared" si="3"/>
        <v>0</v>
      </c>
      <c r="J41" s="7">
        <f t="shared" si="4"/>
        <v>179.91249999999999</v>
      </c>
      <c r="K41" s="5">
        <v>2025</v>
      </c>
      <c r="L41" s="5">
        <v>9</v>
      </c>
      <c r="M41" s="5" t="s">
        <v>830</v>
      </c>
      <c r="N41" s="5" t="b">
        <v>0</v>
      </c>
      <c r="O41" s="5" t="b">
        <v>0</v>
      </c>
      <c r="P41" s="5" t="b">
        <v>0</v>
      </c>
      <c r="Q41" s="5"/>
      <c r="R41" s="5" t="b">
        <v>0</v>
      </c>
    </row>
    <row r="42" spans="1:18" x14ac:dyDescent="0.2">
      <c r="A42" s="6">
        <v>45715</v>
      </c>
      <c r="B42" s="7">
        <v>190</v>
      </c>
      <c r="C42" s="17">
        <v>80.14</v>
      </c>
      <c r="D42" s="17">
        <v>80.5</v>
      </c>
      <c r="E42" s="7">
        <v>438</v>
      </c>
      <c r="F42" s="7">
        <f t="shared" si="0"/>
        <v>762.15</v>
      </c>
      <c r="G42" s="7">
        <f t="shared" si="1"/>
        <v>190.53749999999999</v>
      </c>
      <c r="H42" s="8">
        <f t="shared" si="2"/>
        <v>0.24929475824968839</v>
      </c>
      <c r="I42" s="18">
        <f t="shared" si="3"/>
        <v>0</v>
      </c>
      <c r="J42" s="7">
        <f t="shared" si="4"/>
        <v>0.53749999999999432</v>
      </c>
      <c r="K42" s="5">
        <v>2025</v>
      </c>
      <c r="L42" s="5">
        <v>9</v>
      </c>
      <c r="M42" s="5" t="s">
        <v>830</v>
      </c>
      <c r="N42" s="5" t="b">
        <v>0</v>
      </c>
      <c r="O42" s="5" t="b">
        <v>0</v>
      </c>
      <c r="P42" s="5" t="b">
        <v>0</v>
      </c>
      <c r="Q42" s="5"/>
      <c r="R42" s="5" t="b">
        <v>0</v>
      </c>
    </row>
    <row r="43" spans="1:18" x14ac:dyDescent="0.2">
      <c r="A43" s="6">
        <v>45716</v>
      </c>
      <c r="B43" s="7">
        <v>178</v>
      </c>
      <c r="C43" s="17">
        <v>80.819999999999993</v>
      </c>
      <c r="D43" s="17">
        <v>79</v>
      </c>
      <c r="E43" s="7">
        <v>981</v>
      </c>
      <c r="F43" s="7">
        <f t="shared" si="0"/>
        <v>715.25</v>
      </c>
      <c r="G43" s="7">
        <f t="shared" si="1"/>
        <v>178.8125</v>
      </c>
      <c r="H43" s="8">
        <f t="shared" si="2"/>
        <v>0.24886403355470116</v>
      </c>
      <c r="I43" s="18">
        <f t="shared" si="3"/>
        <v>0</v>
      </c>
      <c r="J43" s="7">
        <f t="shared" si="4"/>
        <v>0.8125</v>
      </c>
      <c r="K43" s="5">
        <v>2025</v>
      </c>
      <c r="L43" s="5">
        <v>9</v>
      </c>
      <c r="M43" s="5" t="s">
        <v>830</v>
      </c>
      <c r="N43" s="5" t="b">
        <v>0</v>
      </c>
      <c r="O43" s="5" t="b">
        <v>0</v>
      </c>
      <c r="P43" s="5" t="b">
        <v>0</v>
      </c>
      <c r="Q43" s="5"/>
      <c r="R43" s="5" t="b">
        <v>0</v>
      </c>
    </row>
    <row r="44" spans="1:18" x14ac:dyDescent="0.2">
      <c r="A44" s="6">
        <v>45719</v>
      </c>
      <c r="B44" s="7">
        <v>109</v>
      </c>
      <c r="C44" s="17">
        <v>78.5</v>
      </c>
      <c r="D44" s="17">
        <v>78.5</v>
      </c>
      <c r="E44" s="7">
        <v>383</v>
      </c>
      <c r="F44" s="7">
        <f t="shared" si="0"/>
        <v>732.9</v>
      </c>
      <c r="G44" s="7">
        <f t="shared" si="1"/>
        <v>183.22499999999999</v>
      </c>
      <c r="H44" s="8">
        <f t="shared" si="2"/>
        <v>0.1487242461454496</v>
      </c>
      <c r="I44" s="18">
        <f t="shared" si="3"/>
        <v>0</v>
      </c>
      <c r="J44" s="7">
        <f t="shared" si="4"/>
        <v>74.224999999999994</v>
      </c>
      <c r="K44" s="5">
        <v>2025</v>
      </c>
      <c r="L44" s="5">
        <v>10</v>
      </c>
      <c r="M44" s="5" t="s">
        <v>831</v>
      </c>
      <c r="N44" s="5" t="b">
        <v>0</v>
      </c>
      <c r="O44" s="5" t="b">
        <v>0</v>
      </c>
      <c r="P44" s="5" t="b">
        <v>0</v>
      </c>
      <c r="Q44" s="5"/>
      <c r="R44" s="5" t="b">
        <v>0</v>
      </c>
    </row>
    <row r="45" spans="1:18" x14ac:dyDescent="0.2">
      <c r="A45" s="6">
        <v>45720</v>
      </c>
      <c r="B45" s="7">
        <v>49</v>
      </c>
      <c r="C45" s="17">
        <v>78.760000000000005</v>
      </c>
      <c r="D45" s="17">
        <v>79.31</v>
      </c>
      <c r="E45" s="7">
        <v>453</v>
      </c>
      <c r="F45" s="7">
        <f t="shared" si="0"/>
        <v>713.35</v>
      </c>
      <c r="G45" s="7">
        <f t="shared" si="1"/>
        <v>178.33750000000001</v>
      </c>
      <c r="H45" s="8">
        <f t="shared" si="2"/>
        <v>6.8689983878881339E-2</v>
      </c>
      <c r="I45" s="18">
        <f t="shared" si="3"/>
        <v>0</v>
      </c>
      <c r="J45" s="7">
        <f t="shared" si="4"/>
        <v>129.33750000000001</v>
      </c>
      <c r="K45" s="5">
        <v>2025</v>
      </c>
      <c r="L45" s="5">
        <v>10</v>
      </c>
      <c r="M45" s="5" t="s">
        <v>831</v>
      </c>
      <c r="N45" s="5" t="b">
        <v>0</v>
      </c>
      <c r="O45" s="5" t="b">
        <v>0</v>
      </c>
      <c r="P45" s="5" t="b">
        <v>0</v>
      </c>
      <c r="Q45" s="5"/>
      <c r="R45" s="5" t="b">
        <v>0</v>
      </c>
    </row>
    <row r="46" spans="1:18" x14ac:dyDescent="0.2">
      <c r="A46" s="6">
        <v>45721</v>
      </c>
      <c r="B46" s="7">
        <v>144</v>
      </c>
      <c r="C46" s="17">
        <v>79.48</v>
      </c>
      <c r="D46" s="17">
        <v>80</v>
      </c>
      <c r="E46" s="7">
        <v>385</v>
      </c>
      <c r="F46" s="7">
        <f t="shared" si="0"/>
        <v>636.45000000000005</v>
      </c>
      <c r="G46" s="7">
        <f t="shared" si="1"/>
        <v>159.11250000000001</v>
      </c>
      <c r="H46" s="8">
        <f t="shared" si="2"/>
        <v>0.22625500824888048</v>
      </c>
      <c r="I46" s="18">
        <f t="shared" si="3"/>
        <v>0</v>
      </c>
      <c r="J46" s="7">
        <f t="shared" si="4"/>
        <v>15.112500000000011</v>
      </c>
      <c r="K46" s="5">
        <v>2025</v>
      </c>
      <c r="L46" s="5">
        <v>10</v>
      </c>
      <c r="M46" s="5" t="s">
        <v>831</v>
      </c>
      <c r="N46" s="5" t="b">
        <v>0</v>
      </c>
      <c r="O46" s="5" t="b">
        <v>0</v>
      </c>
      <c r="P46" s="5" t="b">
        <v>0</v>
      </c>
      <c r="Q46" s="5"/>
      <c r="R46" s="5" t="b">
        <v>0</v>
      </c>
    </row>
    <row r="47" spans="1:18" x14ac:dyDescent="0.2">
      <c r="A47" s="6">
        <v>45722</v>
      </c>
      <c r="B47" s="7">
        <v>90</v>
      </c>
      <c r="C47" s="17">
        <v>80.010000000000005</v>
      </c>
      <c r="D47" s="17">
        <v>80.05</v>
      </c>
      <c r="E47" s="7">
        <v>168</v>
      </c>
      <c r="F47" s="7">
        <f t="shared" si="0"/>
        <v>648.70000000000005</v>
      </c>
      <c r="G47" s="7">
        <f t="shared" si="1"/>
        <v>162.17500000000001</v>
      </c>
      <c r="H47" s="8">
        <f t="shared" si="2"/>
        <v>0.1387390164945275</v>
      </c>
      <c r="I47" s="18">
        <f t="shared" si="3"/>
        <v>0</v>
      </c>
      <c r="J47" s="7">
        <f t="shared" si="4"/>
        <v>72.175000000000011</v>
      </c>
      <c r="K47" s="5">
        <v>2025</v>
      </c>
      <c r="L47" s="5">
        <v>10</v>
      </c>
      <c r="M47" s="5" t="s">
        <v>831</v>
      </c>
      <c r="N47" s="5" t="b">
        <v>0</v>
      </c>
      <c r="O47" s="5" t="b">
        <v>0</v>
      </c>
      <c r="P47" s="5" t="b">
        <v>0</v>
      </c>
      <c r="Q47" s="5"/>
      <c r="R47" s="5" t="b">
        <v>0</v>
      </c>
    </row>
    <row r="48" spans="1:18" x14ac:dyDescent="0.2">
      <c r="A48" s="6">
        <v>45723</v>
      </c>
      <c r="B48" s="7">
        <v>66</v>
      </c>
      <c r="C48" s="17">
        <v>80.709999999999994</v>
      </c>
      <c r="D48" s="17">
        <v>80.400000000000006</v>
      </c>
      <c r="E48" s="7">
        <v>93</v>
      </c>
      <c r="F48" s="7">
        <f t="shared" si="0"/>
        <v>656.55</v>
      </c>
      <c r="G48" s="7">
        <f t="shared" si="1"/>
        <v>164.13749999999999</v>
      </c>
      <c r="H48" s="8">
        <f t="shared" si="2"/>
        <v>0.10052547406899703</v>
      </c>
      <c r="I48" s="18">
        <f t="shared" si="3"/>
        <v>0</v>
      </c>
      <c r="J48" s="7">
        <f t="shared" si="4"/>
        <v>98.137499999999989</v>
      </c>
      <c r="K48" s="5">
        <v>2025</v>
      </c>
      <c r="L48" s="5">
        <v>10</v>
      </c>
      <c r="M48" s="5" t="s">
        <v>831</v>
      </c>
      <c r="N48" s="5" t="b">
        <v>0</v>
      </c>
      <c r="O48" s="5" t="b">
        <v>0</v>
      </c>
      <c r="P48" s="5" t="b">
        <v>0</v>
      </c>
      <c r="Q48" s="5"/>
      <c r="R48" s="5" t="b">
        <v>0</v>
      </c>
    </row>
    <row r="49" spans="1:18" x14ac:dyDescent="0.2">
      <c r="A49" s="6">
        <v>45726</v>
      </c>
      <c r="B49" s="7">
        <v>90</v>
      </c>
      <c r="C49" s="17">
        <v>80</v>
      </c>
      <c r="D49" s="17">
        <v>80</v>
      </c>
      <c r="E49" s="7">
        <v>115</v>
      </c>
      <c r="F49" s="7">
        <f t="shared" si="0"/>
        <v>648.95000000000005</v>
      </c>
      <c r="G49" s="7">
        <f t="shared" si="1"/>
        <v>162.23750000000001</v>
      </c>
      <c r="H49" s="8">
        <f t="shared" si="2"/>
        <v>0.13868556899607057</v>
      </c>
      <c r="I49" s="18">
        <f t="shared" si="3"/>
        <v>0</v>
      </c>
      <c r="J49" s="7">
        <f t="shared" si="4"/>
        <v>72.237500000000011</v>
      </c>
      <c r="K49" s="5">
        <v>2025</v>
      </c>
      <c r="L49" s="5">
        <v>11</v>
      </c>
      <c r="M49" s="5" t="s">
        <v>832</v>
      </c>
      <c r="N49" s="5" t="b">
        <v>0</v>
      </c>
      <c r="O49" s="5" t="b">
        <v>0</v>
      </c>
      <c r="P49" s="5" t="b">
        <v>0</v>
      </c>
      <c r="Q49" s="5"/>
      <c r="R49" s="5" t="b">
        <v>0</v>
      </c>
    </row>
    <row r="50" spans="1:18" x14ac:dyDescent="0.2">
      <c r="A50" s="6">
        <v>45727</v>
      </c>
      <c r="B50" s="7">
        <v>33</v>
      </c>
      <c r="C50" s="17">
        <v>79.7</v>
      </c>
      <c r="D50" s="17">
        <v>79.7</v>
      </c>
      <c r="E50" s="7">
        <v>101</v>
      </c>
      <c r="F50" s="7">
        <f t="shared" si="0"/>
        <v>615.85</v>
      </c>
      <c r="G50" s="7">
        <f t="shared" si="1"/>
        <v>153.96250000000001</v>
      </c>
      <c r="H50" s="8">
        <f t="shared" si="2"/>
        <v>5.3584476739465779E-2</v>
      </c>
      <c r="I50" s="18">
        <f t="shared" si="3"/>
        <v>0</v>
      </c>
      <c r="J50" s="7">
        <f t="shared" si="4"/>
        <v>120.96250000000001</v>
      </c>
      <c r="K50" s="5">
        <v>2025</v>
      </c>
      <c r="L50" s="5">
        <v>11</v>
      </c>
      <c r="M50" s="5" t="s">
        <v>832</v>
      </c>
      <c r="N50" s="5" t="b">
        <v>0</v>
      </c>
      <c r="O50" s="5" t="b">
        <v>0</v>
      </c>
      <c r="P50" s="5" t="b">
        <v>0</v>
      </c>
      <c r="Q50" s="5"/>
      <c r="R50" s="5" t="b">
        <v>0</v>
      </c>
    </row>
    <row r="51" spans="1:18" x14ac:dyDescent="0.2">
      <c r="A51" s="6">
        <v>45728</v>
      </c>
      <c r="B51" s="7">
        <v>152</v>
      </c>
      <c r="C51" s="17">
        <v>79.599999999999994</v>
      </c>
      <c r="D51" s="17">
        <v>79.5</v>
      </c>
      <c r="E51" s="7">
        <v>179</v>
      </c>
      <c r="F51" s="7">
        <f t="shared" si="0"/>
        <v>609.95000000000005</v>
      </c>
      <c r="G51" s="7">
        <f t="shared" si="1"/>
        <v>152.48750000000001</v>
      </c>
      <c r="H51" s="8">
        <f t="shared" si="2"/>
        <v>0.24920075416017703</v>
      </c>
      <c r="I51" s="18">
        <f t="shared" si="3"/>
        <v>0</v>
      </c>
      <c r="J51" s="7">
        <f t="shared" si="4"/>
        <v>0.48750000000001137</v>
      </c>
      <c r="K51" s="5">
        <v>2025</v>
      </c>
      <c r="L51" s="5">
        <v>11</v>
      </c>
      <c r="M51" s="5" t="s">
        <v>832</v>
      </c>
      <c r="N51" s="5" t="b">
        <v>0</v>
      </c>
      <c r="O51" s="5" t="b">
        <v>0</v>
      </c>
      <c r="P51" s="5" t="b">
        <v>0</v>
      </c>
      <c r="Q51" s="5"/>
      <c r="R51" s="5" t="b">
        <v>0</v>
      </c>
    </row>
    <row r="52" spans="1:18" x14ac:dyDescent="0.2">
      <c r="A52" s="6">
        <v>45729</v>
      </c>
      <c r="B52" s="7">
        <v>153</v>
      </c>
      <c r="C52" s="17">
        <v>79.099999999999994</v>
      </c>
      <c r="D52" s="17">
        <v>79.05</v>
      </c>
      <c r="E52" s="7">
        <v>278</v>
      </c>
      <c r="F52" s="7">
        <f t="shared" si="0"/>
        <v>615.35</v>
      </c>
      <c r="G52" s="7">
        <f t="shared" si="1"/>
        <v>153.83750000000001</v>
      </c>
      <c r="H52" s="8">
        <f t="shared" si="2"/>
        <v>0.24863898594295927</v>
      </c>
      <c r="I52" s="18">
        <f t="shared" si="3"/>
        <v>0</v>
      </c>
      <c r="J52" s="7">
        <f t="shared" si="4"/>
        <v>0.83750000000000568</v>
      </c>
      <c r="K52" s="5">
        <v>2025</v>
      </c>
      <c r="L52" s="5">
        <v>11</v>
      </c>
      <c r="M52" s="5" t="s">
        <v>832</v>
      </c>
      <c r="N52" s="5" t="b">
        <v>0</v>
      </c>
      <c r="O52" s="5" t="b">
        <v>0</v>
      </c>
      <c r="P52" s="5" t="b">
        <v>0</v>
      </c>
      <c r="Q52" s="5"/>
      <c r="R52" s="5" t="b">
        <v>0</v>
      </c>
    </row>
    <row r="53" spans="1:18" x14ac:dyDescent="0.2">
      <c r="A53" s="6">
        <v>45730</v>
      </c>
      <c r="B53" s="7">
        <v>72</v>
      </c>
      <c r="C53" s="17">
        <v>79.09</v>
      </c>
      <c r="D53" s="17">
        <v>79.5</v>
      </c>
      <c r="E53" s="7">
        <v>85</v>
      </c>
      <c r="F53" s="7">
        <f t="shared" si="0"/>
        <v>617.9</v>
      </c>
      <c r="G53" s="7">
        <f t="shared" si="1"/>
        <v>154.47499999999999</v>
      </c>
      <c r="H53" s="8">
        <f t="shared" si="2"/>
        <v>0.11652370933808059</v>
      </c>
      <c r="I53" s="18">
        <f t="shared" si="3"/>
        <v>0</v>
      </c>
      <c r="J53" s="7">
        <f t="shared" si="4"/>
        <v>82.474999999999994</v>
      </c>
      <c r="K53" s="5">
        <v>2025</v>
      </c>
      <c r="L53" s="5">
        <v>11</v>
      </c>
      <c r="M53" s="5" t="s">
        <v>832</v>
      </c>
      <c r="N53" s="5" t="b">
        <v>0</v>
      </c>
      <c r="O53" s="5" t="b">
        <v>0</v>
      </c>
      <c r="P53" s="5" t="b">
        <v>0</v>
      </c>
      <c r="Q53" s="5"/>
      <c r="R53" s="5" t="b">
        <v>0</v>
      </c>
    </row>
    <row r="54" spans="1:18" x14ac:dyDescent="0.2">
      <c r="A54" s="6">
        <v>45733</v>
      </c>
      <c r="B54" s="7">
        <v>73</v>
      </c>
      <c r="C54" s="17">
        <v>77.02</v>
      </c>
      <c r="D54" s="17">
        <v>78.5</v>
      </c>
      <c r="E54" s="7">
        <v>789</v>
      </c>
      <c r="F54" s="7">
        <f t="shared" si="0"/>
        <v>535.79999999999995</v>
      </c>
      <c r="G54" s="7">
        <f t="shared" si="1"/>
        <v>133.94999999999999</v>
      </c>
      <c r="H54" s="8">
        <f t="shared" si="2"/>
        <v>0.13624486748786863</v>
      </c>
      <c r="I54" s="18">
        <f t="shared" si="3"/>
        <v>0</v>
      </c>
      <c r="J54" s="7">
        <f t="shared" si="4"/>
        <v>60.949999999999989</v>
      </c>
      <c r="K54" s="5">
        <v>2025</v>
      </c>
      <c r="L54" s="5">
        <v>12</v>
      </c>
      <c r="M54" s="5" t="s">
        <v>833</v>
      </c>
      <c r="N54" s="5" t="b">
        <v>0</v>
      </c>
      <c r="O54" s="5" t="b">
        <v>0</v>
      </c>
      <c r="P54" s="5" t="b">
        <v>0</v>
      </c>
      <c r="Q54" s="5"/>
      <c r="R54" s="5" t="b">
        <v>0</v>
      </c>
    </row>
    <row r="55" spans="1:18" x14ac:dyDescent="0.2">
      <c r="A55" s="6">
        <v>45734</v>
      </c>
      <c r="B55" s="7">
        <v>137</v>
      </c>
      <c r="C55" s="17">
        <v>79.11</v>
      </c>
      <c r="D55" s="17">
        <v>79.819999999999993</v>
      </c>
      <c r="E55" s="7">
        <v>474</v>
      </c>
      <c r="F55" s="7">
        <f t="shared" si="0"/>
        <v>549.25</v>
      </c>
      <c r="G55" s="7">
        <f t="shared" si="1"/>
        <v>137.3125</v>
      </c>
      <c r="H55" s="8">
        <f t="shared" si="2"/>
        <v>0.2494310423304506</v>
      </c>
      <c r="I55" s="18">
        <f t="shared" si="3"/>
        <v>0</v>
      </c>
      <c r="J55" s="7">
        <f t="shared" si="4"/>
        <v>0.3125</v>
      </c>
      <c r="K55" s="5">
        <v>2025</v>
      </c>
      <c r="L55" s="5">
        <v>12</v>
      </c>
      <c r="M55" s="5" t="s">
        <v>833</v>
      </c>
      <c r="N55" s="5" t="b">
        <v>0</v>
      </c>
      <c r="O55" s="5" t="b">
        <v>0</v>
      </c>
      <c r="P55" s="5" t="b">
        <v>0</v>
      </c>
      <c r="Q55" s="5"/>
      <c r="R55" s="5" t="b">
        <v>0</v>
      </c>
    </row>
    <row r="56" spans="1:18" x14ac:dyDescent="0.2">
      <c r="A56" s="6">
        <v>45735</v>
      </c>
      <c r="B56" s="7">
        <v>136</v>
      </c>
      <c r="C56" s="17">
        <v>79.5</v>
      </c>
      <c r="D56" s="17">
        <v>78.5</v>
      </c>
      <c r="E56" s="7">
        <v>197</v>
      </c>
      <c r="F56" s="7">
        <f t="shared" si="0"/>
        <v>546</v>
      </c>
      <c r="G56" s="7">
        <f t="shared" si="1"/>
        <v>136.5</v>
      </c>
      <c r="H56" s="8">
        <f t="shared" si="2"/>
        <v>0.24908424908424909</v>
      </c>
      <c r="I56" s="18">
        <f t="shared" si="3"/>
        <v>0</v>
      </c>
      <c r="J56" s="7">
        <f t="shared" si="4"/>
        <v>0.5</v>
      </c>
      <c r="K56" s="5">
        <v>2025</v>
      </c>
      <c r="L56" s="5">
        <v>12</v>
      </c>
      <c r="M56" s="5" t="s">
        <v>833</v>
      </c>
      <c r="N56" s="5" t="b">
        <v>0</v>
      </c>
      <c r="O56" s="5" t="b">
        <v>0</v>
      </c>
      <c r="P56" s="5" t="b">
        <v>0</v>
      </c>
      <c r="Q56" s="5"/>
      <c r="R56" s="5" t="b">
        <v>0</v>
      </c>
    </row>
    <row r="57" spans="1:18" x14ac:dyDescent="0.2">
      <c r="A57" s="6">
        <v>45736</v>
      </c>
      <c r="B57" s="7">
        <v>107</v>
      </c>
      <c r="C57" s="17">
        <v>78.510000000000005</v>
      </c>
      <c r="D57" s="17">
        <v>78.989999999999995</v>
      </c>
      <c r="E57" s="7">
        <v>125</v>
      </c>
      <c r="F57" s="7">
        <f t="shared" si="0"/>
        <v>431.3</v>
      </c>
      <c r="G57" s="7">
        <f t="shared" si="1"/>
        <v>107.825</v>
      </c>
      <c r="H57" s="8">
        <f t="shared" si="2"/>
        <v>0.24808717829816831</v>
      </c>
      <c r="I57" s="18">
        <f t="shared" si="3"/>
        <v>0</v>
      </c>
      <c r="J57" s="7">
        <f t="shared" si="4"/>
        <v>0.82500000000000284</v>
      </c>
      <c r="K57" s="5">
        <v>2025</v>
      </c>
      <c r="L57" s="5">
        <v>12</v>
      </c>
      <c r="M57" s="5" t="s">
        <v>833</v>
      </c>
      <c r="N57" s="5" t="b">
        <v>0</v>
      </c>
      <c r="O57" s="5" t="b">
        <v>0</v>
      </c>
      <c r="P57" s="5" t="b">
        <v>0</v>
      </c>
      <c r="Q57" s="5"/>
      <c r="R57" s="5" t="b">
        <v>0</v>
      </c>
    </row>
    <row r="58" spans="1:18" x14ac:dyDescent="0.2">
      <c r="A58" s="6">
        <v>45737</v>
      </c>
      <c r="B58" s="7">
        <v>80</v>
      </c>
      <c r="C58" s="17">
        <v>79</v>
      </c>
      <c r="D58" s="17">
        <v>79.489999999999995</v>
      </c>
      <c r="E58" s="7">
        <v>188</v>
      </c>
      <c r="F58" s="7">
        <f t="shared" si="0"/>
        <v>372.5</v>
      </c>
      <c r="G58" s="7">
        <f t="shared" si="1"/>
        <v>93.125</v>
      </c>
      <c r="H58" s="8">
        <f t="shared" si="2"/>
        <v>0.21476510067114093</v>
      </c>
      <c r="I58" s="18">
        <f t="shared" si="3"/>
        <v>0</v>
      </c>
      <c r="J58" s="7">
        <f t="shared" si="4"/>
        <v>13.125</v>
      </c>
      <c r="K58" s="5">
        <v>2025</v>
      </c>
      <c r="L58" s="5">
        <v>12</v>
      </c>
      <c r="M58" s="5" t="s">
        <v>833</v>
      </c>
      <c r="N58" s="5" t="b">
        <v>0</v>
      </c>
      <c r="O58" s="5" t="b">
        <v>0</v>
      </c>
      <c r="P58" s="5" t="b">
        <v>0</v>
      </c>
      <c r="Q58" s="5"/>
      <c r="R58" s="5" t="b">
        <v>0</v>
      </c>
    </row>
    <row r="59" spans="1:18" x14ac:dyDescent="0.2">
      <c r="A59" s="6">
        <v>45740</v>
      </c>
      <c r="B59" s="7">
        <v>89</v>
      </c>
      <c r="C59" s="17">
        <v>79.400000000000006</v>
      </c>
      <c r="D59" s="17">
        <v>79</v>
      </c>
      <c r="E59" s="7">
        <v>181</v>
      </c>
      <c r="F59" s="7">
        <f t="shared" si="0"/>
        <v>359</v>
      </c>
      <c r="G59" s="7">
        <f t="shared" si="1"/>
        <v>89.75</v>
      </c>
      <c r="H59" s="8">
        <f t="shared" si="2"/>
        <v>0.24791086350974931</v>
      </c>
      <c r="I59" s="18">
        <f t="shared" si="3"/>
        <v>0</v>
      </c>
      <c r="J59" s="7">
        <f t="shared" si="4"/>
        <v>0.75</v>
      </c>
      <c r="K59" s="5">
        <v>2025</v>
      </c>
      <c r="L59" s="5">
        <v>13</v>
      </c>
      <c r="M59" s="5" t="s">
        <v>834</v>
      </c>
      <c r="N59" s="5" t="b">
        <v>0</v>
      </c>
      <c r="O59" s="5" t="b">
        <v>0</v>
      </c>
      <c r="P59" s="5" t="b">
        <v>0</v>
      </c>
      <c r="Q59" s="5"/>
      <c r="R59" s="5" t="b">
        <v>0</v>
      </c>
    </row>
    <row r="60" spans="1:18" x14ac:dyDescent="0.2">
      <c r="A60" s="6">
        <v>45741</v>
      </c>
      <c r="B60" s="7">
        <v>92</v>
      </c>
      <c r="C60" s="17">
        <v>78.989999999999995</v>
      </c>
      <c r="D60" s="17">
        <v>79.5</v>
      </c>
      <c r="E60" s="7">
        <v>261</v>
      </c>
      <c r="F60" s="7">
        <f t="shared" si="0"/>
        <v>368</v>
      </c>
      <c r="G60" s="7">
        <f t="shared" si="1"/>
        <v>92</v>
      </c>
      <c r="H60" s="8">
        <f t="shared" si="2"/>
        <v>0.25</v>
      </c>
      <c r="I60" s="18">
        <f t="shared" si="3"/>
        <v>0</v>
      </c>
      <c r="J60" s="7">
        <f t="shared" si="4"/>
        <v>0</v>
      </c>
      <c r="K60" s="5">
        <v>2025</v>
      </c>
      <c r="L60" s="5">
        <v>13</v>
      </c>
      <c r="M60" s="5" t="s">
        <v>834</v>
      </c>
      <c r="N60" s="5" t="b">
        <v>0</v>
      </c>
      <c r="O60" s="5" t="b">
        <v>0</v>
      </c>
      <c r="P60" s="5" t="b">
        <v>0</v>
      </c>
      <c r="Q60" s="5"/>
      <c r="R60" s="5" t="b">
        <v>0</v>
      </c>
    </row>
    <row r="61" spans="1:18" x14ac:dyDescent="0.2">
      <c r="A61" s="6">
        <v>45742</v>
      </c>
      <c r="B61" s="7">
        <v>72</v>
      </c>
      <c r="C61" s="17">
        <v>79.099999999999994</v>
      </c>
      <c r="D61" s="17">
        <v>79.5</v>
      </c>
      <c r="E61" s="7">
        <v>225</v>
      </c>
      <c r="F61" s="7">
        <f t="shared" si="0"/>
        <v>317.55</v>
      </c>
      <c r="G61" s="7">
        <f t="shared" si="1"/>
        <v>79.387500000000003</v>
      </c>
      <c r="H61" s="8">
        <f t="shared" si="2"/>
        <v>0.22673594709494568</v>
      </c>
      <c r="I61" s="18">
        <f t="shared" si="3"/>
        <v>0</v>
      </c>
      <c r="J61" s="7">
        <f t="shared" si="4"/>
        <v>7.3875000000000028</v>
      </c>
      <c r="K61" s="5">
        <v>2025</v>
      </c>
      <c r="L61" s="5">
        <v>13</v>
      </c>
      <c r="M61" s="5" t="s">
        <v>834</v>
      </c>
      <c r="N61" s="5" t="b">
        <v>0</v>
      </c>
      <c r="O61" s="5" t="b">
        <v>0</v>
      </c>
      <c r="P61" s="5" t="b">
        <v>0</v>
      </c>
      <c r="Q61" s="5"/>
      <c r="R61" s="5" t="b">
        <v>0</v>
      </c>
    </row>
    <row r="62" spans="1:18" x14ac:dyDescent="0.2">
      <c r="A62" s="6">
        <v>45743</v>
      </c>
      <c r="B62" s="7">
        <v>76</v>
      </c>
      <c r="C62" s="17">
        <v>79.510000000000005</v>
      </c>
      <c r="D62" s="17">
        <v>79.489999999999995</v>
      </c>
      <c r="E62" s="7">
        <v>239</v>
      </c>
      <c r="F62" s="7">
        <f t="shared" si="0"/>
        <v>304.95</v>
      </c>
      <c r="G62" s="7">
        <f t="shared" si="1"/>
        <v>76.237499999999997</v>
      </c>
      <c r="H62" s="8">
        <f t="shared" si="2"/>
        <v>0.24922118380062305</v>
      </c>
      <c r="I62" s="18">
        <f t="shared" si="3"/>
        <v>0</v>
      </c>
      <c r="J62" s="7">
        <f t="shared" si="4"/>
        <v>0.23749999999999716</v>
      </c>
      <c r="K62" s="5">
        <v>2025</v>
      </c>
      <c r="L62" s="5">
        <v>13</v>
      </c>
      <c r="M62" s="5" t="s">
        <v>834</v>
      </c>
      <c r="N62" s="5" t="b">
        <v>0</v>
      </c>
      <c r="O62" s="5" t="b">
        <v>0</v>
      </c>
      <c r="P62" s="5" t="b">
        <v>0</v>
      </c>
      <c r="Q62" s="5"/>
      <c r="R62" s="5" t="b">
        <v>0</v>
      </c>
    </row>
    <row r="63" spans="1:18" x14ac:dyDescent="0.2">
      <c r="A63" s="6">
        <v>45744</v>
      </c>
      <c r="B63" s="7">
        <v>0</v>
      </c>
      <c r="C63" s="17">
        <v>0</v>
      </c>
      <c r="D63" s="17">
        <v>79.3</v>
      </c>
      <c r="E63" s="7">
        <v>85</v>
      </c>
      <c r="F63" s="7">
        <f t="shared" si="0"/>
        <v>295</v>
      </c>
      <c r="G63" s="7">
        <f t="shared" si="1"/>
        <v>73.75</v>
      </c>
      <c r="H63" s="8">
        <f t="shared" si="2"/>
        <v>0</v>
      </c>
      <c r="I63" s="18">
        <f t="shared" si="3"/>
        <v>0</v>
      </c>
      <c r="J63" s="7">
        <f t="shared" si="4"/>
        <v>73.75</v>
      </c>
      <c r="K63" s="5">
        <v>2025</v>
      </c>
      <c r="L63" s="5">
        <v>13</v>
      </c>
      <c r="M63" s="5"/>
      <c r="N63" s="5"/>
      <c r="O63" s="5" t="b">
        <v>0</v>
      </c>
      <c r="P63" s="5"/>
      <c r="Q63" s="5" t="s">
        <v>106</v>
      </c>
      <c r="R63" s="5"/>
    </row>
    <row r="64" spans="1:18" x14ac:dyDescent="0.2">
      <c r="A64" s="6">
        <v>45747</v>
      </c>
      <c r="B64" s="7">
        <v>62</v>
      </c>
      <c r="C64" s="17">
        <v>79.099999999999994</v>
      </c>
      <c r="D64" s="17">
        <v>79.099999999999994</v>
      </c>
      <c r="E64" s="7">
        <v>146</v>
      </c>
      <c r="F64" s="7">
        <f t="shared" si="0"/>
        <v>250.2</v>
      </c>
      <c r="G64" s="7">
        <f t="shared" si="1"/>
        <v>62.55</v>
      </c>
      <c r="H64" s="8">
        <f t="shared" si="2"/>
        <v>0.2478017585931255</v>
      </c>
      <c r="I64" s="18">
        <f t="shared" si="3"/>
        <v>0</v>
      </c>
      <c r="J64" s="7">
        <f t="shared" si="4"/>
        <v>0.54999999999999716</v>
      </c>
      <c r="K64" s="5">
        <v>2025</v>
      </c>
      <c r="L64" s="5">
        <v>14</v>
      </c>
      <c r="M64" s="5" t="s">
        <v>835</v>
      </c>
      <c r="N64" s="5" t="b">
        <v>0</v>
      </c>
      <c r="O64" s="5" t="b">
        <v>0</v>
      </c>
      <c r="P64" s="5" t="b">
        <v>0</v>
      </c>
      <c r="Q64" s="5"/>
      <c r="R64" s="5" t="b">
        <v>0</v>
      </c>
    </row>
    <row r="65" spans="1:18" x14ac:dyDescent="0.2">
      <c r="A65" s="6">
        <v>45748</v>
      </c>
      <c r="B65" s="7">
        <v>53</v>
      </c>
      <c r="C65" s="17">
        <v>79.099999999999994</v>
      </c>
      <c r="D65" s="17">
        <v>79.2</v>
      </c>
      <c r="E65" s="7">
        <v>76</v>
      </c>
      <c r="F65" s="7">
        <f t="shared" si="0"/>
        <v>238.35</v>
      </c>
      <c r="G65" s="7">
        <f t="shared" si="1"/>
        <v>59.587499999999999</v>
      </c>
      <c r="H65" s="8">
        <f t="shared" si="2"/>
        <v>0.22236207258233689</v>
      </c>
      <c r="I65" s="18">
        <f t="shared" si="3"/>
        <v>0</v>
      </c>
      <c r="J65" s="7">
        <f t="shared" si="4"/>
        <v>6.5874999999999986</v>
      </c>
      <c r="K65" s="5">
        <v>2025</v>
      </c>
      <c r="L65" s="5">
        <v>14</v>
      </c>
      <c r="M65" s="5" t="s">
        <v>835</v>
      </c>
      <c r="N65" s="5" t="b">
        <v>0</v>
      </c>
      <c r="O65" s="5" t="b">
        <v>0</v>
      </c>
      <c r="P65" s="5" t="b">
        <v>0</v>
      </c>
      <c r="Q65" s="5"/>
      <c r="R65" s="5" t="b">
        <v>0</v>
      </c>
    </row>
    <row r="66" spans="1:18" x14ac:dyDescent="0.2">
      <c r="A66" s="6">
        <v>45749</v>
      </c>
      <c r="B66" s="7">
        <v>54</v>
      </c>
      <c r="C66" s="17">
        <v>79.209999999999994</v>
      </c>
      <c r="D66" s="17">
        <v>78.5</v>
      </c>
      <c r="E66" s="7">
        <v>787</v>
      </c>
      <c r="F66" s="7">
        <f t="shared" si="0"/>
        <v>219.5</v>
      </c>
      <c r="G66" s="7">
        <f t="shared" si="1"/>
        <v>54.875</v>
      </c>
      <c r="H66" s="8">
        <f t="shared" si="2"/>
        <v>0.24601366742596811</v>
      </c>
      <c r="I66" s="18">
        <f t="shared" si="3"/>
        <v>0</v>
      </c>
      <c r="J66" s="7">
        <f t="shared" si="4"/>
        <v>0.875</v>
      </c>
      <c r="K66" s="5">
        <v>2025</v>
      </c>
      <c r="L66" s="5">
        <v>14</v>
      </c>
      <c r="M66" s="5" t="s">
        <v>835</v>
      </c>
      <c r="N66" s="5" t="b">
        <v>0</v>
      </c>
      <c r="O66" s="5" t="b">
        <v>0</v>
      </c>
      <c r="P66" s="5" t="b">
        <v>0</v>
      </c>
      <c r="Q66" s="5"/>
      <c r="R66" s="5" t="b">
        <v>0</v>
      </c>
    </row>
    <row r="67" spans="1:18" x14ac:dyDescent="0.2">
      <c r="A67" s="6">
        <v>45750</v>
      </c>
      <c r="B67" s="7">
        <v>57</v>
      </c>
      <c r="C67" s="17">
        <v>77.64</v>
      </c>
      <c r="D67" s="17">
        <v>78.5</v>
      </c>
      <c r="E67" s="7">
        <v>467</v>
      </c>
      <c r="F67" s="7">
        <f t="shared" si="0"/>
        <v>239.6</v>
      </c>
      <c r="G67" s="7">
        <f t="shared" si="1"/>
        <v>59.9</v>
      </c>
      <c r="H67" s="8">
        <f t="shared" si="2"/>
        <v>0.23789649415692821</v>
      </c>
      <c r="I67" s="18">
        <f t="shared" si="3"/>
        <v>0</v>
      </c>
      <c r="J67" s="7">
        <f t="shared" si="4"/>
        <v>2.8999999999999986</v>
      </c>
      <c r="K67" s="5">
        <v>2025</v>
      </c>
      <c r="L67" s="5">
        <v>14</v>
      </c>
      <c r="M67" s="5" t="s">
        <v>835</v>
      </c>
      <c r="N67" s="5" t="b">
        <v>0</v>
      </c>
      <c r="O67" s="5" t="b">
        <v>0</v>
      </c>
      <c r="P67" s="5" t="b">
        <v>0</v>
      </c>
      <c r="Q67" s="5"/>
      <c r="R67" s="5" t="b">
        <v>0</v>
      </c>
    </row>
    <row r="68" spans="1:18" x14ac:dyDescent="0.2">
      <c r="A68" s="6">
        <v>45751</v>
      </c>
      <c r="B68" s="7">
        <v>60</v>
      </c>
      <c r="C68" s="17">
        <v>77.8</v>
      </c>
      <c r="D68" s="17">
        <v>76.349999999999994</v>
      </c>
      <c r="E68" s="7">
        <v>1135</v>
      </c>
      <c r="F68" s="7">
        <f t="shared" si="0"/>
        <v>254.55</v>
      </c>
      <c r="G68" s="7">
        <f t="shared" si="1"/>
        <v>63.637500000000003</v>
      </c>
      <c r="H68" s="8">
        <f t="shared" si="2"/>
        <v>0.23571007660577489</v>
      </c>
      <c r="I68" s="18">
        <f t="shared" si="3"/>
        <v>0</v>
      </c>
      <c r="J68" s="7">
        <f t="shared" si="4"/>
        <v>3.6375000000000028</v>
      </c>
      <c r="K68" s="5">
        <v>2025</v>
      </c>
      <c r="L68" s="5">
        <v>14</v>
      </c>
      <c r="M68" s="5" t="s">
        <v>835</v>
      </c>
      <c r="N68" s="5" t="b">
        <v>0</v>
      </c>
      <c r="O68" s="5" t="b">
        <v>0</v>
      </c>
      <c r="P68" s="5" t="b">
        <v>0</v>
      </c>
      <c r="Q68" s="5"/>
      <c r="R68" s="5" t="b">
        <v>0</v>
      </c>
    </row>
    <row r="69" spans="1:18" x14ac:dyDescent="0.2">
      <c r="A69" s="6">
        <v>45754</v>
      </c>
      <c r="B69" s="7">
        <v>76</v>
      </c>
      <c r="C69" s="17">
        <v>73.5</v>
      </c>
      <c r="D69" s="17">
        <v>73.5</v>
      </c>
      <c r="E69" s="7">
        <v>1364</v>
      </c>
      <c r="F69" s="7">
        <f t="shared" si="0"/>
        <v>306.64999999999998</v>
      </c>
      <c r="G69" s="7">
        <f t="shared" si="1"/>
        <v>76.662499999999994</v>
      </c>
      <c r="H69" s="8">
        <f t="shared" si="2"/>
        <v>0.24783955649763575</v>
      </c>
      <c r="I69" s="18">
        <f t="shared" si="3"/>
        <v>0</v>
      </c>
      <c r="J69" s="7">
        <f t="shared" si="4"/>
        <v>0.66249999999999432</v>
      </c>
      <c r="K69" s="5">
        <v>2025</v>
      </c>
      <c r="L69" s="5">
        <v>15</v>
      </c>
      <c r="M69" s="5" t="s">
        <v>836</v>
      </c>
      <c r="N69" s="5" t="b">
        <v>0</v>
      </c>
      <c r="O69" s="5" t="b">
        <v>0</v>
      </c>
      <c r="P69" s="5" t="b">
        <v>0</v>
      </c>
      <c r="Q69" s="5"/>
      <c r="R69" s="5" t="b">
        <v>0</v>
      </c>
    </row>
    <row r="70" spans="1:18" x14ac:dyDescent="0.2">
      <c r="A70" s="6">
        <v>45755</v>
      </c>
      <c r="B70" s="7">
        <v>92</v>
      </c>
      <c r="C70" s="17">
        <v>73.099999999999994</v>
      </c>
      <c r="D70" s="17">
        <v>72</v>
      </c>
      <c r="E70" s="7">
        <v>485</v>
      </c>
      <c r="F70" s="7">
        <f t="shared" si="0"/>
        <v>369.1</v>
      </c>
      <c r="G70" s="7">
        <f t="shared" si="1"/>
        <v>92.275000000000006</v>
      </c>
      <c r="H70" s="8">
        <f t="shared" si="2"/>
        <v>0.24925494445949606</v>
      </c>
      <c r="I70" s="18">
        <f t="shared" si="3"/>
        <v>0</v>
      </c>
      <c r="J70" s="7">
        <f t="shared" si="4"/>
        <v>0.27500000000000568</v>
      </c>
      <c r="K70" s="5">
        <v>2025</v>
      </c>
      <c r="L70" s="5">
        <v>15</v>
      </c>
      <c r="M70" s="5" t="s">
        <v>836</v>
      </c>
      <c r="N70" s="5" t="b">
        <v>0</v>
      </c>
      <c r="O70" s="5" t="b">
        <v>0</v>
      </c>
      <c r="P70" s="5" t="b">
        <v>0</v>
      </c>
      <c r="Q70" s="5"/>
      <c r="R70" s="5" t="b">
        <v>0</v>
      </c>
    </row>
    <row r="71" spans="1:18" x14ac:dyDescent="0.2">
      <c r="A71" s="6">
        <v>45756</v>
      </c>
      <c r="B71" s="7">
        <v>97</v>
      </c>
      <c r="C71" s="17">
        <v>72.010000000000005</v>
      </c>
      <c r="D71" s="17">
        <v>71</v>
      </c>
      <c r="E71" s="7">
        <v>170</v>
      </c>
      <c r="F71" s="7">
        <f t="shared" si="0"/>
        <v>388.3</v>
      </c>
      <c r="G71" s="7">
        <f t="shared" si="1"/>
        <v>97.075000000000003</v>
      </c>
      <c r="H71" s="8">
        <f t="shared" si="2"/>
        <v>0.2498068503734226</v>
      </c>
      <c r="I71" s="18">
        <f t="shared" si="3"/>
        <v>0</v>
      </c>
      <c r="J71" s="7">
        <f t="shared" si="4"/>
        <v>7.5000000000002842E-2</v>
      </c>
      <c r="K71" s="5">
        <v>2025</v>
      </c>
      <c r="L71" s="5">
        <v>15</v>
      </c>
      <c r="M71" s="5" t="s">
        <v>836</v>
      </c>
      <c r="N71" s="5" t="b">
        <v>0</v>
      </c>
      <c r="O71" s="5" t="b">
        <v>0</v>
      </c>
      <c r="P71" s="5" t="b">
        <v>0</v>
      </c>
      <c r="Q71" s="5"/>
      <c r="R71" s="5" t="b">
        <v>0</v>
      </c>
    </row>
    <row r="72" spans="1:18" x14ac:dyDescent="0.2">
      <c r="A72" s="6">
        <v>45757</v>
      </c>
      <c r="B72" s="7">
        <v>96</v>
      </c>
      <c r="C72" s="17">
        <v>72</v>
      </c>
      <c r="D72" s="17">
        <v>71.5</v>
      </c>
      <c r="E72" s="7">
        <v>265</v>
      </c>
      <c r="F72" s="7">
        <f t="shared" si="0"/>
        <v>387.85</v>
      </c>
      <c r="G72" s="7">
        <f t="shared" si="1"/>
        <v>96.962500000000006</v>
      </c>
      <c r="H72" s="8">
        <f t="shared" si="2"/>
        <v>0.24751837050406084</v>
      </c>
      <c r="I72" s="18">
        <f t="shared" si="3"/>
        <v>0</v>
      </c>
      <c r="J72" s="7">
        <f t="shared" si="4"/>
        <v>0.96250000000000568</v>
      </c>
      <c r="K72" s="5">
        <v>2025</v>
      </c>
      <c r="L72" s="5">
        <v>15</v>
      </c>
      <c r="M72" s="5" t="s">
        <v>836</v>
      </c>
      <c r="N72" s="5" t="b">
        <v>0</v>
      </c>
      <c r="O72" s="5" t="b">
        <v>0</v>
      </c>
      <c r="P72" s="5" t="b">
        <v>0</v>
      </c>
      <c r="Q72" s="5"/>
      <c r="R72" s="5" t="b">
        <v>0</v>
      </c>
    </row>
    <row r="73" spans="1:18" x14ac:dyDescent="0.2">
      <c r="A73" s="6">
        <v>45758</v>
      </c>
      <c r="B73" s="7">
        <v>6</v>
      </c>
      <c r="C73" s="17">
        <v>71.510000000000005</v>
      </c>
      <c r="D73" s="17">
        <v>71.510000000000005</v>
      </c>
      <c r="E73" s="7">
        <v>7</v>
      </c>
      <c r="F73" s="7">
        <f t="shared" si="0"/>
        <v>387.2</v>
      </c>
      <c r="G73" s="7">
        <f t="shared" si="1"/>
        <v>96.8</v>
      </c>
      <c r="H73" s="8">
        <f t="shared" si="2"/>
        <v>1.5495867768595042E-2</v>
      </c>
      <c r="I73" s="18">
        <f t="shared" si="3"/>
        <v>0</v>
      </c>
      <c r="J73" s="7">
        <f t="shared" si="4"/>
        <v>90.8</v>
      </c>
      <c r="K73" s="5">
        <v>2025</v>
      </c>
      <c r="L73" s="5">
        <v>15</v>
      </c>
      <c r="M73" s="5" t="s">
        <v>836</v>
      </c>
      <c r="N73" s="5" t="b">
        <v>0</v>
      </c>
      <c r="O73" s="5" t="b">
        <v>0</v>
      </c>
      <c r="P73" s="5" t="b">
        <v>0</v>
      </c>
      <c r="Q73" s="5"/>
      <c r="R73" s="5" t="b">
        <v>0</v>
      </c>
    </row>
    <row r="74" spans="1:18" x14ac:dyDescent="0.2">
      <c r="A74" s="6">
        <v>45761</v>
      </c>
      <c r="B74" s="7">
        <v>0</v>
      </c>
      <c r="C74" s="17">
        <v>0</v>
      </c>
      <c r="D74" s="17">
        <v>72</v>
      </c>
      <c r="E74" s="7">
        <v>27</v>
      </c>
      <c r="F74" s="7">
        <f t="shared" si="0"/>
        <v>383.3</v>
      </c>
      <c r="G74" s="7">
        <f t="shared" si="1"/>
        <v>95.825000000000003</v>
      </c>
      <c r="H74" s="8">
        <f t="shared" si="2"/>
        <v>0</v>
      </c>
      <c r="I74" s="18">
        <f t="shared" si="3"/>
        <v>0</v>
      </c>
      <c r="J74" s="7">
        <f t="shared" si="4"/>
        <v>95.825000000000003</v>
      </c>
      <c r="K74" s="5">
        <v>2025</v>
      </c>
      <c r="L74" s="5">
        <v>16</v>
      </c>
      <c r="M74" s="5"/>
      <c r="N74" s="5"/>
      <c r="O74" s="5" t="b">
        <v>0</v>
      </c>
      <c r="P74" s="5"/>
      <c r="Q74" s="5" t="s">
        <v>106</v>
      </c>
      <c r="R74" s="5"/>
    </row>
    <row r="75" spans="1:18" x14ac:dyDescent="0.2">
      <c r="A75" s="6">
        <v>45762</v>
      </c>
      <c r="B75" s="7">
        <v>0</v>
      </c>
      <c r="C75" s="17">
        <v>0</v>
      </c>
      <c r="D75" s="17">
        <v>72.5</v>
      </c>
      <c r="E75" s="7">
        <v>30</v>
      </c>
      <c r="F75" s="7">
        <f t="shared" si="0"/>
        <v>345.2</v>
      </c>
      <c r="G75" s="7">
        <f t="shared" si="1"/>
        <v>86.3</v>
      </c>
      <c r="H75" s="8">
        <f t="shared" si="2"/>
        <v>0</v>
      </c>
      <c r="I75" s="18">
        <f t="shared" si="3"/>
        <v>0</v>
      </c>
      <c r="J75" s="7">
        <f t="shared" si="4"/>
        <v>86.3</v>
      </c>
      <c r="K75" s="5">
        <v>2025</v>
      </c>
      <c r="L75" s="5">
        <v>16</v>
      </c>
      <c r="M75" s="5"/>
      <c r="N75" s="5"/>
      <c r="O75" s="5" t="b">
        <v>0</v>
      </c>
      <c r="P75" s="5"/>
      <c r="Q75" s="5" t="s">
        <v>106</v>
      </c>
      <c r="R75" s="5"/>
    </row>
    <row r="76" spans="1:18" x14ac:dyDescent="0.2">
      <c r="A76" s="6">
        <v>45763</v>
      </c>
      <c r="B76" s="7">
        <v>80</v>
      </c>
      <c r="C76" s="17">
        <v>72.489999999999995</v>
      </c>
      <c r="D76" s="17">
        <v>73.06</v>
      </c>
      <c r="E76" s="7">
        <v>211</v>
      </c>
      <c r="F76" s="7">
        <f t="shared" si="0"/>
        <v>323</v>
      </c>
      <c r="G76" s="7">
        <f t="shared" si="1"/>
        <v>80.75</v>
      </c>
      <c r="H76" s="8">
        <f t="shared" si="2"/>
        <v>0.24767801857585139</v>
      </c>
      <c r="I76" s="18">
        <f t="shared" si="3"/>
        <v>0</v>
      </c>
      <c r="J76" s="7">
        <f t="shared" si="4"/>
        <v>0.75</v>
      </c>
      <c r="K76" s="5">
        <v>2025</v>
      </c>
      <c r="L76" s="5">
        <v>16</v>
      </c>
      <c r="M76" s="5" t="s">
        <v>837</v>
      </c>
      <c r="N76" s="5" t="b">
        <v>0</v>
      </c>
      <c r="O76" s="5" t="b">
        <v>0</v>
      </c>
      <c r="P76" s="5" t="b">
        <v>0</v>
      </c>
      <c r="Q76" s="5"/>
      <c r="R76" s="5" t="b">
        <v>0</v>
      </c>
    </row>
    <row r="77" spans="1:18" x14ac:dyDescent="0.2">
      <c r="A77" s="6">
        <v>45764</v>
      </c>
      <c r="B77" s="7">
        <v>6</v>
      </c>
      <c r="C77" s="17">
        <v>73.06</v>
      </c>
      <c r="D77" s="17">
        <v>73.099999999999994</v>
      </c>
      <c r="E77" s="7">
        <v>50</v>
      </c>
      <c r="F77" s="7">
        <f t="shared" si="0"/>
        <v>323.7</v>
      </c>
      <c r="G77" s="7">
        <f t="shared" si="1"/>
        <v>80.924999999999997</v>
      </c>
      <c r="H77" s="8">
        <f t="shared" si="2"/>
        <v>1.8535681186283598E-2</v>
      </c>
      <c r="I77" s="18">
        <f t="shared" si="3"/>
        <v>0</v>
      </c>
      <c r="J77" s="7">
        <f t="shared" si="4"/>
        <v>74.924999999999997</v>
      </c>
      <c r="K77" s="5">
        <v>2025</v>
      </c>
      <c r="L77" s="5">
        <v>16</v>
      </c>
      <c r="M77" s="5" t="s">
        <v>837</v>
      </c>
      <c r="N77" s="5" t="b">
        <v>0</v>
      </c>
      <c r="O77" s="5" t="b">
        <v>0</v>
      </c>
      <c r="P77" s="5" t="b">
        <v>0</v>
      </c>
      <c r="Q77" s="5"/>
      <c r="R77" s="5" t="b">
        <v>0</v>
      </c>
    </row>
    <row r="78" spans="1:18" x14ac:dyDescent="0.2">
      <c r="A78" s="6">
        <v>45769</v>
      </c>
      <c r="B78" s="7">
        <v>0</v>
      </c>
      <c r="C78" s="17">
        <v>0</v>
      </c>
      <c r="D78" s="17">
        <v>73.099999999999994</v>
      </c>
      <c r="E78" s="7">
        <v>73</v>
      </c>
      <c r="F78" s="7">
        <f t="shared" si="0"/>
        <v>319.95</v>
      </c>
      <c r="G78" s="7">
        <f t="shared" si="1"/>
        <v>79.987499999999997</v>
      </c>
      <c r="H78" s="8">
        <f t="shared" si="2"/>
        <v>0</v>
      </c>
      <c r="I78" s="18">
        <f t="shared" si="3"/>
        <v>0</v>
      </c>
      <c r="J78" s="7">
        <f t="shared" si="4"/>
        <v>79.987499999999997</v>
      </c>
      <c r="K78" s="5">
        <v>2025</v>
      </c>
      <c r="L78" s="5">
        <v>17</v>
      </c>
      <c r="M78" s="5"/>
      <c r="N78" s="5"/>
      <c r="O78" s="5" t="b">
        <v>0</v>
      </c>
      <c r="P78" s="5"/>
      <c r="Q78" s="5" t="s">
        <v>106</v>
      </c>
      <c r="R78" s="5"/>
    </row>
    <row r="79" spans="1:18" x14ac:dyDescent="0.2">
      <c r="A79" s="6">
        <v>45770</v>
      </c>
      <c r="B79" s="7">
        <v>20</v>
      </c>
      <c r="C79" s="17">
        <v>73.180000000000007</v>
      </c>
      <c r="D79" s="17">
        <v>73.2</v>
      </c>
      <c r="E79" s="7">
        <v>26</v>
      </c>
      <c r="F79" s="7">
        <f t="shared" si="0"/>
        <v>314.2</v>
      </c>
      <c r="G79" s="7">
        <f t="shared" si="1"/>
        <v>78.55</v>
      </c>
      <c r="H79" s="8">
        <f t="shared" si="2"/>
        <v>6.3653723742838952E-2</v>
      </c>
      <c r="I79" s="18">
        <f t="shared" si="3"/>
        <v>0</v>
      </c>
      <c r="J79" s="7">
        <f t="shared" si="4"/>
        <v>58.55</v>
      </c>
      <c r="K79" s="5">
        <v>2025</v>
      </c>
      <c r="L79" s="5">
        <v>17</v>
      </c>
      <c r="M79" s="5" t="s">
        <v>838</v>
      </c>
      <c r="N79" s="5" t="b">
        <v>0</v>
      </c>
      <c r="O79" s="5" t="b">
        <v>0</v>
      </c>
      <c r="P79" s="5" t="b">
        <v>0</v>
      </c>
      <c r="Q79" s="5"/>
      <c r="R79" s="5" t="b">
        <v>0</v>
      </c>
    </row>
    <row r="80" spans="1:18" x14ac:dyDescent="0.2">
      <c r="A80" s="6">
        <v>45771</v>
      </c>
      <c r="B80" s="7">
        <v>76</v>
      </c>
      <c r="C80" s="17">
        <v>73.48</v>
      </c>
      <c r="D80" s="17">
        <v>73.5</v>
      </c>
      <c r="E80" s="7">
        <v>139</v>
      </c>
      <c r="F80" s="7">
        <f t="shared" si="0"/>
        <v>306.45</v>
      </c>
      <c r="G80" s="7">
        <f t="shared" si="1"/>
        <v>76.612499999999997</v>
      </c>
      <c r="H80" s="8">
        <f t="shared" si="2"/>
        <v>0.24800130527002776</v>
      </c>
      <c r="I80" s="18">
        <f t="shared" si="3"/>
        <v>0</v>
      </c>
      <c r="J80" s="7">
        <f t="shared" si="4"/>
        <v>0.61249999999999716</v>
      </c>
      <c r="K80" s="5">
        <v>2025</v>
      </c>
      <c r="L80" s="5">
        <v>17</v>
      </c>
      <c r="M80" s="5" t="s">
        <v>838</v>
      </c>
      <c r="N80" s="5" t="b">
        <v>0</v>
      </c>
      <c r="O80" s="5" t="b">
        <v>0</v>
      </c>
      <c r="P80" s="5" t="b">
        <v>0</v>
      </c>
      <c r="Q80" s="5"/>
      <c r="R80" s="5" t="b">
        <v>0</v>
      </c>
    </row>
    <row r="81" spans="1:18" x14ac:dyDescent="0.2">
      <c r="A81" s="6">
        <v>45772</v>
      </c>
      <c r="B81" s="7">
        <v>75</v>
      </c>
      <c r="C81" s="17">
        <v>73.510000000000005</v>
      </c>
      <c r="D81" s="17">
        <v>73.3</v>
      </c>
      <c r="E81" s="7">
        <v>266</v>
      </c>
      <c r="F81" s="7">
        <f t="shared" si="0"/>
        <v>300.35000000000002</v>
      </c>
      <c r="G81" s="7">
        <f t="shared" si="1"/>
        <v>75.087500000000006</v>
      </c>
      <c r="H81" s="8">
        <f t="shared" si="2"/>
        <v>0.24970867321458295</v>
      </c>
      <c r="I81" s="18">
        <f t="shared" si="3"/>
        <v>0</v>
      </c>
      <c r="J81" s="7">
        <f t="shared" si="4"/>
        <v>8.7500000000005684E-2</v>
      </c>
      <c r="K81" s="5">
        <v>2025</v>
      </c>
      <c r="L81" s="5">
        <v>17</v>
      </c>
      <c r="M81" s="5" t="s">
        <v>838</v>
      </c>
      <c r="N81" s="5" t="b">
        <v>0</v>
      </c>
      <c r="O81" s="5" t="b">
        <v>0</v>
      </c>
      <c r="P81" s="5" t="b">
        <v>0</v>
      </c>
      <c r="Q81" s="5"/>
      <c r="R81" s="5" t="b">
        <v>0</v>
      </c>
    </row>
    <row r="82" spans="1:18" x14ac:dyDescent="0.2">
      <c r="A82" s="6">
        <v>45775</v>
      </c>
      <c r="B82" s="7">
        <v>75</v>
      </c>
      <c r="C82" s="17">
        <v>73.31</v>
      </c>
      <c r="D82" s="17">
        <v>73.099999999999994</v>
      </c>
      <c r="E82" s="7">
        <v>298</v>
      </c>
      <c r="F82" s="7">
        <f t="shared" si="0"/>
        <v>302.39999999999998</v>
      </c>
      <c r="G82" s="7">
        <f t="shared" si="1"/>
        <v>75.599999999999994</v>
      </c>
      <c r="H82" s="8">
        <f t="shared" si="2"/>
        <v>0.24801587301587302</v>
      </c>
      <c r="I82" s="18">
        <f t="shared" si="3"/>
        <v>0</v>
      </c>
      <c r="J82" s="7">
        <f t="shared" si="4"/>
        <v>0.59999999999999432</v>
      </c>
      <c r="K82" s="5">
        <v>2025</v>
      </c>
      <c r="L82" s="5">
        <v>18</v>
      </c>
      <c r="M82" s="5" t="s">
        <v>839</v>
      </c>
      <c r="N82" s="5" t="b">
        <v>0</v>
      </c>
      <c r="O82" s="5" t="b">
        <v>0</v>
      </c>
      <c r="P82" s="5" t="b">
        <v>0</v>
      </c>
      <c r="Q82" s="5"/>
      <c r="R82" s="5" t="b">
        <v>0</v>
      </c>
    </row>
    <row r="83" spans="1:18" x14ac:dyDescent="0.2">
      <c r="A83" s="6">
        <v>45776</v>
      </c>
      <c r="B83" s="7">
        <v>76</v>
      </c>
      <c r="C83" s="17">
        <v>73.84</v>
      </c>
      <c r="D83" s="17">
        <v>74</v>
      </c>
      <c r="E83" s="7">
        <v>567</v>
      </c>
      <c r="F83" s="7">
        <f t="shared" si="0"/>
        <v>305.35000000000002</v>
      </c>
      <c r="G83" s="7">
        <f t="shared" si="1"/>
        <v>76.337500000000006</v>
      </c>
      <c r="H83" s="8">
        <f t="shared" si="2"/>
        <v>0.24889471098739149</v>
      </c>
      <c r="I83" s="18">
        <f t="shared" si="3"/>
        <v>0</v>
      </c>
      <c r="J83" s="7">
        <f t="shared" si="4"/>
        <v>0.33750000000000568</v>
      </c>
      <c r="K83" s="5">
        <v>2025</v>
      </c>
      <c r="L83" s="5">
        <v>18</v>
      </c>
      <c r="M83" s="5" t="s">
        <v>839</v>
      </c>
      <c r="N83" s="5" t="b">
        <v>0</v>
      </c>
      <c r="O83" s="5" t="b">
        <v>0</v>
      </c>
      <c r="P83" s="5" t="b">
        <v>0</v>
      </c>
      <c r="Q83" s="5"/>
      <c r="R83" s="5" t="b">
        <v>0</v>
      </c>
    </row>
    <row r="84" spans="1:18" x14ac:dyDescent="0.2">
      <c r="A84" s="6">
        <v>45777</v>
      </c>
      <c r="B84" s="7">
        <v>7</v>
      </c>
      <c r="C84" s="17">
        <v>74.209999999999994</v>
      </c>
      <c r="D84" s="17">
        <v>74.7</v>
      </c>
      <c r="E84" s="7">
        <v>81</v>
      </c>
      <c r="F84" s="7">
        <f t="shared" si="0"/>
        <v>329.45</v>
      </c>
      <c r="G84" s="7">
        <f t="shared" si="1"/>
        <v>82.362499999999997</v>
      </c>
      <c r="H84" s="8">
        <f t="shared" si="2"/>
        <v>2.1247533768401883E-2</v>
      </c>
      <c r="I84" s="18">
        <f t="shared" si="3"/>
        <v>0</v>
      </c>
      <c r="J84" s="7">
        <f t="shared" si="4"/>
        <v>75.362499999999997</v>
      </c>
      <c r="K84" s="5">
        <v>2025</v>
      </c>
      <c r="L84" s="5">
        <v>18</v>
      </c>
      <c r="M84" s="5" t="s">
        <v>839</v>
      </c>
      <c r="N84" s="5" t="b">
        <v>0</v>
      </c>
      <c r="O84" s="5" t="b">
        <v>0</v>
      </c>
      <c r="P84" s="5" t="b">
        <v>0</v>
      </c>
      <c r="Q84" s="5"/>
      <c r="R84" s="5" t="b">
        <v>0</v>
      </c>
    </row>
    <row r="85" spans="1:18" x14ac:dyDescent="0.2">
      <c r="A85" s="6">
        <v>45779</v>
      </c>
      <c r="B85" s="7">
        <v>81</v>
      </c>
      <c r="C85" s="17">
        <v>75.86</v>
      </c>
      <c r="D85" s="17">
        <v>75.739999999999995</v>
      </c>
      <c r="E85" s="7">
        <v>142</v>
      </c>
      <c r="F85" s="7">
        <f t="shared" si="0"/>
        <v>326.2</v>
      </c>
      <c r="G85" s="7">
        <f t="shared" si="1"/>
        <v>81.55</v>
      </c>
      <c r="H85" s="8">
        <f t="shared" si="2"/>
        <v>0.24831391784181484</v>
      </c>
      <c r="I85" s="18">
        <f t="shared" si="3"/>
        <v>0</v>
      </c>
      <c r="J85" s="7">
        <f t="shared" si="4"/>
        <v>0.54999999999999716</v>
      </c>
      <c r="K85" s="5">
        <v>2025</v>
      </c>
      <c r="L85" s="5">
        <v>18</v>
      </c>
      <c r="M85" s="5" t="s">
        <v>839</v>
      </c>
      <c r="N85" s="5" t="b">
        <v>0</v>
      </c>
      <c r="O85" s="5" t="b">
        <v>0</v>
      </c>
      <c r="P85" s="5" t="b">
        <v>0</v>
      </c>
      <c r="Q85" s="5"/>
      <c r="R85" s="5" t="b">
        <v>0</v>
      </c>
    </row>
    <row r="86" spans="1:18" x14ac:dyDescent="0.2">
      <c r="A86" s="6">
        <v>45782</v>
      </c>
      <c r="B86" s="7">
        <v>82</v>
      </c>
      <c r="C86" s="17">
        <v>76.8</v>
      </c>
      <c r="D86" s="17">
        <v>77.5</v>
      </c>
      <c r="E86" s="7">
        <v>305</v>
      </c>
      <c r="F86" s="7">
        <f t="shared" ref="F86:F149" si="5">IFERROR(AVERAGE(E66:E85),"")</f>
        <v>329.5</v>
      </c>
      <c r="G86" s="7">
        <f t="shared" ref="G86:G149" si="6">IF(N(F86)=0,"",0.25*F86)</f>
        <v>82.375</v>
      </c>
      <c r="H86" s="8">
        <f t="shared" ref="H86:H149" si="7">IF(OR(N(F86)=0,NOT(ISNUMBER(B86))),"",B86/F86)</f>
        <v>0.2488619119878604</v>
      </c>
      <c r="I86" s="18">
        <f t="shared" ref="I86:I149" si="8">IF(OR(N(F86)=0,NOT(ISNUMBER(B86))),"",IF(B86/F86&gt;0.25,1,0))</f>
        <v>0</v>
      </c>
      <c r="J86" s="7">
        <f t="shared" ref="J86:J149" si="9">IF(OR(N(F86)=0,NOT(ISNUMBER(B86))),"",MAX(0,0.25*F86-B86))</f>
        <v>0.375</v>
      </c>
      <c r="K86" s="5">
        <v>2025</v>
      </c>
      <c r="L86" s="5">
        <v>19</v>
      </c>
      <c r="M86" s="5" t="s">
        <v>840</v>
      </c>
      <c r="N86" s="5" t="b">
        <v>0</v>
      </c>
      <c r="O86" s="5" t="b">
        <v>0</v>
      </c>
      <c r="P86" s="5" t="b">
        <v>0</v>
      </c>
      <c r="Q86" s="5"/>
      <c r="R86" s="5" t="b">
        <v>0</v>
      </c>
    </row>
    <row r="87" spans="1:18" x14ac:dyDescent="0.2">
      <c r="A87" s="6">
        <v>45783</v>
      </c>
      <c r="B87" s="7">
        <v>0</v>
      </c>
      <c r="C87" s="17">
        <v>0</v>
      </c>
      <c r="D87" s="17">
        <v>79.97</v>
      </c>
      <c r="E87" s="7">
        <v>103</v>
      </c>
      <c r="F87" s="7">
        <f t="shared" si="5"/>
        <v>305.39999999999998</v>
      </c>
      <c r="G87" s="7">
        <f t="shared" si="6"/>
        <v>76.349999999999994</v>
      </c>
      <c r="H87" s="8">
        <f t="shared" si="7"/>
        <v>0</v>
      </c>
      <c r="I87" s="18">
        <f t="shared" si="8"/>
        <v>0</v>
      </c>
      <c r="J87" s="7">
        <f t="shared" si="9"/>
        <v>76.349999999999994</v>
      </c>
      <c r="K87" s="5">
        <v>2025</v>
      </c>
      <c r="L87" s="5">
        <v>19</v>
      </c>
      <c r="M87" s="5"/>
      <c r="N87" s="5"/>
      <c r="O87" s="5" t="b">
        <v>0</v>
      </c>
      <c r="P87" s="5"/>
      <c r="Q87" s="5" t="s">
        <v>106</v>
      </c>
      <c r="R87" s="5"/>
    </row>
    <row r="88" spans="1:18" x14ac:dyDescent="0.2">
      <c r="A88" s="6">
        <v>45784</v>
      </c>
      <c r="B88" s="7">
        <v>60</v>
      </c>
      <c r="C88" s="17">
        <v>79.08</v>
      </c>
      <c r="D88" s="17">
        <v>78.3</v>
      </c>
      <c r="E88" s="7">
        <v>257</v>
      </c>
      <c r="F88" s="7">
        <f t="shared" si="5"/>
        <v>287.2</v>
      </c>
      <c r="G88" s="7">
        <f t="shared" si="6"/>
        <v>71.8</v>
      </c>
      <c r="H88" s="8">
        <f t="shared" si="7"/>
        <v>0.20891364902506965</v>
      </c>
      <c r="I88" s="18">
        <f t="shared" si="8"/>
        <v>0</v>
      </c>
      <c r="J88" s="7">
        <f t="shared" si="9"/>
        <v>11.799999999999997</v>
      </c>
      <c r="K88" s="5">
        <v>2025</v>
      </c>
      <c r="L88" s="5">
        <v>19</v>
      </c>
      <c r="M88" s="5" t="s">
        <v>840</v>
      </c>
      <c r="N88" s="5" t="b">
        <v>0</v>
      </c>
      <c r="O88" s="5" t="b">
        <v>0</v>
      </c>
      <c r="P88" s="5" t="b">
        <v>0</v>
      </c>
      <c r="Q88" s="5"/>
      <c r="R88" s="5" t="b">
        <v>0</v>
      </c>
    </row>
    <row r="89" spans="1:18" x14ac:dyDescent="0.2">
      <c r="A89" s="6">
        <v>45785</v>
      </c>
      <c r="B89" s="7">
        <v>60</v>
      </c>
      <c r="C89" s="17">
        <v>78.760000000000005</v>
      </c>
      <c r="D89" s="17">
        <v>78.989999999999995</v>
      </c>
      <c r="E89" s="7">
        <v>150</v>
      </c>
      <c r="F89" s="7">
        <f t="shared" si="5"/>
        <v>243.3</v>
      </c>
      <c r="G89" s="7">
        <f t="shared" si="6"/>
        <v>60.825000000000003</v>
      </c>
      <c r="H89" s="8">
        <f t="shared" si="7"/>
        <v>0.24660912453760789</v>
      </c>
      <c r="I89" s="18">
        <f t="shared" si="8"/>
        <v>0</v>
      </c>
      <c r="J89" s="7">
        <f t="shared" si="9"/>
        <v>0.82500000000000284</v>
      </c>
      <c r="K89" s="5">
        <v>2025</v>
      </c>
      <c r="L89" s="5">
        <v>19</v>
      </c>
      <c r="M89" s="5" t="s">
        <v>840</v>
      </c>
      <c r="N89" s="5" t="b">
        <v>0</v>
      </c>
      <c r="O89" s="5" t="b">
        <v>0</v>
      </c>
      <c r="P89" s="5" t="b">
        <v>0</v>
      </c>
      <c r="Q89" s="5"/>
      <c r="R89" s="5" t="b">
        <v>0</v>
      </c>
    </row>
    <row r="90" spans="1:18" x14ac:dyDescent="0.2">
      <c r="A90" s="6">
        <v>45786</v>
      </c>
      <c r="B90" s="7">
        <v>45</v>
      </c>
      <c r="C90" s="17">
        <v>79.13</v>
      </c>
      <c r="D90" s="17">
        <v>79</v>
      </c>
      <c r="E90" s="7">
        <v>414</v>
      </c>
      <c r="F90" s="7">
        <f t="shared" si="5"/>
        <v>182.6</v>
      </c>
      <c r="G90" s="7">
        <f t="shared" si="6"/>
        <v>45.65</v>
      </c>
      <c r="H90" s="8">
        <f t="shared" si="7"/>
        <v>0.24644030668127054</v>
      </c>
      <c r="I90" s="18">
        <f t="shared" si="8"/>
        <v>0</v>
      </c>
      <c r="J90" s="7">
        <f t="shared" si="9"/>
        <v>0.64999999999999858</v>
      </c>
      <c r="K90" s="5">
        <v>2025</v>
      </c>
      <c r="L90" s="5">
        <v>19</v>
      </c>
      <c r="M90" s="5" t="s">
        <v>840</v>
      </c>
      <c r="N90" s="5" t="b">
        <v>0</v>
      </c>
      <c r="O90" s="5" t="b">
        <v>0</v>
      </c>
      <c r="P90" s="5" t="b">
        <v>0</v>
      </c>
      <c r="Q90" s="5"/>
      <c r="R90" s="5" t="b">
        <v>0</v>
      </c>
    </row>
    <row r="91" spans="1:18" x14ac:dyDescent="0.2">
      <c r="A91" s="6">
        <v>45789</v>
      </c>
      <c r="B91" s="7">
        <v>44</v>
      </c>
      <c r="C91" s="17">
        <v>79.5</v>
      </c>
      <c r="D91" s="17">
        <v>79.790000000000006</v>
      </c>
      <c r="E91" s="7">
        <v>400</v>
      </c>
      <c r="F91" s="7">
        <f t="shared" si="5"/>
        <v>179.05</v>
      </c>
      <c r="G91" s="7">
        <f t="shared" si="6"/>
        <v>44.762500000000003</v>
      </c>
      <c r="H91" s="8">
        <f t="shared" si="7"/>
        <v>0.2457414130131248</v>
      </c>
      <c r="I91" s="18">
        <f t="shared" si="8"/>
        <v>0</v>
      </c>
      <c r="J91" s="7">
        <f t="shared" si="9"/>
        <v>0.76250000000000284</v>
      </c>
      <c r="K91" s="5">
        <v>2025</v>
      </c>
      <c r="L91" s="5">
        <v>20</v>
      </c>
      <c r="M91" s="5" t="s">
        <v>841</v>
      </c>
      <c r="N91" s="5" t="b">
        <v>0</v>
      </c>
      <c r="O91" s="5" t="b">
        <v>0</v>
      </c>
      <c r="P91" s="5" t="b">
        <v>0</v>
      </c>
      <c r="Q91" s="5"/>
      <c r="R91" s="5" t="b">
        <v>0</v>
      </c>
    </row>
    <row r="92" spans="1:18" x14ac:dyDescent="0.2">
      <c r="A92" s="6">
        <v>45790</v>
      </c>
      <c r="B92" s="7">
        <v>20</v>
      </c>
      <c r="C92" s="17">
        <v>77.88</v>
      </c>
      <c r="D92" s="17">
        <v>78.13</v>
      </c>
      <c r="E92" s="7">
        <v>234</v>
      </c>
      <c r="F92" s="7">
        <f t="shared" si="5"/>
        <v>190.55</v>
      </c>
      <c r="G92" s="7">
        <f t="shared" si="6"/>
        <v>47.637500000000003</v>
      </c>
      <c r="H92" s="8">
        <f t="shared" si="7"/>
        <v>0.10495932826029913</v>
      </c>
      <c r="I92" s="18">
        <f t="shared" si="8"/>
        <v>0</v>
      </c>
      <c r="J92" s="7">
        <f t="shared" si="9"/>
        <v>27.637500000000003</v>
      </c>
      <c r="K92" s="5">
        <v>2025</v>
      </c>
      <c r="L92" s="5">
        <v>20</v>
      </c>
      <c r="M92" s="5" t="s">
        <v>841</v>
      </c>
      <c r="N92" s="5" t="b">
        <v>0</v>
      </c>
      <c r="O92" s="5" t="b">
        <v>0</v>
      </c>
      <c r="P92" s="5" t="b">
        <v>0</v>
      </c>
      <c r="Q92" s="5"/>
      <c r="R92" s="5" t="b">
        <v>0</v>
      </c>
    </row>
    <row r="93" spans="1:18" x14ac:dyDescent="0.2">
      <c r="A93" s="6">
        <v>45791</v>
      </c>
      <c r="B93" s="7">
        <v>47</v>
      </c>
      <c r="C93" s="17">
        <v>78.5</v>
      </c>
      <c r="D93" s="17">
        <v>78</v>
      </c>
      <c r="E93" s="7">
        <v>269</v>
      </c>
      <c r="F93" s="7">
        <f t="shared" si="5"/>
        <v>189</v>
      </c>
      <c r="G93" s="7">
        <f t="shared" si="6"/>
        <v>47.25</v>
      </c>
      <c r="H93" s="8">
        <f t="shared" si="7"/>
        <v>0.24867724867724866</v>
      </c>
      <c r="I93" s="18">
        <f t="shared" si="8"/>
        <v>0</v>
      </c>
      <c r="J93" s="7">
        <f t="shared" si="9"/>
        <v>0.25</v>
      </c>
      <c r="K93" s="5">
        <v>2025</v>
      </c>
      <c r="L93" s="5">
        <v>20</v>
      </c>
      <c r="M93" s="5" t="s">
        <v>841</v>
      </c>
      <c r="N93" s="5" t="b">
        <v>0</v>
      </c>
      <c r="O93" s="5" t="b">
        <v>0</v>
      </c>
      <c r="P93" s="5" t="b">
        <v>0</v>
      </c>
      <c r="Q93" s="5"/>
      <c r="R93" s="5" t="b">
        <v>0</v>
      </c>
    </row>
    <row r="94" spans="1:18" x14ac:dyDescent="0.2">
      <c r="A94" s="6">
        <v>45792</v>
      </c>
      <c r="B94" s="7">
        <v>50</v>
      </c>
      <c r="C94" s="17">
        <v>78.2</v>
      </c>
      <c r="D94" s="17">
        <v>78.19</v>
      </c>
      <c r="E94" s="7">
        <v>305</v>
      </c>
      <c r="F94" s="7">
        <f t="shared" si="5"/>
        <v>202.1</v>
      </c>
      <c r="G94" s="7">
        <f t="shared" si="6"/>
        <v>50.524999999999999</v>
      </c>
      <c r="H94" s="8">
        <f t="shared" si="7"/>
        <v>0.24740227610094015</v>
      </c>
      <c r="I94" s="18">
        <f t="shared" si="8"/>
        <v>0</v>
      </c>
      <c r="J94" s="7">
        <f t="shared" si="9"/>
        <v>0.52499999999999858</v>
      </c>
      <c r="K94" s="5">
        <v>2025</v>
      </c>
      <c r="L94" s="5">
        <v>20</v>
      </c>
      <c r="M94" s="5" t="s">
        <v>841</v>
      </c>
      <c r="N94" s="5" t="b">
        <v>0</v>
      </c>
      <c r="O94" s="5" t="b">
        <v>0</v>
      </c>
      <c r="P94" s="5" t="b">
        <v>0</v>
      </c>
      <c r="Q94" s="5"/>
      <c r="R94" s="5" t="b">
        <v>0</v>
      </c>
    </row>
    <row r="95" spans="1:18" x14ac:dyDescent="0.2">
      <c r="A95" s="6">
        <v>45793</v>
      </c>
      <c r="B95" s="7">
        <v>54</v>
      </c>
      <c r="C95" s="17">
        <v>78.349999999999994</v>
      </c>
      <c r="D95" s="17">
        <v>77.5</v>
      </c>
      <c r="E95" s="7">
        <v>322</v>
      </c>
      <c r="F95" s="7">
        <f t="shared" si="5"/>
        <v>216</v>
      </c>
      <c r="G95" s="7">
        <f t="shared" si="6"/>
        <v>54</v>
      </c>
      <c r="H95" s="8">
        <f t="shared" si="7"/>
        <v>0.25</v>
      </c>
      <c r="I95" s="18">
        <f t="shared" si="8"/>
        <v>0</v>
      </c>
      <c r="J95" s="7">
        <f t="shared" si="9"/>
        <v>0</v>
      </c>
      <c r="K95" s="5">
        <v>2025</v>
      </c>
      <c r="L95" s="5">
        <v>20</v>
      </c>
      <c r="M95" s="5" t="s">
        <v>841</v>
      </c>
      <c r="N95" s="5" t="b">
        <v>0</v>
      </c>
      <c r="O95" s="5" t="b">
        <v>0</v>
      </c>
      <c r="P95" s="5" t="b">
        <v>0</v>
      </c>
      <c r="Q95" s="5"/>
      <c r="R95" s="5" t="b">
        <v>0</v>
      </c>
    </row>
    <row r="96" spans="1:18" x14ac:dyDescent="0.2">
      <c r="A96" s="6">
        <v>45796</v>
      </c>
      <c r="B96" s="7">
        <v>57</v>
      </c>
      <c r="C96" s="17">
        <v>77.63</v>
      </c>
      <c r="D96" s="17">
        <v>77.209999999999994</v>
      </c>
      <c r="E96" s="7">
        <v>480</v>
      </c>
      <c r="F96" s="7">
        <f t="shared" si="5"/>
        <v>230.6</v>
      </c>
      <c r="G96" s="7">
        <f t="shared" si="6"/>
        <v>57.65</v>
      </c>
      <c r="H96" s="8">
        <f t="shared" si="7"/>
        <v>0.24718126626192541</v>
      </c>
      <c r="I96" s="18">
        <f t="shared" si="8"/>
        <v>0</v>
      </c>
      <c r="J96" s="7">
        <f t="shared" si="9"/>
        <v>0.64999999999999858</v>
      </c>
      <c r="K96" s="5">
        <v>2025</v>
      </c>
      <c r="L96" s="5">
        <v>21</v>
      </c>
      <c r="M96" s="5" t="s">
        <v>842</v>
      </c>
      <c r="N96" s="5" t="b">
        <v>0</v>
      </c>
      <c r="O96" s="5" t="b">
        <v>0</v>
      </c>
      <c r="P96" s="5" t="b">
        <v>0</v>
      </c>
      <c r="Q96" s="5"/>
      <c r="R96" s="5" t="b">
        <v>0</v>
      </c>
    </row>
    <row r="97" spans="1:18" x14ac:dyDescent="0.2">
      <c r="A97" s="6">
        <v>45797</v>
      </c>
      <c r="B97" s="7">
        <v>61</v>
      </c>
      <c r="C97" s="17">
        <v>77.5</v>
      </c>
      <c r="D97" s="17">
        <v>77.5</v>
      </c>
      <c r="E97" s="7">
        <v>481</v>
      </c>
      <c r="F97" s="7">
        <f t="shared" si="5"/>
        <v>244.05</v>
      </c>
      <c r="G97" s="7">
        <f t="shared" si="6"/>
        <v>61.012500000000003</v>
      </c>
      <c r="H97" s="8">
        <f t="shared" si="7"/>
        <v>0.24994878098750256</v>
      </c>
      <c r="I97" s="18">
        <f t="shared" si="8"/>
        <v>0</v>
      </c>
      <c r="J97" s="7">
        <f t="shared" si="9"/>
        <v>1.2500000000002842E-2</v>
      </c>
      <c r="K97" s="5">
        <v>2025</v>
      </c>
      <c r="L97" s="5">
        <v>21</v>
      </c>
      <c r="M97" s="5" t="s">
        <v>842</v>
      </c>
      <c r="N97" s="5" t="b">
        <v>0</v>
      </c>
      <c r="O97" s="5" t="b">
        <v>0</v>
      </c>
      <c r="P97" s="5" t="b">
        <v>0</v>
      </c>
      <c r="Q97" s="5"/>
      <c r="R97" s="5" t="b">
        <v>0</v>
      </c>
    </row>
    <row r="98" spans="1:18" x14ac:dyDescent="0.2">
      <c r="A98" s="6">
        <v>45798</v>
      </c>
      <c r="B98" s="7">
        <v>66</v>
      </c>
      <c r="C98" s="17">
        <v>77.8</v>
      </c>
      <c r="D98" s="17">
        <v>79.5</v>
      </c>
      <c r="E98" s="7">
        <v>1460</v>
      </c>
      <c r="F98" s="7">
        <f t="shared" si="5"/>
        <v>265.60000000000002</v>
      </c>
      <c r="G98" s="7">
        <f t="shared" si="6"/>
        <v>66.400000000000006</v>
      </c>
      <c r="H98" s="8">
        <f t="shared" si="7"/>
        <v>0.24849397590361444</v>
      </c>
      <c r="I98" s="18">
        <f t="shared" si="8"/>
        <v>0</v>
      </c>
      <c r="J98" s="7">
        <f t="shared" si="9"/>
        <v>0.40000000000000568</v>
      </c>
      <c r="K98" s="5">
        <v>2025</v>
      </c>
      <c r="L98" s="5">
        <v>21</v>
      </c>
      <c r="M98" s="5" t="s">
        <v>842</v>
      </c>
      <c r="N98" s="5" t="b">
        <v>0</v>
      </c>
      <c r="O98" s="5" t="b">
        <v>0</v>
      </c>
      <c r="P98" s="5" t="b">
        <v>0</v>
      </c>
      <c r="Q98" s="5"/>
      <c r="R98" s="5" t="b">
        <v>0</v>
      </c>
    </row>
    <row r="99" spans="1:18" x14ac:dyDescent="0.2">
      <c r="A99" s="6">
        <v>45799</v>
      </c>
      <c r="B99" s="7">
        <v>74</v>
      </c>
      <c r="C99" s="17">
        <v>80.89</v>
      </c>
      <c r="D99" s="17">
        <v>81.900000000000006</v>
      </c>
      <c r="E99" s="7">
        <v>475</v>
      </c>
      <c r="F99" s="7">
        <f t="shared" si="5"/>
        <v>334.95</v>
      </c>
      <c r="G99" s="7">
        <f t="shared" si="6"/>
        <v>83.737499999999997</v>
      </c>
      <c r="H99" s="8">
        <f t="shared" si="7"/>
        <v>0.22092849679056575</v>
      </c>
      <c r="I99" s="18">
        <f t="shared" si="8"/>
        <v>0</v>
      </c>
      <c r="J99" s="7">
        <f t="shared" si="9"/>
        <v>9.7374999999999972</v>
      </c>
      <c r="K99" s="5">
        <v>2025</v>
      </c>
      <c r="L99" s="5">
        <v>21</v>
      </c>
      <c r="M99" s="5" t="s">
        <v>842</v>
      </c>
      <c r="N99" s="5" t="b">
        <v>0</v>
      </c>
      <c r="O99" s="5" t="b">
        <v>0</v>
      </c>
      <c r="P99" s="5" t="b">
        <v>0</v>
      </c>
      <c r="Q99" s="5"/>
      <c r="R99" s="5" t="b">
        <v>0</v>
      </c>
    </row>
    <row r="100" spans="1:18" x14ac:dyDescent="0.2">
      <c r="A100" s="6">
        <v>45800</v>
      </c>
      <c r="B100" s="7">
        <v>89</v>
      </c>
      <c r="C100" s="17">
        <v>81.89</v>
      </c>
      <c r="D100" s="17">
        <v>79.989999999999995</v>
      </c>
      <c r="E100" s="7">
        <v>692</v>
      </c>
      <c r="F100" s="7">
        <f t="shared" si="5"/>
        <v>357.4</v>
      </c>
      <c r="G100" s="7">
        <f t="shared" si="6"/>
        <v>89.35</v>
      </c>
      <c r="H100" s="8">
        <f t="shared" si="7"/>
        <v>0.24902070509233354</v>
      </c>
      <c r="I100" s="18">
        <f t="shared" si="8"/>
        <v>0</v>
      </c>
      <c r="J100" s="7">
        <f t="shared" si="9"/>
        <v>0.34999999999999432</v>
      </c>
      <c r="K100" s="5">
        <v>2025</v>
      </c>
      <c r="L100" s="5">
        <v>21</v>
      </c>
      <c r="M100" s="5" t="s">
        <v>842</v>
      </c>
      <c r="N100" s="5" t="b">
        <v>0</v>
      </c>
      <c r="O100" s="5" t="b">
        <v>0</v>
      </c>
      <c r="P100" s="5" t="b">
        <v>0</v>
      </c>
      <c r="Q100" s="5"/>
      <c r="R100" s="5" t="b">
        <v>0</v>
      </c>
    </row>
    <row r="101" spans="1:18" x14ac:dyDescent="0.2">
      <c r="A101" s="6">
        <v>45803</v>
      </c>
      <c r="B101" s="7">
        <v>96</v>
      </c>
      <c r="C101" s="17">
        <v>79.989999999999995</v>
      </c>
      <c r="D101" s="17">
        <v>80</v>
      </c>
      <c r="E101" s="7">
        <v>235</v>
      </c>
      <c r="F101" s="7">
        <f t="shared" si="5"/>
        <v>385.05</v>
      </c>
      <c r="G101" s="7">
        <f t="shared" si="6"/>
        <v>96.262500000000003</v>
      </c>
      <c r="H101" s="8">
        <f t="shared" si="7"/>
        <v>0.24931827035449941</v>
      </c>
      <c r="I101" s="18">
        <f t="shared" si="8"/>
        <v>0</v>
      </c>
      <c r="J101" s="7">
        <f t="shared" si="9"/>
        <v>0.26250000000000284</v>
      </c>
      <c r="K101" s="5">
        <v>2025</v>
      </c>
      <c r="L101" s="5">
        <v>22</v>
      </c>
      <c r="M101" s="5" t="s">
        <v>843</v>
      </c>
      <c r="N101" s="5" t="b">
        <v>0</v>
      </c>
      <c r="O101" s="5" t="b">
        <v>0</v>
      </c>
      <c r="P101" s="5" t="b">
        <v>0</v>
      </c>
      <c r="Q101" s="5"/>
      <c r="R101" s="5" t="b">
        <v>0</v>
      </c>
    </row>
    <row r="102" spans="1:18" x14ac:dyDescent="0.2">
      <c r="A102" s="6">
        <v>45804</v>
      </c>
      <c r="B102" s="7">
        <v>95</v>
      </c>
      <c r="C102" s="17">
        <v>79.900000000000006</v>
      </c>
      <c r="D102" s="17">
        <v>79</v>
      </c>
      <c r="E102" s="7">
        <v>861</v>
      </c>
      <c r="F102" s="7">
        <f t="shared" si="5"/>
        <v>383.5</v>
      </c>
      <c r="G102" s="7">
        <f t="shared" si="6"/>
        <v>95.875</v>
      </c>
      <c r="H102" s="8">
        <f t="shared" si="7"/>
        <v>0.24771838331160365</v>
      </c>
      <c r="I102" s="18">
        <f t="shared" si="8"/>
        <v>0</v>
      </c>
      <c r="J102" s="7">
        <f t="shared" si="9"/>
        <v>0.875</v>
      </c>
      <c r="K102" s="5">
        <v>2025</v>
      </c>
      <c r="L102" s="5">
        <v>22</v>
      </c>
      <c r="M102" s="5" t="s">
        <v>843</v>
      </c>
      <c r="N102" s="5" t="b">
        <v>0</v>
      </c>
      <c r="O102" s="5" t="b">
        <v>0</v>
      </c>
      <c r="P102" s="5" t="b">
        <v>0</v>
      </c>
      <c r="Q102" s="5"/>
      <c r="R102" s="5" t="b">
        <v>0</v>
      </c>
    </row>
    <row r="103" spans="1:18" x14ac:dyDescent="0.2">
      <c r="A103" s="6">
        <v>45805</v>
      </c>
      <c r="B103" s="7">
        <v>102</v>
      </c>
      <c r="C103" s="17">
        <v>79.5</v>
      </c>
      <c r="D103" s="17">
        <v>79.5</v>
      </c>
      <c r="E103" s="7">
        <v>414</v>
      </c>
      <c r="F103" s="7">
        <f t="shared" si="5"/>
        <v>411.65</v>
      </c>
      <c r="G103" s="7">
        <f t="shared" si="6"/>
        <v>102.91249999999999</v>
      </c>
      <c r="H103" s="8">
        <f t="shared" si="7"/>
        <v>0.24778331106522533</v>
      </c>
      <c r="I103" s="18">
        <f t="shared" si="8"/>
        <v>0</v>
      </c>
      <c r="J103" s="7">
        <f t="shared" si="9"/>
        <v>0.91249999999999432</v>
      </c>
      <c r="K103" s="5">
        <v>2025</v>
      </c>
      <c r="L103" s="5">
        <v>22</v>
      </c>
      <c r="M103" s="5" t="s">
        <v>843</v>
      </c>
      <c r="N103" s="5" t="b">
        <v>0</v>
      </c>
      <c r="O103" s="5" t="b">
        <v>0</v>
      </c>
      <c r="P103" s="5" t="b">
        <v>0</v>
      </c>
      <c r="Q103" s="5"/>
      <c r="R103" s="5" t="b">
        <v>0</v>
      </c>
    </row>
    <row r="104" spans="1:18" x14ac:dyDescent="0.2">
      <c r="A104" s="6">
        <v>45806</v>
      </c>
      <c r="B104" s="7">
        <v>20</v>
      </c>
      <c r="C104" s="17">
        <v>79.52</v>
      </c>
      <c r="D104" s="17">
        <v>79.52</v>
      </c>
      <c r="E104" s="7">
        <v>142</v>
      </c>
      <c r="F104" s="7">
        <f t="shared" si="5"/>
        <v>404</v>
      </c>
      <c r="G104" s="7">
        <f t="shared" si="6"/>
        <v>101</v>
      </c>
      <c r="H104" s="8">
        <f t="shared" si="7"/>
        <v>4.9504950495049507E-2</v>
      </c>
      <c r="I104" s="18">
        <f t="shared" si="8"/>
        <v>0</v>
      </c>
      <c r="J104" s="7">
        <f t="shared" si="9"/>
        <v>81</v>
      </c>
      <c r="K104" s="5">
        <v>2025</v>
      </c>
      <c r="L104" s="5">
        <v>22</v>
      </c>
      <c r="M104" s="5" t="s">
        <v>843</v>
      </c>
      <c r="N104" s="5" t="b">
        <v>0</v>
      </c>
      <c r="O104" s="5" t="b">
        <v>0</v>
      </c>
      <c r="P104" s="5" t="b">
        <v>0</v>
      </c>
      <c r="Q104" s="5"/>
      <c r="R104" s="5" t="b">
        <v>0</v>
      </c>
    </row>
    <row r="105" spans="1:18" x14ac:dyDescent="0.2">
      <c r="A105" s="6">
        <v>45807</v>
      </c>
      <c r="B105" s="7">
        <v>30</v>
      </c>
      <c r="C105" s="17">
        <v>79.52</v>
      </c>
      <c r="D105" s="17">
        <v>79.52</v>
      </c>
      <c r="E105" s="7">
        <v>39</v>
      </c>
      <c r="F105" s="7">
        <f t="shared" si="5"/>
        <v>407.05</v>
      </c>
      <c r="G105" s="7">
        <f t="shared" si="6"/>
        <v>101.7625</v>
      </c>
      <c r="H105" s="8">
        <f t="shared" si="7"/>
        <v>7.370101953077017E-2</v>
      </c>
      <c r="I105" s="18">
        <f t="shared" si="8"/>
        <v>0</v>
      </c>
      <c r="J105" s="7">
        <f t="shared" si="9"/>
        <v>71.762500000000003</v>
      </c>
      <c r="K105" s="5">
        <v>2025</v>
      </c>
      <c r="L105" s="5">
        <v>22</v>
      </c>
      <c r="M105" s="5" t="s">
        <v>843</v>
      </c>
      <c r="N105" s="5" t="b">
        <v>0</v>
      </c>
      <c r="O105" s="5" t="b">
        <v>0</v>
      </c>
      <c r="P105" s="5" t="b">
        <v>0</v>
      </c>
      <c r="Q105" s="5"/>
      <c r="R105" s="5" t="b">
        <v>0</v>
      </c>
    </row>
    <row r="106" spans="1:18" x14ac:dyDescent="0.2">
      <c r="A106" s="6">
        <v>45810</v>
      </c>
      <c r="B106" s="7">
        <v>0</v>
      </c>
      <c r="C106" s="17">
        <v>0</v>
      </c>
      <c r="D106" s="17">
        <v>80</v>
      </c>
      <c r="E106" s="7">
        <v>414</v>
      </c>
      <c r="F106" s="7">
        <f t="shared" si="5"/>
        <v>401.9</v>
      </c>
      <c r="G106" s="7">
        <f t="shared" si="6"/>
        <v>100.47499999999999</v>
      </c>
      <c r="H106" s="8">
        <f t="shared" si="7"/>
        <v>0</v>
      </c>
      <c r="I106" s="18">
        <f t="shared" si="8"/>
        <v>0</v>
      </c>
      <c r="J106" s="7">
        <f t="shared" si="9"/>
        <v>100.47499999999999</v>
      </c>
      <c r="K106" s="5">
        <v>2025</v>
      </c>
      <c r="L106" s="5">
        <v>23</v>
      </c>
      <c r="M106" s="5"/>
      <c r="N106" s="5"/>
      <c r="O106" s="5" t="b">
        <v>0</v>
      </c>
      <c r="P106" s="5"/>
      <c r="Q106" s="5" t="s">
        <v>106</v>
      </c>
      <c r="R106" s="5"/>
    </row>
    <row r="107" spans="1:18" x14ac:dyDescent="0.2">
      <c r="A107" s="6">
        <v>45811</v>
      </c>
      <c r="B107" s="7">
        <v>101</v>
      </c>
      <c r="C107" s="17">
        <v>80.5</v>
      </c>
      <c r="D107" s="17">
        <v>80.5</v>
      </c>
      <c r="E107" s="7">
        <v>215</v>
      </c>
      <c r="F107" s="7">
        <f t="shared" si="5"/>
        <v>407.35</v>
      </c>
      <c r="G107" s="7">
        <f t="shared" si="6"/>
        <v>101.83750000000001</v>
      </c>
      <c r="H107" s="8">
        <f t="shared" si="7"/>
        <v>0.24794402847673988</v>
      </c>
      <c r="I107" s="18">
        <f t="shared" si="8"/>
        <v>0</v>
      </c>
      <c r="J107" s="7">
        <f t="shared" si="9"/>
        <v>0.83750000000000568</v>
      </c>
      <c r="K107" s="5">
        <v>2025</v>
      </c>
      <c r="L107" s="5">
        <v>23</v>
      </c>
      <c r="M107" s="5" t="s">
        <v>844</v>
      </c>
      <c r="N107" s="5" t="b">
        <v>0</v>
      </c>
      <c r="O107" s="5" t="b">
        <v>0</v>
      </c>
      <c r="P107" s="5" t="b">
        <v>0</v>
      </c>
      <c r="Q107" s="5"/>
      <c r="R107" s="5" t="b">
        <v>0</v>
      </c>
    </row>
    <row r="108" spans="1:18" x14ac:dyDescent="0.2">
      <c r="A108" s="6">
        <v>45812</v>
      </c>
      <c r="B108" s="7">
        <v>103</v>
      </c>
      <c r="C108" s="17">
        <v>80.5</v>
      </c>
      <c r="D108" s="17">
        <v>80.5</v>
      </c>
      <c r="E108" s="7">
        <v>306</v>
      </c>
      <c r="F108" s="7">
        <f t="shared" si="5"/>
        <v>412.95</v>
      </c>
      <c r="G108" s="7">
        <f t="shared" si="6"/>
        <v>103.2375</v>
      </c>
      <c r="H108" s="8">
        <f t="shared" si="7"/>
        <v>0.24942486983896356</v>
      </c>
      <c r="I108" s="18">
        <f t="shared" si="8"/>
        <v>0</v>
      </c>
      <c r="J108" s="7">
        <f t="shared" si="9"/>
        <v>0.23749999999999716</v>
      </c>
      <c r="K108" s="5">
        <v>2025</v>
      </c>
      <c r="L108" s="5">
        <v>23</v>
      </c>
      <c r="M108" s="5" t="s">
        <v>844</v>
      </c>
      <c r="N108" s="5" t="b">
        <v>0</v>
      </c>
      <c r="O108" s="5" t="b">
        <v>0</v>
      </c>
      <c r="P108" s="5" t="b">
        <v>0</v>
      </c>
      <c r="Q108" s="5"/>
      <c r="R108" s="5" t="b">
        <v>0</v>
      </c>
    </row>
    <row r="109" spans="1:18" x14ac:dyDescent="0.2">
      <c r="A109" s="6">
        <v>45813</v>
      </c>
      <c r="B109" s="7">
        <v>103</v>
      </c>
      <c r="C109" s="17">
        <v>80.7</v>
      </c>
      <c r="D109" s="17">
        <v>80.400000000000006</v>
      </c>
      <c r="E109" s="7">
        <v>307</v>
      </c>
      <c r="F109" s="7">
        <f t="shared" si="5"/>
        <v>415.4</v>
      </c>
      <c r="G109" s="7">
        <f t="shared" si="6"/>
        <v>103.85</v>
      </c>
      <c r="H109" s="8">
        <f t="shared" si="7"/>
        <v>0.24795377948964856</v>
      </c>
      <c r="I109" s="18">
        <f t="shared" si="8"/>
        <v>0</v>
      </c>
      <c r="J109" s="7">
        <f t="shared" si="9"/>
        <v>0.84999999999999432</v>
      </c>
      <c r="K109" s="5">
        <v>2025</v>
      </c>
      <c r="L109" s="5">
        <v>23</v>
      </c>
      <c r="M109" s="5" t="s">
        <v>844</v>
      </c>
      <c r="N109" s="5" t="b">
        <v>0</v>
      </c>
      <c r="O109" s="5" t="b">
        <v>0</v>
      </c>
      <c r="P109" s="5" t="b">
        <v>0</v>
      </c>
      <c r="Q109" s="5"/>
      <c r="R109" s="5" t="b">
        <v>0</v>
      </c>
    </row>
    <row r="110" spans="1:18" x14ac:dyDescent="0.2">
      <c r="A110" s="6">
        <v>45814</v>
      </c>
      <c r="B110" s="7">
        <v>105</v>
      </c>
      <c r="C110" s="17">
        <v>80.5</v>
      </c>
      <c r="D110" s="17">
        <v>80.489999999999995</v>
      </c>
      <c r="E110" s="7">
        <v>177</v>
      </c>
      <c r="F110" s="7">
        <f t="shared" si="5"/>
        <v>423.25</v>
      </c>
      <c r="G110" s="7">
        <f t="shared" si="6"/>
        <v>105.8125</v>
      </c>
      <c r="H110" s="8">
        <f t="shared" si="7"/>
        <v>0.24808033077377437</v>
      </c>
      <c r="I110" s="18">
        <f t="shared" si="8"/>
        <v>0</v>
      </c>
      <c r="J110" s="7">
        <f t="shared" si="9"/>
        <v>0.8125</v>
      </c>
      <c r="K110" s="5">
        <v>2025</v>
      </c>
      <c r="L110" s="5">
        <v>23</v>
      </c>
      <c r="M110" s="5" t="s">
        <v>844</v>
      </c>
      <c r="N110" s="5" t="b">
        <v>0</v>
      </c>
      <c r="O110" s="5" t="b">
        <v>0</v>
      </c>
      <c r="P110" s="5" t="b">
        <v>0</v>
      </c>
      <c r="Q110" s="5"/>
      <c r="R110" s="5" t="b">
        <v>0</v>
      </c>
    </row>
    <row r="111" spans="1:18" x14ac:dyDescent="0.2">
      <c r="A111" s="6">
        <v>45817</v>
      </c>
      <c r="B111" s="7">
        <v>78</v>
      </c>
      <c r="C111" s="17">
        <v>80.5</v>
      </c>
      <c r="D111" s="17">
        <v>80.5</v>
      </c>
      <c r="E111" s="7">
        <v>168</v>
      </c>
      <c r="F111" s="7">
        <f t="shared" si="5"/>
        <v>411.4</v>
      </c>
      <c r="G111" s="7">
        <f t="shared" si="6"/>
        <v>102.85</v>
      </c>
      <c r="H111" s="8">
        <f t="shared" si="7"/>
        <v>0.18959649975692758</v>
      </c>
      <c r="I111" s="18">
        <f t="shared" si="8"/>
        <v>0</v>
      </c>
      <c r="J111" s="7">
        <f t="shared" si="9"/>
        <v>24.849999999999994</v>
      </c>
      <c r="K111" s="5">
        <v>2025</v>
      </c>
      <c r="L111" s="5">
        <v>24</v>
      </c>
      <c r="M111" s="5" t="s">
        <v>845</v>
      </c>
      <c r="N111" s="5" t="b">
        <v>0</v>
      </c>
      <c r="O111" s="5" t="b">
        <v>0</v>
      </c>
      <c r="P111" s="5" t="b">
        <v>0</v>
      </c>
      <c r="Q111" s="5"/>
      <c r="R111" s="5" t="b">
        <v>0</v>
      </c>
    </row>
    <row r="112" spans="1:18" x14ac:dyDescent="0.2">
      <c r="A112" s="6">
        <v>45818</v>
      </c>
      <c r="B112" s="7">
        <v>99</v>
      </c>
      <c r="C112" s="17">
        <v>80.599999999999994</v>
      </c>
      <c r="D112" s="17">
        <v>80.5</v>
      </c>
      <c r="E112" s="7">
        <v>208</v>
      </c>
      <c r="F112" s="7">
        <f t="shared" si="5"/>
        <v>399.8</v>
      </c>
      <c r="G112" s="7">
        <f t="shared" si="6"/>
        <v>99.95</v>
      </c>
      <c r="H112" s="8">
        <f t="shared" si="7"/>
        <v>0.24762381190595298</v>
      </c>
      <c r="I112" s="18">
        <f t="shared" si="8"/>
        <v>0</v>
      </c>
      <c r="J112" s="7">
        <f t="shared" si="9"/>
        <v>0.95000000000000284</v>
      </c>
      <c r="K112" s="5">
        <v>2025</v>
      </c>
      <c r="L112" s="5">
        <v>24</v>
      </c>
      <c r="M112" s="5" t="s">
        <v>845</v>
      </c>
      <c r="N112" s="5" t="b">
        <v>0</v>
      </c>
      <c r="O112" s="5" t="b">
        <v>0</v>
      </c>
      <c r="P112" s="5" t="b">
        <v>0</v>
      </c>
      <c r="Q112" s="5"/>
      <c r="R112" s="5" t="b">
        <v>0</v>
      </c>
    </row>
    <row r="113" spans="1:18" x14ac:dyDescent="0.2">
      <c r="A113" s="6">
        <v>45819</v>
      </c>
      <c r="B113" s="7">
        <v>99</v>
      </c>
      <c r="C113" s="17">
        <v>80.64</v>
      </c>
      <c r="D113" s="17">
        <v>81.5</v>
      </c>
      <c r="E113" s="7">
        <v>157</v>
      </c>
      <c r="F113" s="7">
        <f t="shared" si="5"/>
        <v>398.5</v>
      </c>
      <c r="G113" s="7">
        <f t="shared" si="6"/>
        <v>99.625</v>
      </c>
      <c r="H113" s="8">
        <f t="shared" si="7"/>
        <v>0.24843161856963614</v>
      </c>
      <c r="I113" s="18">
        <f t="shared" si="8"/>
        <v>0</v>
      </c>
      <c r="J113" s="7">
        <f t="shared" si="9"/>
        <v>0.625</v>
      </c>
      <c r="K113" s="5">
        <v>2025</v>
      </c>
      <c r="L113" s="5">
        <v>24</v>
      </c>
      <c r="M113" s="5" t="s">
        <v>845</v>
      </c>
      <c r="N113" s="5" t="b">
        <v>0</v>
      </c>
      <c r="O113" s="5" t="b">
        <v>0</v>
      </c>
      <c r="P113" s="5" t="b">
        <v>0</v>
      </c>
      <c r="Q113" s="5"/>
      <c r="R113" s="5" t="b">
        <v>0</v>
      </c>
    </row>
    <row r="114" spans="1:18" x14ac:dyDescent="0.2">
      <c r="A114" s="6">
        <v>45820</v>
      </c>
      <c r="B114" s="7">
        <v>98</v>
      </c>
      <c r="C114" s="17">
        <v>81.81</v>
      </c>
      <c r="D114" s="17">
        <v>81.97</v>
      </c>
      <c r="E114" s="7">
        <v>412</v>
      </c>
      <c r="F114" s="7">
        <f t="shared" si="5"/>
        <v>392.9</v>
      </c>
      <c r="G114" s="7">
        <f t="shared" si="6"/>
        <v>98.224999999999994</v>
      </c>
      <c r="H114" s="8">
        <f t="shared" si="7"/>
        <v>0.2494273351997964</v>
      </c>
      <c r="I114" s="18">
        <f t="shared" si="8"/>
        <v>0</v>
      </c>
      <c r="J114" s="7">
        <f t="shared" si="9"/>
        <v>0.22499999999999432</v>
      </c>
      <c r="K114" s="5">
        <v>2025</v>
      </c>
      <c r="L114" s="5">
        <v>24</v>
      </c>
      <c r="M114" s="5" t="s">
        <v>845</v>
      </c>
      <c r="N114" s="5" t="b">
        <v>0</v>
      </c>
      <c r="O114" s="5" t="b">
        <v>0</v>
      </c>
      <c r="P114" s="5" t="b">
        <v>0</v>
      </c>
      <c r="Q114" s="5"/>
      <c r="R114" s="5" t="b">
        <v>0</v>
      </c>
    </row>
    <row r="115" spans="1:18" x14ac:dyDescent="0.2">
      <c r="A115" s="6">
        <v>45821</v>
      </c>
      <c r="B115" s="7">
        <v>99</v>
      </c>
      <c r="C115" s="17">
        <v>82.24</v>
      </c>
      <c r="D115" s="17">
        <v>82.3</v>
      </c>
      <c r="E115" s="7">
        <v>200</v>
      </c>
      <c r="F115" s="7">
        <f t="shared" si="5"/>
        <v>398.25</v>
      </c>
      <c r="G115" s="7">
        <f t="shared" si="6"/>
        <v>99.5625</v>
      </c>
      <c r="H115" s="8">
        <f t="shared" si="7"/>
        <v>0.24858757062146894</v>
      </c>
      <c r="I115" s="18">
        <f t="shared" si="8"/>
        <v>0</v>
      </c>
      <c r="J115" s="7">
        <f t="shared" si="9"/>
        <v>0.5625</v>
      </c>
      <c r="K115" s="5">
        <v>2025</v>
      </c>
      <c r="L115" s="5">
        <v>24</v>
      </c>
      <c r="M115" s="5" t="s">
        <v>845</v>
      </c>
      <c r="N115" s="5" t="b">
        <v>0</v>
      </c>
      <c r="O115" s="5" t="b">
        <v>0</v>
      </c>
      <c r="P115" s="5" t="b">
        <v>0</v>
      </c>
      <c r="Q115" s="5"/>
      <c r="R115" s="5" t="b">
        <v>0</v>
      </c>
    </row>
    <row r="116" spans="1:18" x14ac:dyDescent="0.2">
      <c r="A116" s="6">
        <v>45824</v>
      </c>
      <c r="B116" s="7">
        <v>9</v>
      </c>
      <c r="C116" s="17">
        <v>82.7</v>
      </c>
      <c r="D116" s="17">
        <v>83</v>
      </c>
      <c r="E116" s="7">
        <v>170</v>
      </c>
      <c r="F116" s="7">
        <f t="shared" si="5"/>
        <v>392.15</v>
      </c>
      <c r="G116" s="7">
        <f t="shared" si="6"/>
        <v>98.037499999999994</v>
      </c>
      <c r="H116" s="8">
        <f t="shared" si="7"/>
        <v>2.295040163202856E-2</v>
      </c>
      <c r="I116" s="18">
        <f t="shared" si="8"/>
        <v>0</v>
      </c>
      <c r="J116" s="7">
        <f t="shared" si="9"/>
        <v>89.037499999999994</v>
      </c>
      <c r="K116" s="5">
        <v>2025</v>
      </c>
      <c r="L116" s="5">
        <v>25</v>
      </c>
      <c r="M116" s="5" t="s">
        <v>846</v>
      </c>
      <c r="N116" s="5" t="b">
        <v>0</v>
      </c>
      <c r="O116" s="5" t="b">
        <v>0</v>
      </c>
      <c r="P116" s="5" t="b">
        <v>0</v>
      </c>
      <c r="Q116" s="5"/>
      <c r="R116" s="5" t="b">
        <v>0</v>
      </c>
    </row>
    <row r="117" spans="1:18" x14ac:dyDescent="0.2">
      <c r="A117" s="6">
        <v>45825</v>
      </c>
      <c r="B117" s="7">
        <v>94</v>
      </c>
      <c r="C117" s="17">
        <v>83.2</v>
      </c>
      <c r="D117" s="17">
        <v>81.99</v>
      </c>
      <c r="E117" s="7">
        <v>595</v>
      </c>
      <c r="F117" s="7">
        <f t="shared" si="5"/>
        <v>376.65</v>
      </c>
      <c r="G117" s="7">
        <f t="shared" si="6"/>
        <v>94.162499999999994</v>
      </c>
      <c r="H117" s="8">
        <f t="shared" si="7"/>
        <v>0.24956856498075139</v>
      </c>
      <c r="I117" s="18">
        <f t="shared" si="8"/>
        <v>0</v>
      </c>
      <c r="J117" s="7">
        <f t="shared" si="9"/>
        <v>0.16249999999999432</v>
      </c>
      <c r="K117" s="5">
        <v>2025</v>
      </c>
      <c r="L117" s="5">
        <v>25</v>
      </c>
      <c r="M117" s="5" t="s">
        <v>846</v>
      </c>
      <c r="N117" s="5" t="b">
        <v>0</v>
      </c>
      <c r="O117" s="5" t="b">
        <v>0</v>
      </c>
      <c r="P117" s="5" t="b">
        <v>0</v>
      </c>
      <c r="Q117" s="5"/>
      <c r="R117" s="5" t="b">
        <v>0</v>
      </c>
    </row>
    <row r="118" spans="1:18" x14ac:dyDescent="0.2">
      <c r="A118" s="6">
        <v>45826</v>
      </c>
      <c r="B118" s="7">
        <v>95</v>
      </c>
      <c r="C118" s="17">
        <v>81.48</v>
      </c>
      <c r="D118" s="17">
        <v>81</v>
      </c>
      <c r="E118" s="7">
        <v>120</v>
      </c>
      <c r="F118" s="7">
        <f t="shared" si="5"/>
        <v>382.35</v>
      </c>
      <c r="G118" s="7">
        <f t="shared" si="6"/>
        <v>95.587500000000006</v>
      </c>
      <c r="H118" s="8">
        <f t="shared" si="7"/>
        <v>0.24846344971884399</v>
      </c>
      <c r="I118" s="18">
        <f t="shared" si="8"/>
        <v>0</v>
      </c>
      <c r="J118" s="7">
        <f t="shared" si="9"/>
        <v>0.58750000000000568</v>
      </c>
      <c r="K118" s="5">
        <v>2025</v>
      </c>
      <c r="L118" s="5">
        <v>25</v>
      </c>
      <c r="M118" s="5" t="s">
        <v>846</v>
      </c>
      <c r="N118" s="5" t="b">
        <v>0</v>
      </c>
      <c r="O118" s="5" t="b">
        <v>0</v>
      </c>
      <c r="P118" s="5" t="b">
        <v>0</v>
      </c>
      <c r="Q118" s="5"/>
      <c r="R118" s="5" t="b">
        <v>0</v>
      </c>
    </row>
    <row r="119" spans="1:18" x14ac:dyDescent="0.2">
      <c r="A119" s="6">
        <v>45827</v>
      </c>
      <c r="B119" s="7">
        <v>78</v>
      </c>
      <c r="C119" s="17">
        <v>81.05</v>
      </c>
      <c r="D119" s="17">
        <v>80.5</v>
      </c>
      <c r="E119" s="7">
        <v>266</v>
      </c>
      <c r="F119" s="7">
        <f t="shared" si="5"/>
        <v>315.35000000000002</v>
      </c>
      <c r="G119" s="7">
        <f t="shared" si="6"/>
        <v>78.837500000000006</v>
      </c>
      <c r="H119" s="8">
        <f t="shared" si="7"/>
        <v>0.24734422070715076</v>
      </c>
      <c r="I119" s="18">
        <f t="shared" si="8"/>
        <v>0</v>
      </c>
      <c r="J119" s="7">
        <f t="shared" si="9"/>
        <v>0.83750000000000568</v>
      </c>
      <c r="K119" s="5">
        <v>2025</v>
      </c>
      <c r="L119" s="5">
        <v>25</v>
      </c>
      <c r="M119" s="5" t="s">
        <v>846</v>
      </c>
      <c r="N119" s="5" t="b">
        <v>0</v>
      </c>
      <c r="O119" s="5" t="b">
        <v>0</v>
      </c>
      <c r="P119" s="5" t="b">
        <v>0</v>
      </c>
      <c r="Q119" s="5"/>
      <c r="R119" s="5" t="b">
        <v>0</v>
      </c>
    </row>
    <row r="120" spans="1:18" x14ac:dyDescent="0.2">
      <c r="A120" s="6">
        <v>45828</v>
      </c>
      <c r="B120" s="7">
        <v>0</v>
      </c>
      <c r="C120" s="17">
        <v>0</v>
      </c>
      <c r="D120" s="17">
        <v>79.599999999999994</v>
      </c>
      <c r="E120" s="7">
        <v>50</v>
      </c>
      <c r="F120" s="7">
        <f t="shared" si="5"/>
        <v>304.89999999999998</v>
      </c>
      <c r="G120" s="7">
        <f t="shared" si="6"/>
        <v>76.224999999999994</v>
      </c>
      <c r="H120" s="8">
        <f t="shared" si="7"/>
        <v>0</v>
      </c>
      <c r="I120" s="18">
        <f t="shared" si="8"/>
        <v>0</v>
      </c>
      <c r="J120" s="7">
        <f t="shared" si="9"/>
        <v>76.224999999999994</v>
      </c>
      <c r="K120" s="5">
        <v>2025</v>
      </c>
      <c r="L120" s="5">
        <v>25</v>
      </c>
      <c r="M120" s="5"/>
      <c r="N120" s="5"/>
      <c r="O120" s="5" t="b">
        <v>0</v>
      </c>
      <c r="P120" s="5"/>
      <c r="Q120" s="5" t="s">
        <v>106</v>
      </c>
      <c r="R120" s="5"/>
    </row>
    <row r="121" spans="1:18" x14ac:dyDescent="0.2">
      <c r="A121" s="6">
        <v>45831</v>
      </c>
      <c r="B121" s="7">
        <v>68</v>
      </c>
      <c r="C121" s="17">
        <v>79.489999999999995</v>
      </c>
      <c r="D121" s="17">
        <v>80.989999999999995</v>
      </c>
      <c r="E121" s="7">
        <v>350</v>
      </c>
      <c r="F121" s="7">
        <f t="shared" si="5"/>
        <v>272.8</v>
      </c>
      <c r="G121" s="7">
        <f t="shared" si="6"/>
        <v>68.2</v>
      </c>
      <c r="H121" s="8">
        <f t="shared" si="7"/>
        <v>0.24926686217008798</v>
      </c>
      <c r="I121" s="18">
        <f t="shared" si="8"/>
        <v>0</v>
      </c>
      <c r="J121" s="7">
        <f t="shared" si="9"/>
        <v>0.20000000000000284</v>
      </c>
      <c r="K121" s="5">
        <v>2025</v>
      </c>
      <c r="L121" s="5">
        <v>26</v>
      </c>
      <c r="M121" s="5" t="s">
        <v>847</v>
      </c>
      <c r="N121" s="5" t="b">
        <v>0</v>
      </c>
      <c r="O121" s="5" t="b">
        <v>0</v>
      </c>
      <c r="P121" s="5" t="b">
        <v>0</v>
      </c>
      <c r="Q121" s="5"/>
      <c r="R121" s="5" t="b">
        <v>0</v>
      </c>
    </row>
    <row r="122" spans="1:18" x14ac:dyDescent="0.2">
      <c r="A122" s="6">
        <v>45832</v>
      </c>
      <c r="B122" s="7">
        <v>69</v>
      </c>
      <c r="C122" s="17">
        <v>80.62</v>
      </c>
      <c r="D122" s="17">
        <v>80.62</v>
      </c>
      <c r="E122" s="7">
        <v>370</v>
      </c>
      <c r="F122" s="7">
        <f t="shared" si="5"/>
        <v>278.55</v>
      </c>
      <c r="G122" s="7">
        <f t="shared" si="6"/>
        <v>69.637500000000003</v>
      </c>
      <c r="H122" s="8">
        <f t="shared" si="7"/>
        <v>0.24771136241249325</v>
      </c>
      <c r="I122" s="18">
        <f t="shared" si="8"/>
        <v>0</v>
      </c>
      <c r="J122" s="7">
        <f t="shared" si="9"/>
        <v>0.63750000000000284</v>
      </c>
      <c r="K122" s="5">
        <v>2025</v>
      </c>
      <c r="L122" s="5">
        <v>26</v>
      </c>
      <c r="M122" s="5" t="s">
        <v>847</v>
      </c>
      <c r="N122" s="5" t="b">
        <v>0</v>
      </c>
      <c r="O122" s="5" t="b">
        <v>0</v>
      </c>
      <c r="P122" s="5" t="b">
        <v>0</v>
      </c>
      <c r="Q122" s="5"/>
      <c r="R122" s="5" t="b">
        <v>0</v>
      </c>
    </row>
    <row r="123" spans="1:18" x14ac:dyDescent="0.2">
      <c r="A123" s="6">
        <v>45833</v>
      </c>
      <c r="B123" s="7">
        <v>61</v>
      </c>
      <c r="C123" s="17">
        <v>80.510000000000005</v>
      </c>
      <c r="D123" s="17">
        <v>77</v>
      </c>
      <c r="E123" s="7">
        <v>1722</v>
      </c>
      <c r="F123" s="7">
        <f t="shared" si="5"/>
        <v>254</v>
      </c>
      <c r="G123" s="7">
        <f t="shared" si="6"/>
        <v>63.5</v>
      </c>
      <c r="H123" s="8">
        <f t="shared" si="7"/>
        <v>0.24015748031496062</v>
      </c>
      <c r="I123" s="18">
        <f t="shared" si="8"/>
        <v>0</v>
      </c>
      <c r="J123" s="7">
        <f t="shared" si="9"/>
        <v>2.5</v>
      </c>
      <c r="K123" s="5">
        <v>2025</v>
      </c>
      <c r="L123" s="5">
        <v>26</v>
      </c>
      <c r="M123" s="5" t="s">
        <v>847</v>
      </c>
      <c r="N123" s="5" t="b">
        <v>0</v>
      </c>
      <c r="O123" s="5" t="b">
        <v>0</v>
      </c>
      <c r="P123" s="5" t="b">
        <v>0</v>
      </c>
      <c r="Q123" s="5"/>
      <c r="R123" s="5" t="b">
        <v>0</v>
      </c>
    </row>
    <row r="124" spans="1:18" x14ac:dyDescent="0.2">
      <c r="A124" s="6">
        <v>45834</v>
      </c>
      <c r="B124" s="7">
        <v>0</v>
      </c>
      <c r="C124" s="17">
        <v>0</v>
      </c>
      <c r="D124" s="17">
        <v>78</v>
      </c>
      <c r="E124" s="7">
        <v>129</v>
      </c>
      <c r="F124" s="7">
        <f t="shared" si="5"/>
        <v>319.39999999999998</v>
      </c>
      <c r="G124" s="7">
        <f t="shared" si="6"/>
        <v>79.849999999999994</v>
      </c>
      <c r="H124" s="8">
        <f t="shared" si="7"/>
        <v>0</v>
      </c>
      <c r="I124" s="18">
        <f t="shared" si="8"/>
        <v>0</v>
      </c>
      <c r="J124" s="7">
        <f t="shared" si="9"/>
        <v>79.849999999999994</v>
      </c>
      <c r="K124" s="5">
        <v>2025</v>
      </c>
      <c r="L124" s="5">
        <v>26</v>
      </c>
      <c r="M124" s="5"/>
      <c r="N124" s="5"/>
      <c r="O124" s="5" t="b">
        <v>0</v>
      </c>
      <c r="P124" s="5"/>
      <c r="Q124" s="5" t="s">
        <v>106</v>
      </c>
      <c r="R124" s="5"/>
    </row>
    <row r="125" spans="1:18" x14ac:dyDescent="0.2">
      <c r="A125" s="6">
        <v>45835</v>
      </c>
      <c r="B125" s="7">
        <v>79</v>
      </c>
      <c r="C125" s="17">
        <v>78</v>
      </c>
      <c r="D125" s="17">
        <v>77.8</v>
      </c>
      <c r="E125" s="7">
        <v>295</v>
      </c>
      <c r="F125" s="7">
        <f t="shared" si="5"/>
        <v>318.75</v>
      </c>
      <c r="G125" s="7">
        <f t="shared" si="6"/>
        <v>79.6875</v>
      </c>
      <c r="H125" s="8">
        <f t="shared" si="7"/>
        <v>0.24784313725490195</v>
      </c>
      <c r="I125" s="18">
        <f t="shared" si="8"/>
        <v>0</v>
      </c>
      <c r="J125" s="7">
        <f t="shared" si="9"/>
        <v>0.6875</v>
      </c>
      <c r="K125" s="5">
        <v>2025</v>
      </c>
      <c r="L125" s="5">
        <v>26</v>
      </c>
      <c r="M125" s="5" t="s">
        <v>847</v>
      </c>
      <c r="N125" s="5" t="b">
        <v>0</v>
      </c>
      <c r="O125" s="5" t="b">
        <v>0</v>
      </c>
      <c r="P125" s="5" t="b">
        <v>0</v>
      </c>
      <c r="Q125" s="5"/>
      <c r="R125" s="5" t="b">
        <v>0</v>
      </c>
    </row>
    <row r="126" spans="1:18" x14ac:dyDescent="0.2">
      <c r="A126" s="6">
        <v>45838</v>
      </c>
      <c r="B126" s="7">
        <v>82</v>
      </c>
      <c r="C126" s="17">
        <v>77.81</v>
      </c>
      <c r="D126" s="17">
        <v>78.5</v>
      </c>
      <c r="E126" s="7">
        <v>184</v>
      </c>
      <c r="F126" s="7">
        <f t="shared" si="5"/>
        <v>331.55</v>
      </c>
      <c r="G126" s="7">
        <f t="shared" si="6"/>
        <v>82.887500000000003</v>
      </c>
      <c r="H126" s="8">
        <f t="shared" si="7"/>
        <v>0.24732317900769113</v>
      </c>
      <c r="I126" s="18">
        <f t="shared" si="8"/>
        <v>0</v>
      </c>
      <c r="J126" s="7">
        <f t="shared" si="9"/>
        <v>0.88750000000000284</v>
      </c>
      <c r="K126" s="5">
        <v>2025</v>
      </c>
      <c r="L126" s="5">
        <v>27</v>
      </c>
      <c r="M126" s="5" t="s">
        <v>848</v>
      </c>
      <c r="N126" s="5" t="b">
        <v>0</v>
      </c>
      <c r="O126" s="5" t="b">
        <v>0</v>
      </c>
      <c r="P126" s="5" t="b">
        <v>0</v>
      </c>
      <c r="Q126" s="5"/>
      <c r="R126" s="5" t="b">
        <v>0</v>
      </c>
    </row>
    <row r="127" spans="1:18" x14ac:dyDescent="0.2">
      <c r="A127" s="6">
        <v>45839</v>
      </c>
      <c r="B127" s="7">
        <v>80</v>
      </c>
      <c r="C127" s="17">
        <v>79.44</v>
      </c>
      <c r="D127" s="17">
        <v>78</v>
      </c>
      <c r="E127" s="7">
        <v>624</v>
      </c>
      <c r="F127" s="7">
        <f t="shared" si="5"/>
        <v>320.05</v>
      </c>
      <c r="G127" s="7">
        <f t="shared" si="6"/>
        <v>80.012500000000003</v>
      </c>
      <c r="H127" s="8">
        <f t="shared" si="7"/>
        <v>0.2499609436025621</v>
      </c>
      <c r="I127" s="18">
        <f t="shared" si="8"/>
        <v>0</v>
      </c>
      <c r="J127" s="7">
        <f t="shared" si="9"/>
        <v>1.2500000000002842E-2</v>
      </c>
      <c r="K127" s="5">
        <v>2025</v>
      </c>
      <c r="L127" s="5">
        <v>27</v>
      </c>
      <c r="M127" s="5" t="s">
        <v>848</v>
      </c>
      <c r="N127" s="5" t="b">
        <v>0</v>
      </c>
      <c r="O127" s="5" t="b">
        <v>0</v>
      </c>
      <c r="P127" s="5" t="b">
        <v>0</v>
      </c>
      <c r="Q127" s="5"/>
      <c r="R127" s="5" t="b">
        <v>0</v>
      </c>
    </row>
    <row r="128" spans="1:18" x14ac:dyDescent="0.2">
      <c r="A128" s="6">
        <v>45840</v>
      </c>
      <c r="B128" s="7">
        <v>56</v>
      </c>
      <c r="C128" s="17">
        <v>78.400000000000006</v>
      </c>
      <c r="D128" s="17">
        <v>78.5</v>
      </c>
      <c r="E128" s="7">
        <v>133</v>
      </c>
      <c r="F128" s="7">
        <f t="shared" si="5"/>
        <v>340.5</v>
      </c>
      <c r="G128" s="7">
        <f t="shared" si="6"/>
        <v>85.125</v>
      </c>
      <c r="H128" s="8">
        <f t="shared" si="7"/>
        <v>0.1644640234948605</v>
      </c>
      <c r="I128" s="18">
        <f t="shared" si="8"/>
        <v>0</v>
      </c>
      <c r="J128" s="7">
        <f t="shared" si="9"/>
        <v>29.125</v>
      </c>
      <c r="K128" s="5">
        <v>2025</v>
      </c>
      <c r="L128" s="5">
        <v>27</v>
      </c>
      <c r="M128" s="5" t="s">
        <v>848</v>
      </c>
      <c r="N128" s="5" t="b">
        <v>0</v>
      </c>
      <c r="O128" s="5" t="b">
        <v>0</v>
      </c>
      <c r="P128" s="5" t="b">
        <v>0</v>
      </c>
      <c r="Q128" s="5"/>
      <c r="R128" s="5" t="b">
        <v>0</v>
      </c>
    </row>
    <row r="129" spans="1:18" x14ac:dyDescent="0.2">
      <c r="A129" s="6">
        <v>45841</v>
      </c>
      <c r="B129" s="7">
        <v>18</v>
      </c>
      <c r="C129" s="17">
        <v>78.5</v>
      </c>
      <c r="D129" s="17">
        <v>79.58</v>
      </c>
      <c r="E129" s="7">
        <v>213</v>
      </c>
      <c r="F129" s="7">
        <f t="shared" si="5"/>
        <v>331.85</v>
      </c>
      <c r="G129" s="7">
        <f t="shared" si="6"/>
        <v>82.962500000000006</v>
      </c>
      <c r="H129" s="8">
        <f t="shared" si="7"/>
        <v>5.4241374114810906E-2</v>
      </c>
      <c r="I129" s="18">
        <f t="shared" si="8"/>
        <v>0</v>
      </c>
      <c r="J129" s="7">
        <f t="shared" si="9"/>
        <v>64.962500000000006</v>
      </c>
      <c r="K129" s="5">
        <v>2025</v>
      </c>
      <c r="L129" s="5">
        <v>27</v>
      </c>
      <c r="M129" s="5" t="s">
        <v>848</v>
      </c>
      <c r="N129" s="5" t="b">
        <v>0</v>
      </c>
      <c r="O129" s="5" t="b">
        <v>0</v>
      </c>
      <c r="P129" s="5" t="b">
        <v>0</v>
      </c>
      <c r="Q129" s="5"/>
      <c r="R129" s="5" t="b">
        <v>0</v>
      </c>
    </row>
    <row r="130" spans="1:18" x14ac:dyDescent="0.2">
      <c r="A130" s="6">
        <v>45842</v>
      </c>
      <c r="B130" s="7">
        <v>50</v>
      </c>
      <c r="C130" s="17">
        <v>79.58</v>
      </c>
      <c r="D130" s="17">
        <v>80</v>
      </c>
      <c r="E130" s="7">
        <v>105</v>
      </c>
      <c r="F130" s="7">
        <f t="shared" si="5"/>
        <v>327.14999999999998</v>
      </c>
      <c r="G130" s="7">
        <f t="shared" si="6"/>
        <v>81.787499999999994</v>
      </c>
      <c r="H130" s="8">
        <f t="shared" si="7"/>
        <v>0.15283509093687911</v>
      </c>
      <c r="I130" s="18">
        <f t="shared" si="8"/>
        <v>0</v>
      </c>
      <c r="J130" s="7">
        <f t="shared" si="9"/>
        <v>31.787499999999994</v>
      </c>
      <c r="K130" s="5">
        <v>2025</v>
      </c>
      <c r="L130" s="5">
        <v>27</v>
      </c>
      <c r="M130" s="5" t="s">
        <v>848</v>
      </c>
      <c r="N130" s="5" t="b">
        <v>0</v>
      </c>
      <c r="O130" s="5" t="b">
        <v>0</v>
      </c>
      <c r="P130" s="5" t="b">
        <v>0</v>
      </c>
      <c r="Q130" s="5"/>
      <c r="R130" s="5" t="b">
        <v>0</v>
      </c>
    </row>
    <row r="131" spans="1:18" x14ac:dyDescent="0.2">
      <c r="A131" s="6">
        <v>45845</v>
      </c>
      <c r="B131" s="7">
        <v>80</v>
      </c>
      <c r="C131" s="17">
        <v>79.989999999999995</v>
      </c>
      <c r="D131" s="17">
        <v>79.5</v>
      </c>
      <c r="E131" s="7">
        <v>121</v>
      </c>
      <c r="F131" s="7">
        <f t="shared" si="5"/>
        <v>323.55</v>
      </c>
      <c r="G131" s="7">
        <f t="shared" si="6"/>
        <v>80.887500000000003</v>
      </c>
      <c r="H131" s="8">
        <f t="shared" si="7"/>
        <v>0.24725699273682583</v>
      </c>
      <c r="I131" s="18">
        <f t="shared" si="8"/>
        <v>0</v>
      </c>
      <c r="J131" s="7">
        <f t="shared" si="9"/>
        <v>0.88750000000000284</v>
      </c>
      <c r="K131" s="5">
        <v>2025</v>
      </c>
      <c r="L131" s="5">
        <v>28</v>
      </c>
      <c r="M131" s="5" t="s">
        <v>849</v>
      </c>
      <c r="N131" s="5" t="b">
        <v>0</v>
      </c>
      <c r="O131" s="5" t="b">
        <v>0</v>
      </c>
      <c r="P131" s="5" t="b">
        <v>0</v>
      </c>
      <c r="Q131" s="5"/>
      <c r="R131" s="5" t="b">
        <v>0</v>
      </c>
    </row>
    <row r="132" spans="1:18" x14ac:dyDescent="0.2">
      <c r="A132" s="6">
        <v>45846</v>
      </c>
      <c r="B132" s="7">
        <v>80</v>
      </c>
      <c r="C132" s="17">
        <v>80</v>
      </c>
      <c r="D132" s="17">
        <v>80</v>
      </c>
      <c r="E132" s="7">
        <v>559</v>
      </c>
      <c r="F132" s="7">
        <f t="shared" si="5"/>
        <v>321.2</v>
      </c>
      <c r="G132" s="7">
        <f t="shared" si="6"/>
        <v>80.3</v>
      </c>
      <c r="H132" s="8">
        <f t="shared" si="7"/>
        <v>0.24906600249066002</v>
      </c>
      <c r="I132" s="18">
        <f t="shared" si="8"/>
        <v>0</v>
      </c>
      <c r="J132" s="7">
        <f t="shared" si="9"/>
        <v>0.29999999999999716</v>
      </c>
      <c r="K132" s="5">
        <v>2025</v>
      </c>
      <c r="L132" s="5">
        <v>28</v>
      </c>
      <c r="M132" s="5" t="s">
        <v>849</v>
      </c>
      <c r="N132" s="5" t="b">
        <v>0</v>
      </c>
      <c r="O132" s="5" t="b">
        <v>0</v>
      </c>
      <c r="P132" s="5" t="b">
        <v>0</v>
      </c>
      <c r="Q132" s="5"/>
      <c r="R132" s="5" t="b">
        <v>0</v>
      </c>
    </row>
    <row r="133" spans="1:18" x14ac:dyDescent="0.2">
      <c r="A133" s="6">
        <v>45847</v>
      </c>
      <c r="B133" s="7">
        <v>1</v>
      </c>
      <c r="C133" s="17">
        <v>80.010000000000005</v>
      </c>
      <c r="D133" s="17">
        <v>80.010000000000005</v>
      </c>
      <c r="E133" s="7">
        <v>2</v>
      </c>
      <c r="F133" s="7">
        <f t="shared" si="5"/>
        <v>338.75</v>
      </c>
      <c r="G133" s="7">
        <f t="shared" si="6"/>
        <v>84.6875</v>
      </c>
      <c r="H133" s="8">
        <f t="shared" si="7"/>
        <v>2.9520295202952029E-3</v>
      </c>
      <c r="I133" s="18">
        <f t="shared" si="8"/>
        <v>0</v>
      </c>
      <c r="J133" s="7">
        <f t="shared" si="9"/>
        <v>83.6875</v>
      </c>
      <c r="K133" s="5">
        <v>2025</v>
      </c>
      <c r="L133" s="5">
        <v>28</v>
      </c>
      <c r="M133" s="5" t="s">
        <v>849</v>
      </c>
      <c r="N133" s="5" t="b">
        <v>0</v>
      </c>
      <c r="O133" s="5" t="b">
        <v>0</v>
      </c>
      <c r="P133" s="5" t="b">
        <v>0</v>
      </c>
      <c r="Q133" s="5"/>
      <c r="R133" s="5" t="b">
        <v>0</v>
      </c>
    </row>
    <row r="134" spans="1:18" x14ac:dyDescent="0.2">
      <c r="A134" s="6">
        <v>45848</v>
      </c>
      <c r="B134" s="7">
        <v>82</v>
      </c>
      <c r="C134" s="17">
        <v>82.5</v>
      </c>
      <c r="D134" s="17">
        <v>82.99</v>
      </c>
      <c r="E134" s="7">
        <v>604</v>
      </c>
      <c r="F134" s="7">
        <f t="shared" si="5"/>
        <v>331</v>
      </c>
      <c r="G134" s="7">
        <f t="shared" si="6"/>
        <v>82.75</v>
      </c>
      <c r="H134" s="8">
        <f t="shared" si="7"/>
        <v>0.24773413897280966</v>
      </c>
      <c r="I134" s="18">
        <f t="shared" si="8"/>
        <v>0</v>
      </c>
      <c r="J134" s="7">
        <f t="shared" si="9"/>
        <v>0.75</v>
      </c>
      <c r="K134" s="5">
        <v>2025</v>
      </c>
      <c r="L134" s="5">
        <v>28</v>
      </c>
      <c r="M134" s="5" t="s">
        <v>849</v>
      </c>
      <c r="N134" s="5" t="b">
        <v>0</v>
      </c>
      <c r="O134" s="5" t="b">
        <v>0</v>
      </c>
      <c r="P134" s="5" t="b">
        <v>0</v>
      </c>
      <c r="Q134" s="5"/>
      <c r="R134" s="5" t="b">
        <v>0</v>
      </c>
    </row>
    <row r="135" spans="1:18" x14ac:dyDescent="0.2">
      <c r="A135" s="6">
        <v>45849</v>
      </c>
      <c r="B135" s="7">
        <v>85</v>
      </c>
      <c r="C135" s="17">
        <v>83</v>
      </c>
      <c r="D135" s="17">
        <v>83</v>
      </c>
      <c r="E135" s="7">
        <v>631</v>
      </c>
      <c r="F135" s="7">
        <f t="shared" si="5"/>
        <v>340.6</v>
      </c>
      <c r="G135" s="7">
        <f t="shared" si="6"/>
        <v>85.15</v>
      </c>
      <c r="H135" s="8">
        <f t="shared" si="7"/>
        <v>0.24955960070463887</v>
      </c>
      <c r="I135" s="18">
        <f t="shared" si="8"/>
        <v>0</v>
      </c>
      <c r="J135" s="7">
        <f t="shared" si="9"/>
        <v>0.15000000000000568</v>
      </c>
      <c r="K135" s="5">
        <v>2025</v>
      </c>
      <c r="L135" s="5">
        <v>28</v>
      </c>
      <c r="M135" s="5" t="s">
        <v>849</v>
      </c>
      <c r="N135" s="5" t="b">
        <v>0</v>
      </c>
      <c r="O135" s="5" t="b">
        <v>0</v>
      </c>
      <c r="P135" s="5" t="b">
        <v>0</v>
      </c>
      <c r="Q135" s="5"/>
      <c r="R135" s="5" t="b">
        <v>0</v>
      </c>
    </row>
    <row r="136" spans="1:18" x14ac:dyDescent="0.2">
      <c r="A136" s="6">
        <v>45852</v>
      </c>
      <c r="B136" s="7">
        <v>0</v>
      </c>
      <c r="C136" s="17">
        <v>0</v>
      </c>
      <c r="D136" s="17">
        <v>83.01</v>
      </c>
      <c r="E136" s="7">
        <v>1</v>
      </c>
      <c r="F136" s="7">
        <f t="shared" si="5"/>
        <v>362.15</v>
      </c>
      <c r="G136" s="7">
        <f t="shared" si="6"/>
        <v>90.537499999999994</v>
      </c>
      <c r="H136" s="8">
        <f t="shared" si="7"/>
        <v>0</v>
      </c>
      <c r="I136" s="18">
        <f t="shared" si="8"/>
        <v>0</v>
      </c>
      <c r="J136" s="7">
        <f t="shared" si="9"/>
        <v>90.537499999999994</v>
      </c>
      <c r="K136" s="5">
        <v>2025</v>
      </c>
      <c r="L136" s="5">
        <v>29</v>
      </c>
      <c r="M136" s="5"/>
      <c r="N136" s="5"/>
      <c r="O136" s="5" t="b">
        <v>0</v>
      </c>
      <c r="P136" s="5"/>
      <c r="Q136" s="5" t="s">
        <v>106</v>
      </c>
      <c r="R136" s="5"/>
    </row>
    <row r="137" spans="1:18" x14ac:dyDescent="0.2">
      <c r="A137" s="6">
        <v>45853</v>
      </c>
      <c r="B137" s="7">
        <v>88</v>
      </c>
      <c r="C137" s="17">
        <v>83.57</v>
      </c>
      <c r="D137" s="17">
        <v>84</v>
      </c>
      <c r="E137" s="7">
        <v>469</v>
      </c>
      <c r="F137" s="7">
        <f t="shared" si="5"/>
        <v>353.7</v>
      </c>
      <c r="G137" s="7">
        <f t="shared" si="6"/>
        <v>88.424999999999997</v>
      </c>
      <c r="H137" s="8">
        <f t="shared" si="7"/>
        <v>0.24879841673734804</v>
      </c>
      <c r="I137" s="18">
        <f t="shared" si="8"/>
        <v>0</v>
      </c>
      <c r="J137" s="7">
        <f t="shared" si="9"/>
        <v>0.42499999999999716</v>
      </c>
      <c r="K137" s="5">
        <v>2025</v>
      </c>
      <c r="L137" s="5">
        <v>29</v>
      </c>
      <c r="M137" s="5" t="s">
        <v>850</v>
      </c>
      <c r="N137" s="5" t="b">
        <v>0</v>
      </c>
      <c r="O137" s="5" t="b">
        <v>0</v>
      </c>
      <c r="P137" s="5" t="b">
        <v>0</v>
      </c>
      <c r="Q137" s="5"/>
      <c r="R137" s="5" t="b">
        <v>0</v>
      </c>
    </row>
    <row r="138" spans="1:18" x14ac:dyDescent="0.2">
      <c r="A138" s="6">
        <v>45854</v>
      </c>
      <c r="B138" s="7">
        <v>86</v>
      </c>
      <c r="C138" s="17">
        <v>84.75</v>
      </c>
      <c r="D138" s="17">
        <v>85.1</v>
      </c>
      <c r="E138" s="7">
        <v>556</v>
      </c>
      <c r="F138" s="7">
        <f t="shared" si="5"/>
        <v>347.4</v>
      </c>
      <c r="G138" s="7">
        <f t="shared" si="6"/>
        <v>86.85</v>
      </c>
      <c r="H138" s="8">
        <f t="shared" si="7"/>
        <v>0.24755325273459991</v>
      </c>
      <c r="I138" s="18">
        <f t="shared" si="8"/>
        <v>0</v>
      </c>
      <c r="J138" s="7">
        <f t="shared" si="9"/>
        <v>0.84999999999999432</v>
      </c>
      <c r="K138" s="5">
        <v>2025</v>
      </c>
      <c r="L138" s="5">
        <v>29</v>
      </c>
      <c r="M138" s="5" t="s">
        <v>850</v>
      </c>
      <c r="N138" s="5" t="b">
        <v>0</v>
      </c>
      <c r="O138" s="5" t="b">
        <v>0</v>
      </c>
      <c r="P138" s="5" t="b">
        <v>0</v>
      </c>
      <c r="Q138" s="5"/>
      <c r="R138" s="5" t="b">
        <v>0</v>
      </c>
    </row>
    <row r="139" spans="1:18" x14ac:dyDescent="0.2">
      <c r="A139" s="6">
        <v>45855</v>
      </c>
      <c r="B139" s="7">
        <v>92</v>
      </c>
      <c r="C139" s="17">
        <v>87.21</v>
      </c>
      <c r="D139" s="17">
        <v>85.5</v>
      </c>
      <c r="E139" s="7">
        <v>789</v>
      </c>
      <c r="F139" s="7">
        <f t="shared" si="5"/>
        <v>369.2</v>
      </c>
      <c r="G139" s="7">
        <f t="shared" si="6"/>
        <v>92.3</v>
      </c>
      <c r="H139" s="8">
        <f t="shared" si="7"/>
        <v>0.24918743228602383</v>
      </c>
      <c r="I139" s="18">
        <f t="shared" si="8"/>
        <v>0</v>
      </c>
      <c r="J139" s="7">
        <f t="shared" si="9"/>
        <v>0.29999999999999716</v>
      </c>
      <c r="K139" s="5">
        <v>2025</v>
      </c>
      <c r="L139" s="5">
        <v>29</v>
      </c>
      <c r="M139" s="5" t="s">
        <v>850</v>
      </c>
      <c r="N139" s="5" t="b">
        <v>0</v>
      </c>
      <c r="O139" s="5" t="b">
        <v>0</v>
      </c>
      <c r="P139" s="5" t="b">
        <v>0</v>
      </c>
      <c r="Q139" s="5"/>
      <c r="R139" s="5" t="b">
        <v>0</v>
      </c>
    </row>
    <row r="140" spans="1:18" x14ac:dyDescent="0.2">
      <c r="A140" s="6">
        <v>45856</v>
      </c>
      <c r="B140" s="7">
        <v>98</v>
      </c>
      <c r="C140" s="17">
        <v>87.67</v>
      </c>
      <c r="D140" s="17">
        <v>87</v>
      </c>
      <c r="E140" s="7">
        <v>809</v>
      </c>
      <c r="F140" s="7">
        <f t="shared" si="5"/>
        <v>395.35</v>
      </c>
      <c r="G140" s="7">
        <f t="shared" si="6"/>
        <v>98.837500000000006</v>
      </c>
      <c r="H140" s="8">
        <f t="shared" si="7"/>
        <v>0.24788162387757681</v>
      </c>
      <c r="I140" s="18">
        <f t="shared" si="8"/>
        <v>0</v>
      </c>
      <c r="J140" s="7">
        <f t="shared" si="9"/>
        <v>0.83750000000000568</v>
      </c>
      <c r="K140" s="5">
        <v>2025</v>
      </c>
      <c r="L140" s="5">
        <v>29</v>
      </c>
      <c r="M140" s="5" t="s">
        <v>850</v>
      </c>
      <c r="N140" s="5" t="b">
        <v>0</v>
      </c>
      <c r="O140" s="5" t="b">
        <v>0</v>
      </c>
      <c r="P140" s="5" t="b">
        <v>0</v>
      </c>
      <c r="Q140" s="5"/>
      <c r="R140" s="5" t="b">
        <v>0</v>
      </c>
    </row>
    <row r="141" spans="1:18" x14ac:dyDescent="0.2">
      <c r="A141" s="6">
        <v>45859</v>
      </c>
      <c r="B141" s="7">
        <v>108</v>
      </c>
      <c r="C141" s="17">
        <v>87.5</v>
      </c>
      <c r="D141" s="17">
        <v>87.5</v>
      </c>
      <c r="E141" s="7">
        <v>182</v>
      </c>
      <c r="F141" s="7">
        <f t="shared" si="5"/>
        <v>433.3</v>
      </c>
      <c r="G141" s="7">
        <f t="shared" si="6"/>
        <v>108.325</v>
      </c>
      <c r="H141" s="8">
        <f t="shared" si="7"/>
        <v>0.24924994230325409</v>
      </c>
      <c r="I141" s="18">
        <f t="shared" si="8"/>
        <v>0</v>
      </c>
      <c r="J141" s="7">
        <f t="shared" si="9"/>
        <v>0.32500000000000284</v>
      </c>
      <c r="K141" s="5">
        <v>2025</v>
      </c>
      <c r="L141" s="5">
        <v>30</v>
      </c>
      <c r="M141" s="5" t="s">
        <v>851</v>
      </c>
      <c r="N141" s="5" t="b">
        <v>0</v>
      </c>
      <c r="O141" s="5" t="b">
        <v>0</v>
      </c>
      <c r="P141" s="5" t="b">
        <v>0</v>
      </c>
      <c r="Q141" s="5"/>
      <c r="R141" s="5" t="b">
        <v>0</v>
      </c>
    </row>
    <row r="142" spans="1:18" x14ac:dyDescent="0.2">
      <c r="A142" s="6">
        <v>45860</v>
      </c>
      <c r="B142" s="7">
        <v>106</v>
      </c>
      <c r="C142" s="17">
        <v>88</v>
      </c>
      <c r="D142" s="17">
        <v>87.5</v>
      </c>
      <c r="E142" s="7">
        <v>333</v>
      </c>
      <c r="F142" s="7">
        <f t="shared" si="5"/>
        <v>424.9</v>
      </c>
      <c r="G142" s="7">
        <f t="shared" si="6"/>
        <v>106.22499999999999</v>
      </c>
      <c r="H142" s="8">
        <f t="shared" si="7"/>
        <v>0.2494704636385032</v>
      </c>
      <c r="I142" s="18">
        <f t="shared" si="8"/>
        <v>0</v>
      </c>
      <c r="J142" s="7">
        <f t="shared" si="9"/>
        <v>0.22499999999999432</v>
      </c>
      <c r="K142" s="5">
        <v>2025</v>
      </c>
      <c r="L142" s="5">
        <v>30</v>
      </c>
      <c r="M142" s="5" t="s">
        <v>851</v>
      </c>
      <c r="N142" s="5" t="b">
        <v>0</v>
      </c>
      <c r="O142" s="5" t="b">
        <v>0</v>
      </c>
      <c r="P142" s="5" t="b">
        <v>0</v>
      </c>
      <c r="Q142" s="5"/>
      <c r="R142" s="5" t="b">
        <v>0</v>
      </c>
    </row>
    <row r="143" spans="1:18" x14ac:dyDescent="0.2">
      <c r="A143" s="6">
        <v>45861</v>
      </c>
      <c r="B143" s="7">
        <v>105</v>
      </c>
      <c r="C143" s="17">
        <v>87.53</v>
      </c>
      <c r="D143" s="17">
        <v>88.49</v>
      </c>
      <c r="E143" s="7">
        <v>178</v>
      </c>
      <c r="F143" s="7">
        <f t="shared" si="5"/>
        <v>423.05</v>
      </c>
      <c r="G143" s="7">
        <f t="shared" si="6"/>
        <v>105.7625</v>
      </c>
      <c r="H143" s="8">
        <f t="shared" si="7"/>
        <v>0.2481976125753457</v>
      </c>
      <c r="I143" s="18">
        <f t="shared" si="8"/>
        <v>0</v>
      </c>
      <c r="J143" s="7">
        <f t="shared" si="9"/>
        <v>0.76250000000000284</v>
      </c>
      <c r="K143" s="5">
        <v>2025</v>
      </c>
      <c r="L143" s="5">
        <v>30</v>
      </c>
      <c r="M143" s="5" t="s">
        <v>851</v>
      </c>
      <c r="N143" s="5" t="b">
        <v>0</v>
      </c>
      <c r="O143" s="5" t="b">
        <v>0</v>
      </c>
      <c r="P143" s="5" t="b">
        <v>0</v>
      </c>
      <c r="Q143" s="5"/>
      <c r="R143" s="5" t="b">
        <v>0</v>
      </c>
    </row>
    <row r="144" spans="1:18" x14ac:dyDescent="0.2">
      <c r="A144" s="6">
        <v>45862</v>
      </c>
      <c r="B144" s="7">
        <v>86</v>
      </c>
      <c r="C144" s="17">
        <v>88.43</v>
      </c>
      <c r="D144" s="17">
        <v>89.01</v>
      </c>
      <c r="E144" s="7">
        <v>4026</v>
      </c>
      <c r="F144" s="7">
        <f t="shared" si="5"/>
        <v>345.85</v>
      </c>
      <c r="G144" s="7">
        <f t="shared" si="6"/>
        <v>86.462500000000006</v>
      </c>
      <c r="H144" s="8">
        <f t="shared" si="7"/>
        <v>0.24866271504987711</v>
      </c>
      <c r="I144" s="18">
        <f t="shared" si="8"/>
        <v>0</v>
      </c>
      <c r="J144" s="7">
        <f t="shared" si="9"/>
        <v>0.46250000000000568</v>
      </c>
      <c r="K144" s="5">
        <v>2025</v>
      </c>
      <c r="L144" s="5">
        <v>30</v>
      </c>
      <c r="M144" s="5" t="s">
        <v>851</v>
      </c>
      <c r="N144" s="5" t="b">
        <v>0</v>
      </c>
      <c r="O144" s="5" t="b">
        <v>0</v>
      </c>
      <c r="P144" s="5" t="b">
        <v>0</v>
      </c>
      <c r="Q144" s="5"/>
      <c r="R144" s="5" t="b">
        <v>0</v>
      </c>
    </row>
    <row r="145" spans="1:18" x14ac:dyDescent="0.2">
      <c r="A145" s="6">
        <v>45863</v>
      </c>
      <c r="B145" s="7">
        <v>135</v>
      </c>
      <c r="C145" s="17">
        <v>91.08</v>
      </c>
      <c r="D145" s="17">
        <v>91</v>
      </c>
      <c r="E145" s="7">
        <v>385</v>
      </c>
      <c r="F145" s="7">
        <f t="shared" si="5"/>
        <v>540.70000000000005</v>
      </c>
      <c r="G145" s="7">
        <f t="shared" si="6"/>
        <v>135.17500000000001</v>
      </c>
      <c r="H145" s="8">
        <f t="shared" si="7"/>
        <v>0.24967634547808396</v>
      </c>
      <c r="I145" s="18">
        <f t="shared" si="8"/>
        <v>0</v>
      </c>
      <c r="J145" s="7">
        <f t="shared" si="9"/>
        <v>0.17500000000001137</v>
      </c>
      <c r="K145" s="5">
        <v>2025</v>
      </c>
      <c r="L145" s="5">
        <v>30</v>
      </c>
      <c r="M145" s="5" t="s">
        <v>851</v>
      </c>
      <c r="N145" s="5" t="b">
        <v>0</v>
      </c>
      <c r="O145" s="5" t="b">
        <v>0</v>
      </c>
      <c r="P145" s="5" t="b">
        <v>0</v>
      </c>
      <c r="Q145" s="5"/>
      <c r="R145" s="5" t="b">
        <v>0</v>
      </c>
    </row>
    <row r="146" spans="1:18" x14ac:dyDescent="0.2">
      <c r="A146" s="6">
        <v>45866</v>
      </c>
      <c r="B146" s="7">
        <v>136</v>
      </c>
      <c r="C146" s="17">
        <v>91.13</v>
      </c>
      <c r="D146" s="17">
        <v>91.1</v>
      </c>
      <c r="E146" s="7">
        <v>1855</v>
      </c>
      <c r="F146" s="7">
        <f t="shared" si="5"/>
        <v>545.20000000000005</v>
      </c>
      <c r="G146" s="7">
        <f t="shared" si="6"/>
        <v>136.30000000000001</v>
      </c>
      <c r="H146" s="8">
        <f t="shared" si="7"/>
        <v>0.24944974321349961</v>
      </c>
      <c r="I146" s="18">
        <f t="shared" si="8"/>
        <v>0</v>
      </c>
      <c r="J146" s="7">
        <f t="shared" si="9"/>
        <v>0.30000000000001137</v>
      </c>
      <c r="K146" s="5">
        <v>2025</v>
      </c>
      <c r="L146" s="5">
        <v>31</v>
      </c>
      <c r="M146" s="5" t="s">
        <v>852</v>
      </c>
      <c r="N146" s="5" t="b">
        <v>0</v>
      </c>
      <c r="O146" s="5" t="b">
        <v>0</v>
      </c>
      <c r="P146" s="5" t="b">
        <v>0</v>
      </c>
      <c r="Q146" s="5"/>
      <c r="R146" s="5" t="b">
        <v>0</v>
      </c>
    </row>
    <row r="147" spans="1:18" x14ac:dyDescent="0.2">
      <c r="A147" s="6">
        <v>45867</v>
      </c>
      <c r="B147" s="7">
        <v>157</v>
      </c>
      <c r="C147" s="17">
        <v>91.09</v>
      </c>
      <c r="D147" s="17">
        <v>91</v>
      </c>
      <c r="E147" s="7">
        <v>282</v>
      </c>
      <c r="F147" s="7">
        <f t="shared" si="5"/>
        <v>628.75</v>
      </c>
      <c r="G147" s="7">
        <f t="shared" si="6"/>
        <v>157.1875</v>
      </c>
      <c r="H147" s="8">
        <f t="shared" si="7"/>
        <v>0.24970178926441353</v>
      </c>
      <c r="I147" s="18">
        <f t="shared" si="8"/>
        <v>0</v>
      </c>
      <c r="J147" s="7">
        <f t="shared" si="9"/>
        <v>0.1875</v>
      </c>
      <c r="K147" s="5">
        <v>2025</v>
      </c>
      <c r="L147" s="5">
        <v>31</v>
      </c>
      <c r="M147" s="5" t="s">
        <v>852</v>
      </c>
      <c r="N147" s="5" t="b">
        <v>0</v>
      </c>
      <c r="O147" s="5" t="b">
        <v>0</v>
      </c>
      <c r="P147" s="5" t="b">
        <v>0</v>
      </c>
      <c r="Q147" s="5"/>
      <c r="R147" s="5" t="b">
        <v>0</v>
      </c>
    </row>
    <row r="148" spans="1:18" x14ac:dyDescent="0.2">
      <c r="A148" s="6">
        <v>45868</v>
      </c>
      <c r="B148" s="7">
        <v>152</v>
      </c>
      <c r="C148" s="17">
        <v>90.6</v>
      </c>
      <c r="D148" s="17">
        <v>90.59</v>
      </c>
      <c r="E148" s="7">
        <v>392</v>
      </c>
      <c r="F148" s="7">
        <f t="shared" si="5"/>
        <v>611.65</v>
      </c>
      <c r="G148" s="7">
        <f t="shared" si="6"/>
        <v>152.91249999999999</v>
      </c>
      <c r="H148" s="8">
        <f t="shared" si="7"/>
        <v>0.2485081337366141</v>
      </c>
      <c r="I148" s="18">
        <f t="shared" si="8"/>
        <v>0</v>
      </c>
      <c r="J148" s="7">
        <f t="shared" si="9"/>
        <v>0.91249999999999432</v>
      </c>
      <c r="K148" s="5">
        <v>2025</v>
      </c>
      <c r="L148" s="5">
        <v>31</v>
      </c>
      <c r="M148" s="5" t="s">
        <v>852</v>
      </c>
      <c r="N148" s="5" t="b">
        <v>0</v>
      </c>
      <c r="O148" s="5" t="b">
        <v>0</v>
      </c>
      <c r="P148" s="5" t="b">
        <v>0</v>
      </c>
      <c r="Q148" s="5"/>
      <c r="R148" s="5" t="b">
        <v>0</v>
      </c>
    </row>
    <row r="149" spans="1:18" x14ac:dyDescent="0.2">
      <c r="A149" s="6">
        <v>45869</v>
      </c>
      <c r="B149" s="7">
        <v>97</v>
      </c>
      <c r="C149" s="17">
        <v>90.33</v>
      </c>
      <c r="D149" s="17">
        <v>91</v>
      </c>
      <c r="E149" s="7">
        <v>342</v>
      </c>
      <c r="F149" s="7">
        <f t="shared" si="5"/>
        <v>624.6</v>
      </c>
      <c r="G149" s="7">
        <f t="shared" si="6"/>
        <v>156.15</v>
      </c>
      <c r="H149" s="8">
        <f t="shared" si="7"/>
        <v>0.1552993916106308</v>
      </c>
      <c r="I149" s="18">
        <f t="shared" si="8"/>
        <v>0</v>
      </c>
      <c r="J149" s="7">
        <f t="shared" si="9"/>
        <v>59.150000000000006</v>
      </c>
      <c r="K149" s="5">
        <v>2025</v>
      </c>
      <c r="L149" s="5">
        <v>31</v>
      </c>
      <c r="M149" s="5" t="s">
        <v>852</v>
      </c>
      <c r="N149" s="5" t="b">
        <v>0</v>
      </c>
      <c r="O149" s="5" t="b">
        <v>0</v>
      </c>
      <c r="P149" s="5" t="b">
        <v>0</v>
      </c>
      <c r="Q149" s="5"/>
      <c r="R149" s="5" t="b">
        <v>0</v>
      </c>
    </row>
    <row r="150" spans="1:18" x14ac:dyDescent="0.2">
      <c r="A150" s="6">
        <v>45870</v>
      </c>
      <c r="B150" s="7">
        <v>157</v>
      </c>
      <c r="C150" s="17">
        <v>91.6</v>
      </c>
      <c r="D150" s="17">
        <v>91.97</v>
      </c>
      <c r="E150" s="7">
        <v>476</v>
      </c>
      <c r="F150" s="7">
        <f t="shared" ref="F150:F213" si="10">IFERROR(AVERAGE(E130:E149),"")</f>
        <v>631.04999999999995</v>
      </c>
      <c r="G150" s="7">
        <f t="shared" ref="G150:G213" si="11">IF(N(F150)=0,"",0.25*F150)</f>
        <v>157.76249999999999</v>
      </c>
      <c r="H150" s="8">
        <f t="shared" ref="H150:H213" si="12">IF(OR(N(F150)=0,NOT(ISNUMBER(B150))),"",B150/F150)</f>
        <v>0.2487916963790508</v>
      </c>
      <c r="I150" s="18">
        <f t="shared" ref="I150:I213" si="13">IF(OR(N(F150)=0,NOT(ISNUMBER(B150))),"",IF(B150/F150&gt;0.25,1,0))</f>
        <v>0</v>
      </c>
      <c r="J150" s="7">
        <f t="shared" ref="J150:J213" si="14">IF(OR(N(F150)=0,NOT(ISNUMBER(B150))),"",MAX(0,0.25*F150-B150))</f>
        <v>0.76249999999998863</v>
      </c>
      <c r="K150" s="5">
        <v>2025</v>
      </c>
      <c r="L150" s="5">
        <v>31</v>
      </c>
      <c r="M150" s="5" t="s">
        <v>852</v>
      </c>
      <c r="N150" s="5" t="b">
        <v>0</v>
      </c>
      <c r="O150" s="5" t="b">
        <v>0</v>
      </c>
      <c r="P150" s="5" t="b">
        <v>0</v>
      </c>
      <c r="Q150" s="5"/>
      <c r="R150" s="5" t="b">
        <v>0</v>
      </c>
    </row>
    <row r="151" spans="1:18" x14ac:dyDescent="0.2">
      <c r="A151" s="6">
        <v>45873</v>
      </c>
      <c r="B151" s="7">
        <v>112</v>
      </c>
      <c r="C151" s="17">
        <v>92.03</v>
      </c>
      <c r="D151" s="17">
        <v>91.8</v>
      </c>
      <c r="E151" s="7">
        <v>136</v>
      </c>
      <c r="F151" s="7">
        <f t="shared" si="10"/>
        <v>649.6</v>
      </c>
      <c r="G151" s="7">
        <f t="shared" si="11"/>
        <v>162.4</v>
      </c>
      <c r="H151" s="8">
        <f t="shared" si="12"/>
        <v>0.17241379310344826</v>
      </c>
      <c r="I151" s="18">
        <f t="shared" si="13"/>
        <v>0</v>
      </c>
      <c r="J151" s="7">
        <f t="shared" si="14"/>
        <v>50.400000000000006</v>
      </c>
      <c r="K151" s="5">
        <v>2025</v>
      </c>
      <c r="L151" s="5">
        <v>32</v>
      </c>
      <c r="M151" s="5" t="s">
        <v>853</v>
      </c>
      <c r="N151" s="5" t="b">
        <v>0</v>
      </c>
      <c r="O151" s="5" t="b">
        <v>0</v>
      </c>
      <c r="P151" s="5" t="b">
        <v>0</v>
      </c>
      <c r="Q151" s="5"/>
      <c r="R151" s="5" t="b">
        <v>0</v>
      </c>
    </row>
    <row r="152" spans="1:18" x14ac:dyDescent="0.2">
      <c r="A152" s="6">
        <v>45874</v>
      </c>
      <c r="B152" s="7">
        <v>10</v>
      </c>
      <c r="C152" s="17">
        <v>91.6</v>
      </c>
      <c r="D152" s="17">
        <v>91.6</v>
      </c>
      <c r="E152" s="7">
        <v>11</v>
      </c>
      <c r="F152" s="7">
        <f t="shared" si="10"/>
        <v>650.35</v>
      </c>
      <c r="G152" s="7">
        <f t="shared" si="11"/>
        <v>162.58750000000001</v>
      </c>
      <c r="H152" s="8">
        <f t="shared" si="12"/>
        <v>1.5376335819174291E-2</v>
      </c>
      <c r="I152" s="18">
        <f t="shared" si="13"/>
        <v>0</v>
      </c>
      <c r="J152" s="7">
        <f t="shared" si="14"/>
        <v>152.58750000000001</v>
      </c>
      <c r="K152" s="5">
        <v>2025</v>
      </c>
      <c r="L152" s="5">
        <v>32</v>
      </c>
      <c r="M152" s="5" t="s">
        <v>853</v>
      </c>
      <c r="N152" s="5" t="b">
        <v>0</v>
      </c>
      <c r="O152" s="5" t="b">
        <v>0</v>
      </c>
      <c r="P152" s="5" t="b">
        <v>0</v>
      </c>
      <c r="Q152" s="5"/>
      <c r="R152" s="5" t="b">
        <v>0</v>
      </c>
    </row>
    <row r="153" spans="1:18" x14ac:dyDescent="0.2">
      <c r="A153" s="6">
        <v>45875</v>
      </c>
      <c r="B153" s="7">
        <v>155</v>
      </c>
      <c r="C153" s="17">
        <v>91.78</v>
      </c>
      <c r="D153" s="17">
        <v>92.3</v>
      </c>
      <c r="E153" s="7">
        <v>731</v>
      </c>
      <c r="F153" s="7">
        <f t="shared" si="10"/>
        <v>622.95000000000005</v>
      </c>
      <c r="G153" s="7">
        <f t="shared" si="11"/>
        <v>155.73750000000001</v>
      </c>
      <c r="H153" s="8">
        <f t="shared" si="12"/>
        <v>0.24881611686331165</v>
      </c>
      <c r="I153" s="18">
        <f t="shared" si="13"/>
        <v>0</v>
      </c>
      <c r="J153" s="7">
        <f t="shared" si="14"/>
        <v>0.73750000000001137</v>
      </c>
      <c r="K153" s="5">
        <v>2025</v>
      </c>
      <c r="L153" s="5">
        <v>32</v>
      </c>
      <c r="M153" s="5" t="s">
        <v>853</v>
      </c>
      <c r="N153" s="5" t="b">
        <v>0</v>
      </c>
      <c r="O153" s="5" t="b">
        <v>0</v>
      </c>
      <c r="P153" s="5" t="b">
        <v>0</v>
      </c>
      <c r="Q153" s="5"/>
      <c r="R153" s="5" t="b">
        <v>0</v>
      </c>
    </row>
    <row r="154" spans="1:18" x14ac:dyDescent="0.2">
      <c r="A154" s="6">
        <v>45876</v>
      </c>
      <c r="B154" s="7">
        <v>164</v>
      </c>
      <c r="C154" s="17">
        <v>92.3</v>
      </c>
      <c r="D154" s="17">
        <v>91.88</v>
      </c>
      <c r="E154" s="7">
        <v>551</v>
      </c>
      <c r="F154" s="7">
        <f t="shared" si="10"/>
        <v>659.4</v>
      </c>
      <c r="G154" s="7">
        <f t="shared" si="11"/>
        <v>164.85</v>
      </c>
      <c r="H154" s="8">
        <f t="shared" si="12"/>
        <v>0.24871094934789204</v>
      </c>
      <c r="I154" s="18">
        <f t="shared" si="13"/>
        <v>0</v>
      </c>
      <c r="J154" s="7">
        <f t="shared" si="14"/>
        <v>0.84999999999999432</v>
      </c>
      <c r="K154" s="5">
        <v>2025</v>
      </c>
      <c r="L154" s="5">
        <v>32</v>
      </c>
      <c r="M154" s="5" t="s">
        <v>853</v>
      </c>
      <c r="N154" s="5" t="b">
        <v>0</v>
      </c>
      <c r="O154" s="5" t="b">
        <v>0</v>
      </c>
      <c r="P154" s="5" t="b">
        <v>0</v>
      </c>
      <c r="Q154" s="5"/>
      <c r="R154" s="5" t="b">
        <v>0</v>
      </c>
    </row>
    <row r="155" spans="1:18" x14ac:dyDescent="0.2">
      <c r="A155" s="6">
        <v>45877</v>
      </c>
      <c r="B155" s="7">
        <v>164</v>
      </c>
      <c r="C155" s="17">
        <v>91.1</v>
      </c>
      <c r="D155" s="17">
        <v>91</v>
      </c>
      <c r="E155" s="7">
        <v>329</v>
      </c>
      <c r="F155" s="7">
        <f t="shared" si="10"/>
        <v>656.75</v>
      </c>
      <c r="G155" s="7">
        <f t="shared" si="11"/>
        <v>164.1875</v>
      </c>
      <c r="H155" s="8">
        <f t="shared" si="12"/>
        <v>0.24971450323562999</v>
      </c>
      <c r="I155" s="18">
        <f t="shared" si="13"/>
        <v>0</v>
      </c>
      <c r="J155" s="7">
        <f t="shared" si="14"/>
        <v>0.1875</v>
      </c>
      <c r="K155" s="5">
        <v>2025</v>
      </c>
      <c r="L155" s="5">
        <v>32</v>
      </c>
      <c r="M155" s="5" t="s">
        <v>853</v>
      </c>
      <c r="N155" s="5" t="b">
        <v>0</v>
      </c>
      <c r="O155" s="5" t="b">
        <v>0</v>
      </c>
      <c r="P155" s="5" t="b">
        <v>0</v>
      </c>
      <c r="Q155" s="5"/>
      <c r="R155" s="5" t="b">
        <v>0</v>
      </c>
    </row>
    <row r="156" spans="1:18" x14ac:dyDescent="0.2">
      <c r="A156" s="6">
        <v>45880</v>
      </c>
      <c r="B156" s="7">
        <v>160</v>
      </c>
      <c r="C156" s="17">
        <v>91</v>
      </c>
      <c r="D156" s="17">
        <v>89.91</v>
      </c>
      <c r="E156" s="7">
        <v>448</v>
      </c>
      <c r="F156" s="7">
        <f t="shared" si="10"/>
        <v>641.65</v>
      </c>
      <c r="G156" s="7">
        <f t="shared" si="11"/>
        <v>160.41249999999999</v>
      </c>
      <c r="H156" s="8">
        <f t="shared" si="12"/>
        <v>0.24935712615912103</v>
      </c>
      <c r="I156" s="18">
        <f t="shared" si="13"/>
        <v>0</v>
      </c>
      <c r="J156" s="7">
        <f t="shared" si="14"/>
        <v>0.41249999999999432</v>
      </c>
      <c r="K156" s="5">
        <v>2025</v>
      </c>
      <c r="L156" s="5">
        <v>33</v>
      </c>
      <c r="M156" s="5" t="s">
        <v>854</v>
      </c>
      <c r="N156" s="5" t="b">
        <v>0</v>
      </c>
      <c r="O156" s="5" t="b">
        <v>0</v>
      </c>
      <c r="P156" s="5" t="b">
        <v>0</v>
      </c>
      <c r="Q156" s="5"/>
      <c r="R156" s="5" t="b">
        <v>0</v>
      </c>
    </row>
    <row r="157" spans="1:18" x14ac:dyDescent="0.2">
      <c r="A157" s="6">
        <v>45881</v>
      </c>
      <c r="B157" s="7">
        <v>28</v>
      </c>
      <c r="C157" s="17">
        <v>90.37</v>
      </c>
      <c r="D157" s="17">
        <v>90.3</v>
      </c>
      <c r="E157" s="7">
        <v>49</v>
      </c>
      <c r="F157" s="7">
        <f t="shared" si="10"/>
        <v>664</v>
      </c>
      <c r="G157" s="7">
        <f t="shared" si="11"/>
        <v>166</v>
      </c>
      <c r="H157" s="8">
        <f t="shared" si="12"/>
        <v>4.2168674698795178E-2</v>
      </c>
      <c r="I157" s="18">
        <f t="shared" si="13"/>
        <v>0</v>
      </c>
      <c r="J157" s="7">
        <f t="shared" si="14"/>
        <v>138</v>
      </c>
      <c r="K157" s="5">
        <v>2025</v>
      </c>
      <c r="L157" s="5">
        <v>33</v>
      </c>
      <c r="M157" s="5" t="s">
        <v>854</v>
      </c>
      <c r="N157" s="5" t="b">
        <v>0</v>
      </c>
      <c r="O157" s="5" t="b">
        <v>0</v>
      </c>
      <c r="P157" s="5" t="b">
        <v>0</v>
      </c>
      <c r="Q157" s="5"/>
      <c r="R157" s="5" t="b">
        <v>0</v>
      </c>
    </row>
    <row r="158" spans="1:18" x14ac:dyDescent="0.2">
      <c r="A158" s="6">
        <v>45882</v>
      </c>
      <c r="B158" s="7">
        <v>32</v>
      </c>
      <c r="C158" s="17">
        <v>89.8</v>
      </c>
      <c r="D158" s="17">
        <v>90.5</v>
      </c>
      <c r="E158" s="7">
        <v>77</v>
      </c>
      <c r="F158" s="7">
        <f t="shared" si="10"/>
        <v>643</v>
      </c>
      <c r="G158" s="7">
        <f t="shared" si="11"/>
        <v>160.75</v>
      </c>
      <c r="H158" s="8">
        <f t="shared" si="12"/>
        <v>4.9766718506998445E-2</v>
      </c>
      <c r="I158" s="18">
        <f t="shared" si="13"/>
        <v>0</v>
      </c>
      <c r="J158" s="7">
        <f t="shared" si="14"/>
        <v>128.75</v>
      </c>
      <c r="K158" s="5">
        <v>2025</v>
      </c>
      <c r="L158" s="5">
        <v>33</v>
      </c>
      <c r="M158" s="5" t="s">
        <v>854</v>
      </c>
      <c r="N158" s="5" t="b">
        <v>0</v>
      </c>
      <c r="O158" s="5" t="b">
        <v>0</v>
      </c>
      <c r="P158" s="5" t="b">
        <v>0</v>
      </c>
      <c r="Q158" s="5"/>
      <c r="R158" s="5" t="b">
        <v>0</v>
      </c>
    </row>
    <row r="159" spans="1:18" x14ac:dyDescent="0.2">
      <c r="A159" s="6">
        <v>45883</v>
      </c>
      <c r="B159" s="7">
        <v>154</v>
      </c>
      <c r="C159" s="17">
        <v>91</v>
      </c>
      <c r="D159" s="17">
        <v>91</v>
      </c>
      <c r="E159" s="7">
        <v>295</v>
      </c>
      <c r="F159" s="7">
        <f t="shared" si="10"/>
        <v>619.04999999999995</v>
      </c>
      <c r="G159" s="7">
        <f t="shared" si="11"/>
        <v>154.76249999999999</v>
      </c>
      <c r="H159" s="8">
        <f t="shared" si="12"/>
        <v>0.24876827396817705</v>
      </c>
      <c r="I159" s="18">
        <f t="shared" si="13"/>
        <v>0</v>
      </c>
      <c r="J159" s="7">
        <f t="shared" si="14"/>
        <v>0.76249999999998863</v>
      </c>
      <c r="K159" s="5">
        <v>2025</v>
      </c>
      <c r="L159" s="5">
        <v>33</v>
      </c>
      <c r="M159" s="5" t="s">
        <v>854</v>
      </c>
      <c r="N159" s="5" t="b">
        <v>0</v>
      </c>
      <c r="O159" s="5" t="b">
        <v>0</v>
      </c>
      <c r="P159" s="5" t="b">
        <v>0</v>
      </c>
      <c r="Q159" s="5"/>
      <c r="R159" s="5" t="b">
        <v>0</v>
      </c>
    </row>
    <row r="160" spans="1:18" x14ac:dyDescent="0.2">
      <c r="A160" s="6">
        <v>45884</v>
      </c>
      <c r="B160" s="7">
        <v>9</v>
      </c>
      <c r="C160" s="17">
        <v>91</v>
      </c>
      <c r="D160" s="17">
        <v>91.5</v>
      </c>
      <c r="E160" s="7">
        <v>94</v>
      </c>
      <c r="F160" s="7">
        <f t="shared" si="10"/>
        <v>594.35</v>
      </c>
      <c r="G160" s="7">
        <f t="shared" si="11"/>
        <v>148.58750000000001</v>
      </c>
      <c r="H160" s="8">
        <f t="shared" si="12"/>
        <v>1.5142592748380583E-2</v>
      </c>
      <c r="I160" s="18">
        <f t="shared" si="13"/>
        <v>0</v>
      </c>
      <c r="J160" s="7">
        <f t="shared" si="14"/>
        <v>139.58750000000001</v>
      </c>
      <c r="K160" s="5">
        <v>2025</v>
      </c>
      <c r="L160" s="5">
        <v>33</v>
      </c>
      <c r="M160" s="5" t="s">
        <v>854</v>
      </c>
      <c r="N160" s="5" t="b">
        <v>0</v>
      </c>
      <c r="O160" s="5" t="b">
        <v>0</v>
      </c>
      <c r="P160" s="5" t="b">
        <v>0</v>
      </c>
      <c r="Q160" s="5"/>
      <c r="R160" s="5" t="b">
        <v>0</v>
      </c>
    </row>
    <row r="161" spans="1:18" x14ac:dyDescent="0.2">
      <c r="A161" s="6">
        <v>45887</v>
      </c>
      <c r="B161" s="7">
        <v>139</v>
      </c>
      <c r="C161" s="17">
        <v>92.3</v>
      </c>
      <c r="D161" s="17">
        <v>96.5</v>
      </c>
      <c r="E161" s="7">
        <v>1696</v>
      </c>
      <c r="F161" s="7">
        <f t="shared" si="10"/>
        <v>558.6</v>
      </c>
      <c r="G161" s="7">
        <f t="shared" si="11"/>
        <v>139.65</v>
      </c>
      <c r="H161" s="8">
        <f t="shared" si="12"/>
        <v>0.24883637665592551</v>
      </c>
      <c r="I161" s="18">
        <f t="shared" si="13"/>
        <v>0</v>
      </c>
      <c r="J161" s="7">
        <f t="shared" si="14"/>
        <v>0.65000000000000568</v>
      </c>
      <c r="K161" s="5">
        <v>2025</v>
      </c>
      <c r="L161" s="5">
        <v>34</v>
      </c>
      <c r="M161" s="5" t="s">
        <v>855</v>
      </c>
      <c r="N161" s="5" t="b">
        <v>0</v>
      </c>
      <c r="O161" s="5" t="b">
        <v>0</v>
      </c>
      <c r="P161" s="5" t="b">
        <v>0</v>
      </c>
      <c r="Q161" s="5"/>
      <c r="R161" s="5" t="b">
        <v>0</v>
      </c>
    </row>
    <row r="162" spans="1:18" x14ac:dyDescent="0.2">
      <c r="A162" s="6">
        <v>45888</v>
      </c>
      <c r="B162" s="7">
        <v>128</v>
      </c>
      <c r="C162" s="17">
        <v>98.68</v>
      </c>
      <c r="D162" s="17">
        <v>99.89</v>
      </c>
      <c r="E162" s="7">
        <v>732</v>
      </c>
      <c r="F162" s="7">
        <f t="shared" si="10"/>
        <v>634.29999999999995</v>
      </c>
      <c r="G162" s="7">
        <f t="shared" si="11"/>
        <v>158.57499999999999</v>
      </c>
      <c r="H162" s="8">
        <f t="shared" si="12"/>
        <v>0.20179725681854013</v>
      </c>
      <c r="I162" s="18">
        <f t="shared" si="13"/>
        <v>0</v>
      </c>
      <c r="J162" s="7">
        <f t="shared" si="14"/>
        <v>30.574999999999989</v>
      </c>
      <c r="K162" s="5">
        <v>2025</v>
      </c>
      <c r="L162" s="5">
        <v>34</v>
      </c>
      <c r="M162" s="5" t="s">
        <v>855</v>
      </c>
      <c r="N162" s="5" t="b">
        <v>0</v>
      </c>
      <c r="O162" s="5" t="b">
        <v>0</v>
      </c>
      <c r="P162" s="5" t="b">
        <v>0</v>
      </c>
      <c r="Q162" s="5"/>
      <c r="R162" s="5" t="b">
        <v>0</v>
      </c>
    </row>
    <row r="163" spans="1:18" x14ac:dyDescent="0.2">
      <c r="A163" s="6">
        <v>45889</v>
      </c>
      <c r="B163" s="7">
        <v>22</v>
      </c>
      <c r="C163" s="17">
        <v>99.77</v>
      </c>
      <c r="D163" s="17">
        <v>100.94</v>
      </c>
      <c r="E163" s="7">
        <v>1442</v>
      </c>
      <c r="F163" s="7">
        <f t="shared" si="10"/>
        <v>654.25</v>
      </c>
      <c r="G163" s="7">
        <f t="shared" si="11"/>
        <v>163.5625</v>
      </c>
      <c r="H163" s="8">
        <f t="shared" si="12"/>
        <v>3.3626289644631255E-2</v>
      </c>
      <c r="I163" s="18">
        <f t="shared" si="13"/>
        <v>0</v>
      </c>
      <c r="J163" s="7">
        <f t="shared" si="14"/>
        <v>141.5625</v>
      </c>
      <c r="K163" s="5">
        <v>2025</v>
      </c>
      <c r="L163" s="5">
        <v>34</v>
      </c>
      <c r="M163" s="5" t="s">
        <v>855</v>
      </c>
      <c r="N163" s="5" t="b">
        <v>0</v>
      </c>
      <c r="O163" s="5" t="b">
        <v>0</v>
      </c>
      <c r="P163" s="5" t="b">
        <v>0</v>
      </c>
      <c r="Q163" s="5"/>
      <c r="R163" s="5" t="b">
        <v>0</v>
      </c>
    </row>
    <row r="164" spans="1:18" x14ac:dyDescent="0.2">
      <c r="A164" s="6">
        <v>45890</v>
      </c>
      <c r="B164" s="7">
        <v>22</v>
      </c>
      <c r="C164" s="17">
        <v>100</v>
      </c>
      <c r="D164" s="17">
        <v>104.5</v>
      </c>
      <c r="E164" s="7">
        <v>481</v>
      </c>
      <c r="F164" s="7">
        <f t="shared" si="10"/>
        <v>717.45</v>
      </c>
      <c r="G164" s="7">
        <f t="shared" si="11"/>
        <v>179.36250000000001</v>
      </c>
      <c r="H164" s="8">
        <f t="shared" si="12"/>
        <v>3.0664157781030037E-2</v>
      </c>
      <c r="I164" s="18">
        <f t="shared" si="13"/>
        <v>0</v>
      </c>
      <c r="J164" s="7">
        <f t="shared" si="14"/>
        <v>157.36250000000001</v>
      </c>
      <c r="K164" s="5">
        <v>2025</v>
      </c>
      <c r="L164" s="5">
        <v>34</v>
      </c>
      <c r="M164" s="5" t="s">
        <v>855</v>
      </c>
      <c r="N164" s="5" t="b">
        <v>0</v>
      </c>
      <c r="O164" s="5" t="b">
        <v>0</v>
      </c>
      <c r="P164" s="5" t="b">
        <v>0</v>
      </c>
      <c r="Q164" s="5"/>
      <c r="R164" s="5" t="b">
        <v>0</v>
      </c>
    </row>
    <row r="165" spans="1:18" x14ac:dyDescent="0.2">
      <c r="A165" s="6">
        <v>45891</v>
      </c>
      <c r="B165" s="7">
        <v>0</v>
      </c>
      <c r="C165" s="17">
        <v>0</v>
      </c>
      <c r="D165" s="17">
        <v>112</v>
      </c>
      <c r="E165" s="7">
        <v>1252</v>
      </c>
      <c r="F165" s="7">
        <f t="shared" si="10"/>
        <v>540.20000000000005</v>
      </c>
      <c r="G165" s="7">
        <f t="shared" si="11"/>
        <v>135.05000000000001</v>
      </c>
      <c r="H165" s="8">
        <f t="shared" si="12"/>
        <v>0</v>
      </c>
      <c r="I165" s="18">
        <f t="shared" si="13"/>
        <v>0</v>
      </c>
      <c r="J165" s="7">
        <f t="shared" si="14"/>
        <v>135.05000000000001</v>
      </c>
      <c r="K165" s="5">
        <v>2025</v>
      </c>
      <c r="L165" s="5">
        <v>34</v>
      </c>
      <c r="M165" s="5"/>
      <c r="N165" s="5"/>
      <c r="O165" s="5" t="b">
        <v>0</v>
      </c>
      <c r="P165" s="5"/>
      <c r="Q165" s="5" t="s">
        <v>106</v>
      </c>
      <c r="R165" s="5"/>
    </row>
    <row r="166" spans="1:18" x14ac:dyDescent="0.2">
      <c r="A166" s="6">
        <v>45894</v>
      </c>
      <c r="B166" s="7">
        <v>0</v>
      </c>
      <c r="C166" s="17">
        <v>0</v>
      </c>
      <c r="D166" s="17">
        <v>118</v>
      </c>
      <c r="E166" s="7">
        <v>1370</v>
      </c>
      <c r="F166" s="7">
        <f t="shared" si="10"/>
        <v>583.54999999999995</v>
      </c>
      <c r="G166" s="7">
        <f t="shared" si="11"/>
        <v>145.88749999999999</v>
      </c>
      <c r="H166" s="8">
        <f t="shared" si="12"/>
        <v>0</v>
      </c>
      <c r="I166" s="18">
        <f t="shared" si="13"/>
        <v>0</v>
      </c>
      <c r="J166" s="7">
        <f t="shared" si="14"/>
        <v>145.88749999999999</v>
      </c>
      <c r="K166" s="5">
        <v>2025</v>
      </c>
      <c r="L166" s="5">
        <v>35</v>
      </c>
      <c r="M166" s="5" t="s">
        <v>856</v>
      </c>
      <c r="N166" s="5" t="b">
        <v>0</v>
      </c>
      <c r="O166" s="5" t="b">
        <v>0</v>
      </c>
      <c r="P166" s="5" t="b">
        <v>0</v>
      </c>
      <c r="Q166" s="5" t="s">
        <v>579</v>
      </c>
      <c r="R166" s="5" t="b">
        <v>0</v>
      </c>
    </row>
    <row r="167" spans="1:18" x14ac:dyDescent="0.2">
      <c r="A167" s="6">
        <v>45895</v>
      </c>
      <c r="B167" s="7">
        <v>0</v>
      </c>
      <c r="C167" s="17">
        <v>0</v>
      </c>
      <c r="D167" s="17">
        <v>117</v>
      </c>
      <c r="E167" s="7">
        <v>1987</v>
      </c>
      <c r="F167" s="7">
        <f t="shared" si="10"/>
        <v>559.29999999999995</v>
      </c>
      <c r="G167" s="7">
        <f t="shared" si="11"/>
        <v>139.82499999999999</v>
      </c>
      <c r="H167" s="8">
        <f t="shared" si="12"/>
        <v>0</v>
      </c>
      <c r="I167" s="18">
        <f t="shared" si="13"/>
        <v>0</v>
      </c>
      <c r="J167" s="7">
        <f t="shared" si="14"/>
        <v>139.82499999999999</v>
      </c>
      <c r="K167" s="5">
        <v>2025</v>
      </c>
      <c r="L167" s="5">
        <v>35</v>
      </c>
      <c r="M167" s="5" t="s">
        <v>856</v>
      </c>
      <c r="N167" s="5" t="b">
        <v>0</v>
      </c>
      <c r="O167" s="5" t="b">
        <v>0</v>
      </c>
      <c r="P167" s="5" t="b">
        <v>0</v>
      </c>
      <c r="Q167" s="5" t="s">
        <v>579</v>
      </c>
      <c r="R167" s="5" t="b">
        <v>0</v>
      </c>
    </row>
    <row r="168" spans="1:18" x14ac:dyDescent="0.2">
      <c r="A168" s="6">
        <v>45896</v>
      </c>
      <c r="B168" s="7">
        <v>0</v>
      </c>
      <c r="C168" s="17">
        <v>0</v>
      </c>
      <c r="D168" s="17">
        <v>112</v>
      </c>
      <c r="E168" s="7">
        <v>723</v>
      </c>
      <c r="F168" s="7">
        <f t="shared" si="10"/>
        <v>644.54999999999995</v>
      </c>
      <c r="G168" s="7">
        <f t="shared" si="11"/>
        <v>161.13749999999999</v>
      </c>
      <c r="H168" s="8">
        <f t="shared" si="12"/>
        <v>0</v>
      </c>
      <c r="I168" s="18">
        <f t="shared" si="13"/>
        <v>0</v>
      </c>
      <c r="J168" s="7">
        <f t="shared" si="14"/>
        <v>161.13749999999999</v>
      </c>
      <c r="K168" s="5">
        <v>2025</v>
      </c>
      <c r="L168" s="5">
        <v>35</v>
      </c>
      <c r="M168" s="5" t="s">
        <v>856</v>
      </c>
      <c r="N168" s="5" t="b">
        <v>0</v>
      </c>
      <c r="O168" s="5" t="b">
        <v>0</v>
      </c>
      <c r="P168" s="5" t="b">
        <v>0</v>
      </c>
      <c r="Q168" s="5" t="s">
        <v>579</v>
      </c>
      <c r="R168" s="5" t="b">
        <v>0</v>
      </c>
    </row>
    <row r="169" spans="1:18" x14ac:dyDescent="0.2">
      <c r="A169" s="6">
        <v>45897</v>
      </c>
      <c r="B169" s="7">
        <v>0</v>
      </c>
      <c r="C169" s="17">
        <v>0</v>
      </c>
      <c r="D169" s="17">
        <v>117</v>
      </c>
      <c r="E169" s="7">
        <v>993</v>
      </c>
      <c r="F169" s="7">
        <f t="shared" si="10"/>
        <v>661.1</v>
      </c>
      <c r="G169" s="7">
        <f t="shared" si="11"/>
        <v>165.27500000000001</v>
      </c>
      <c r="H169" s="8">
        <f t="shared" si="12"/>
        <v>0</v>
      </c>
      <c r="I169" s="18">
        <f t="shared" si="13"/>
        <v>0</v>
      </c>
      <c r="J169" s="7">
        <f t="shared" si="14"/>
        <v>165.27500000000001</v>
      </c>
      <c r="K169" s="5">
        <v>2025</v>
      </c>
      <c r="L169" s="5">
        <v>35</v>
      </c>
      <c r="M169" s="5" t="s">
        <v>856</v>
      </c>
      <c r="N169" s="5" t="b">
        <v>0</v>
      </c>
      <c r="O169" s="5" t="b">
        <v>0</v>
      </c>
      <c r="P169" s="5" t="b">
        <v>0</v>
      </c>
      <c r="Q169" s="5" t="s">
        <v>579</v>
      </c>
      <c r="R169" s="5" t="b">
        <v>0</v>
      </c>
    </row>
    <row r="170" spans="1:18" x14ac:dyDescent="0.2">
      <c r="A170" s="6">
        <v>45898</v>
      </c>
      <c r="B170" s="7">
        <v>0</v>
      </c>
      <c r="C170" s="17">
        <v>0</v>
      </c>
      <c r="D170" s="17">
        <v>116</v>
      </c>
      <c r="E170" s="7">
        <v>1730</v>
      </c>
      <c r="F170" s="7">
        <f t="shared" si="10"/>
        <v>693.65</v>
      </c>
      <c r="G170" s="7">
        <f t="shared" si="11"/>
        <v>173.41249999999999</v>
      </c>
      <c r="H170" s="8">
        <f t="shared" si="12"/>
        <v>0</v>
      </c>
      <c r="I170" s="18">
        <f t="shared" si="13"/>
        <v>0</v>
      </c>
      <c r="J170" s="7">
        <f t="shared" si="14"/>
        <v>173.41249999999999</v>
      </c>
      <c r="K170" s="5">
        <v>2025</v>
      </c>
      <c r="L170" s="5">
        <v>35</v>
      </c>
      <c r="M170" s="5" t="s">
        <v>856</v>
      </c>
      <c r="N170" s="5" t="b">
        <v>0</v>
      </c>
      <c r="O170" s="5" t="b">
        <v>0</v>
      </c>
      <c r="P170" s="5" t="b">
        <v>0</v>
      </c>
      <c r="Q170" s="5" t="s">
        <v>579</v>
      </c>
      <c r="R170" s="5" t="b">
        <v>0</v>
      </c>
    </row>
    <row r="171" spans="1:18" x14ac:dyDescent="0.2">
      <c r="A171" s="6">
        <v>45901</v>
      </c>
      <c r="B171" s="7">
        <v>0</v>
      </c>
      <c r="C171" s="17">
        <v>0</v>
      </c>
      <c r="D171" s="17">
        <v>113.5</v>
      </c>
      <c r="E171" s="7">
        <v>144</v>
      </c>
      <c r="F171" s="7">
        <f t="shared" si="10"/>
        <v>756.35</v>
      </c>
      <c r="G171" s="7">
        <f t="shared" si="11"/>
        <v>189.08750000000001</v>
      </c>
      <c r="H171" s="8">
        <f t="shared" si="12"/>
        <v>0</v>
      </c>
      <c r="I171" s="18">
        <f t="shared" si="13"/>
        <v>0</v>
      </c>
      <c r="J171" s="7">
        <f t="shared" si="14"/>
        <v>189.08750000000001</v>
      </c>
      <c r="K171" s="5">
        <v>2025</v>
      </c>
      <c r="L171" s="5">
        <v>36</v>
      </c>
      <c r="M171" s="5" t="s">
        <v>857</v>
      </c>
      <c r="N171" s="5" t="b">
        <v>0</v>
      </c>
      <c r="O171" s="5" t="b">
        <v>0</v>
      </c>
      <c r="P171" s="5" t="b">
        <v>0</v>
      </c>
      <c r="Q171" s="5" t="s">
        <v>579</v>
      </c>
      <c r="R171" s="5" t="b">
        <v>0</v>
      </c>
    </row>
    <row r="172" spans="1:18" x14ac:dyDescent="0.2">
      <c r="A172" s="6">
        <v>45902</v>
      </c>
      <c r="B172" s="7">
        <v>0</v>
      </c>
      <c r="C172" s="17">
        <v>0</v>
      </c>
      <c r="D172" s="17">
        <v>101.76</v>
      </c>
      <c r="E172" s="7">
        <v>2448</v>
      </c>
      <c r="F172" s="7">
        <f t="shared" si="10"/>
        <v>756.75</v>
      </c>
      <c r="G172" s="7">
        <f t="shared" si="11"/>
        <v>189.1875</v>
      </c>
      <c r="H172" s="8">
        <f t="shared" si="12"/>
        <v>0</v>
      </c>
      <c r="I172" s="18">
        <f t="shared" si="13"/>
        <v>0</v>
      </c>
      <c r="J172" s="7">
        <f t="shared" si="14"/>
        <v>189.1875</v>
      </c>
      <c r="K172" s="5">
        <v>2025</v>
      </c>
      <c r="L172" s="5">
        <v>36</v>
      </c>
      <c r="M172" s="5" t="s">
        <v>857</v>
      </c>
      <c r="N172" s="5" t="b">
        <v>0</v>
      </c>
      <c r="O172" s="5" t="b">
        <v>0</v>
      </c>
      <c r="P172" s="5" t="b">
        <v>0</v>
      </c>
      <c r="Q172" s="5" t="s">
        <v>579</v>
      </c>
      <c r="R172" s="5" t="b">
        <v>0</v>
      </c>
    </row>
    <row r="173" spans="1:18" x14ac:dyDescent="0.2">
      <c r="A173" s="6">
        <v>45903</v>
      </c>
      <c r="B173" s="7">
        <v>0</v>
      </c>
      <c r="C173" s="17">
        <v>0</v>
      </c>
      <c r="D173" s="17">
        <v>105</v>
      </c>
      <c r="E173" s="7">
        <v>1580</v>
      </c>
      <c r="F173" s="7">
        <f t="shared" si="10"/>
        <v>878.6</v>
      </c>
      <c r="G173" s="7">
        <f t="shared" si="11"/>
        <v>219.65</v>
      </c>
      <c r="H173" s="8">
        <f t="shared" si="12"/>
        <v>0</v>
      </c>
      <c r="I173" s="18">
        <f t="shared" si="13"/>
        <v>0</v>
      </c>
      <c r="J173" s="7">
        <f t="shared" si="14"/>
        <v>219.65</v>
      </c>
      <c r="K173" s="5">
        <v>2025</v>
      </c>
      <c r="L173" s="5">
        <v>36</v>
      </c>
      <c r="M173" s="5" t="s">
        <v>857</v>
      </c>
      <c r="N173" s="5" t="b">
        <v>0</v>
      </c>
      <c r="O173" s="5" t="b">
        <v>0</v>
      </c>
      <c r="P173" s="5" t="b">
        <v>0</v>
      </c>
      <c r="Q173" s="5" t="s">
        <v>579</v>
      </c>
      <c r="R173" s="5" t="b">
        <v>0</v>
      </c>
    </row>
    <row r="174" spans="1:18" x14ac:dyDescent="0.2">
      <c r="A174" s="6">
        <v>45904</v>
      </c>
      <c r="B174" s="7">
        <v>0</v>
      </c>
      <c r="C174" s="17">
        <v>0</v>
      </c>
      <c r="D174" s="17">
        <v>109</v>
      </c>
      <c r="E174" s="7">
        <v>659</v>
      </c>
      <c r="F174" s="7">
        <f t="shared" si="10"/>
        <v>921.05</v>
      </c>
      <c r="G174" s="7">
        <f t="shared" si="11"/>
        <v>230.26249999999999</v>
      </c>
      <c r="H174" s="8">
        <f t="shared" si="12"/>
        <v>0</v>
      </c>
      <c r="I174" s="18">
        <f t="shared" si="13"/>
        <v>0</v>
      </c>
      <c r="J174" s="7">
        <f t="shared" si="14"/>
        <v>230.26249999999999</v>
      </c>
      <c r="K174" s="5">
        <v>2025</v>
      </c>
      <c r="L174" s="5">
        <v>36</v>
      </c>
      <c r="M174" s="5" t="s">
        <v>857</v>
      </c>
      <c r="N174" s="5" t="b">
        <v>0</v>
      </c>
      <c r="O174" s="5" t="b">
        <v>0</v>
      </c>
      <c r="P174" s="5" t="b">
        <v>0</v>
      </c>
      <c r="Q174" s="5" t="s">
        <v>579</v>
      </c>
      <c r="R174" s="5" t="b">
        <v>0</v>
      </c>
    </row>
    <row r="175" spans="1:18" x14ac:dyDescent="0.2">
      <c r="A175" s="6">
        <v>45905</v>
      </c>
      <c r="B175" s="7">
        <v>0</v>
      </c>
      <c r="C175" s="17">
        <v>0</v>
      </c>
      <c r="D175" s="17">
        <v>109.44</v>
      </c>
      <c r="E175" s="7">
        <v>535</v>
      </c>
      <c r="F175" s="7">
        <f t="shared" si="10"/>
        <v>926.45</v>
      </c>
      <c r="G175" s="7">
        <f t="shared" si="11"/>
        <v>231.61250000000001</v>
      </c>
      <c r="H175" s="8">
        <f t="shared" si="12"/>
        <v>0</v>
      </c>
      <c r="I175" s="18">
        <f t="shared" si="13"/>
        <v>0</v>
      </c>
      <c r="J175" s="7">
        <f t="shared" si="14"/>
        <v>231.61250000000001</v>
      </c>
      <c r="K175" s="5">
        <v>2025</v>
      </c>
      <c r="L175" s="5">
        <v>36</v>
      </c>
      <c r="M175" s="5" t="s">
        <v>857</v>
      </c>
      <c r="N175" s="5" t="b">
        <v>0</v>
      </c>
      <c r="O175" s="5" t="b">
        <v>0</v>
      </c>
      <c r="P175" s="5" t="b">
        <v>0</v>
      </c>
      <c r="Q175" s="5" t="s">
        <v>579</v>
      </c>
      <c r="R175" s="5" t="b">
        <v>0</v>
      </c>
    </row>
    <row r="176" spans="1:18" x14ac:dyDescent="0.2">
      <c r="A176" s="6">
        <v>45908</v>
      </c>
      <c r="B176" s="7">
        <v>0</v>
      </c>
      <c r="C176" s="17">
        <v>0</v>
      </c>
      <c r="D176" s="17">
        <v>105</v>
      </c>
      <c r="E176" s="7">
        <v>628</v>
      </c>
      <c r="F176" s="7">
        <f t="shared" si="10"/>
        <v>936.75</v>
      </c>
      <c r="G176" s="7">
        <f t="shared" si="11"/>
        <v>234.1875</v>
      </c>
      <c r="H176" s="8">
        <f t="shared" si="12"/>
        <v>0</v>
      </c>
      <c r="I176" s="18">
        <f t="shared" si="13"/>
        <v>0</v>
      </c>
      <c r="J176" s="7">
        <f t="shared" si="14"/>
        <v>234.1875</v>
      </c>
      <c r="K176" s="5">
        <v>2025</v>
      </c>
      <c r="L176" s="5">
        <v>37</v>
      </c>
      <c r="M176" s="5" t="s">
        <v>858</v>
      </c>
      <c r="N176" s="5" t="b">
        <v>0</v>
      </c>
      <c r="O176" s="5" t="b">
        <v>0</v>
      </c>
      <c r="P176" s="5" t="b">
        <v>0</v>
      </c>
      <c r="Q176" s="5" t="s">
        <v>579</v>
      </c>
      <c r="R176" s="5" t="b">
        <v>0</v>
      </c>
    </row>
    <row r="177" spans="1:18" x14ac:dyDescent="0.2">
      <c r="A177" s="6">
        <v>45909</v>
      </c>
      <c r="B177" s="7">
        <v>0</v>
      </c>
      <c r="C177" s="17">
        <v>0</v>
      </c>
      <c r="D177" s="17">
        <v>106.74</v>
      </c>
      <c r="E177" s="7">
        <v>1063</v>
      </c>
      <c r="F177" s="7">
        <f t="shared" si="10"/>
        <v>945.75</v>
      </c>
      <c r="G177" s="7">
        <f t="shared" si="11"/>
        <v>236.4375</v>
      </c>
      <c r="H177" s="8">
        <f t="shared" si="12"/>
        <v>0</v>
      </c>
      <c r="I177" s="18">
        <f t="shared" si="13"/>
        <v>0</v>
      </c>
      <c r="J177" s="7">
        <f t="shared" si="14"/>
        <v>236.4375</v>
      </c>
      <c r="K177" s="5">
        <v>2025</v>
      </c>
      <c r="L177" s="5">
        <v>37</v>
      </c>
      <c r="M177" s="5" t="s">
        <v>858</v>
      </c>
      <c r="N177" s="5" t="b">
        <v>0</v>
      </c>
      <c r="O177" s="5" t="b">
        <v>0</v>
      </c>
      <c r="P177" s="5" t="b">
        <v>0</v>
      </c>
      <c r="Q177" s="5" t="s">
        <v>579</v>
      </c>
      <c r="R177" s="5" t="b">
        <v>0</v>
      </c>
    </row>
    <row r="178" spans="1:18" x14ac:dyDescent="0.2">
      <c r="A178" s="6">
        <v>45910</v>
      </c>
      <c r="B178" s="7">
        <v>0</v>
      </c>
      <c r="C178" s="17">
        <v>0</v>
      </c>
      <c r="D178" s="17">
        <v>105.52</v>
      </c>
      <c r="E178" s="7">
        <v>563</v>
      </c>
      <c r="F178" s="7">
        <f t="shared" si="10"/>
        <v>996.45</v>
      </c>
      <c r="G178" s="7">
        <f t="shared" si="11"/>
        <v>249.11250000000001</v>
      </c>
      <c r="H178" s="8">
        <f t="shared" si="12"/>
        <v>0</v>
      </c>
      <c r="I178" s="18">
        <f t="shared" si="13"/>
        <v>0</v>
      </c>
      <c r="J178" s="7">
        <f t="shared" si="14"/>
        <v>249.11250000000001</v>
      </c>
      <c r="K178" s="5">
        <v>2025</v>
      </c>
      <c r="L178" s="5">
        <v>37</v>
      </c>
      <c r="M178" s="5" t="s">
        <v>858</v>
      </c>
      <c r="N178" s="5" t="b">
        <v>0</v>
      </c>
      <c r="O178" s="5" t="b">
        <v>0</v>
      </c>
      <c r="P178" s="5" t="b">
        <v>0</v>
      </c>
      <c r="Q178" s="5" t="s">
        <v>579</v>
      </c>
      <c r="R178" s="5" t="b">
        <v>0</v>
      </c>
    </row>
    <row r="179" spans="1:18" x14ac:dyDescent="0.2">
      <c r="A179" s="6">
        <v>45911</v>
      </c>
      <c r="B179" s="7">
        <v>0</v>
      </c>
      <c r="C179" s="17">
        <v>0</v>
      </c>
      <c r="D179" s="17">
        <v>105</v>
      </c>
      <c r="E179" s="7">
        <v>440</v>
      </c>
      <c r="F179" s="7">
        <f t="shared" si="10"/>
        <v>1020.75</v>
      </c>
      <c r="G179" s="7">
        <f t="shared" si="11"/>
        <v>255.1875</v>
      </c>
      <c r="H179" s="8">
        <f t="shared" si="12"/>
        <v>0</v>
      </c>
      <c r="I179" s="18">
        <f t="shared" si="13"/>
        <v>0</v>
      </c>
      <c r="J179" s="7">
        <f t="shared" si="14"/>
        <v>255.1875</v>
      </c>
      <c r="K179" s="5">
        <v>2025</v>
      </c>
      <c r="L179" s="5">
        <v>37</v>
      </c>
      <c r="M179" s="5" t="s">
        <v>858</v>
      </c>
      <c r="N179" s="5" t="b">
        <v>0</v>
      </c>
      <c r="O179" s="5" t="b">
        <v>0</v>
      </c>
      <c r="P179" s="5" t="b">
        <v>0</v>
      </c>
      <c r="Q179" s="5" t="s">
        <v>579</v>
      </c>
      <c r="R179" s="5" t="b">
        <v>0</v>
      </c>
    </row>
    <row r="180" spans="1:18" x14ac:dyDescent="0.2">
      <c r="A180" s="6">
        <v>45912</v>
      </c>
      <c r="B180" s="7">
        <v>0</v>
      </c>
      <c r="C180" s="17">
        <v>0</v>
      </c>
      <c r="D180" s="17">
        <v>103.02</v>
      </c>
      <c r="E180" s="7">
        <v>482</v>
      </c>
      <c r="F180" s="7">
        <f t="shared" si="10"/>
        <v>1028</v>
      </c>
      <c r="G180" s="7">
        <f t="shared" si="11"/>
        <v>257</v>
      </c>
      <c r="H180" s="8">
        <f t="shared" si="12"/>
        <v>0</v>
      </c>
      <c r="I180" s="18">
        <f t="shared" si="13"/>
        <v>0</v>
      </c>
      <c r="J180" s="7">
        <f t="shared" si="14"/>
        <v>257</v>
      </c>
      <c r="K180" s="5">
        <v>2025</v>
      </c>
      <c r="L180" s="5">
        <v>37</v>
      </c>
      <c r="M180" s="5" t="s">
        <v>858</v>
      </c>
      <c r="N180" s="5" t="b">
        <v>0</v>
      </c>
      <c r="O180" s="5" t="b">
        <v>0</v>
      </c>
      <c r="P180" s="5" t="b">
        <v>0</v>
      </c>
      <c r="Q180" s="5" t="s">
        <v>579</v>
      </c>
      <c r="R180" s="5" t="b">
        <v>0</v>
      </c>
    </row>
    <row r="181" spans="1:18" x14ac:dyDescent="0.2">
      <c r="A181" s="6">
        <v>45915</v>
      </c>
      <c r="B181" s="7">
        <v>0</v>
      </c>
      <c r="C181" s="17">
        <v>0</v>
      </c>
      <c r="D181" s="17">
        <v>103</v>
      </c>
      <c r="E181" s="7">
        <v>1364</v>
      </c>
      <c r="F181" s="7">
        <f t="shared" si="10"/>
        <v>1047.4000000000001</v>
      </c>
      <c r="G181" s="7">
        <f t="shared" si="11"/>
        <v>261.85000000000002</v>
      </c>
      <c r="H181" s="8">
        <f t="shared" si="12"/>
        <v>0</v>
      </c>
      <c r="I181" s="18">
        <f t="shared" si="13"/>
        <v>0</v>
      </c>
      <c r="J181" s="7">
        <f t="shared" si="14"/>
        <v>261.85000000000002</v>
      </c>
      <c r="K181" s="5">
        <v>2025</v>
      </c>
      <c r="L181" s="5">
        <v>38</v>
      </c>
      <c r="M181" s="5" t="s">
        <v>859</v>
      </c>
      <c r="N181" s="5" t="b">
        <v>0</v>
      </c>
      <c r="O181" s="5" t="b">
        <v>0</v>
      </c>
      <c r="P181" s="5" t="b">
        <v>0</v>
      </c>
      <c r="Q181" s="5" t="s">
        <v>579</v>
      </c>
      <c r="R181" s="5" t="b">
        <v>0</v>
      </c>
    </row>
    <row r="182" spans="1:18" x14ac:dyDescent="0.2">
      <c r="A182" s="6">
        <v>45916</v>
      </c>
      <c r="B182" s="7">
        <v>0</v>
      </c>
      <c r="C182" s="17">
        <v>0</v>
      </c>
      <c r="D182" s="17">
        <v>102</v>
      </c>
      <c r="E182" s="7">
        <v>775</v>
      </c>
      <c r="F182" s="7">
        <f t="shared" si="10"/>
        <v>1030.8</v>
      </c>
      <c r="G182" s="7">
        <f t="shared" si="11"/>
        <v>257.7</v>
      </c>
      <c r="H182" s="8">
        <f t="shared" si="12"/>
        <v>0</v>
      </c>
      <c r="I182" s="18">
        <f t="shared" si="13"/>
        <v>0</v>
      </c>
      <c r="J182" s="7">
        <f t="shared" si="14"/>
        <v>257.7</v>
      </c>
      <c r="K182" s="5">
        <v>2025</v>
      </c>
      <c r="L182" s="5">
        <v>38</v>
      </c>
      <c r="M182" s="5" t="s">
        <v>859</v>
      </c>
      <c r="N182" s="5" t="b">
        <v>0</v>
      </c>
      <c r="O182" s="5" t="b">
        <v>0</v>
      </c>
      <c r="P182" s="5" t="b">
        <v>0</v>
      </c>
      <c r="Q182" s="5" t="s">
        <v>579</v>
      </c>
      <c r="R182" s="5" t="b">
        <v>0</v>
      </c>
    </row>
    <row r="183" spans="1:18" x14ac:dyDescent="0.2">
      <c r="A183" s="6">
        <v>45917</v>
      </c>
      <c r="B183" s="7">
        <v>0</v>
      </c>
      <c r="C183" s="17">
        <v>0</v>
      </c>
      <c r="D183" s="17">
        <v>102.5</v>
      </c>
      <c r="E183" s="7">
        <v>759</v>
      </c>
      <c r="F183" s="7">
        <f t="shared" si="10"/>
        <v>1032.95</v>
      </c>
      <c r="G183" s="7">
        <f t="shared" si="11"/>
        <v>258.23750000000001</v>
      </c>
      <c r="H183" s="8">
        <f t="shared" si="12"/>
        <v>0</v>
      </c>
      <c r="I183" s="18">
        <f t="shared" si="13"/>
        <v>0</v>
      </c>
      <c r="J183" s="7">
        <f t="shared" si="14"/>
        <v>258.23750000000001</v>
      </c>
      <c r="K183" s="5">
        <v>2025</v>
      </c>
      <c r="L183" s="5">
        <v>38</v>
      </c>
      <c r="M183" s="5" t="s">
        <v>859</v>
      </c>
      <c r="N183" s="5" t="b">
        <v>0</v>
      </c>
      <c r="O183" s="5" t="b">
        <v>0</v>
      </c>
      <c r="P183" s="5" t="b">
        <v>0</v>
      </c>
      <c r="Q183" s="5" t="s">
        <v>579</v>
      </c>
      <c r="R183" s="5" t="b">
        <v>0</v>
      </c>
    </row>
    <row r="184" spans="1:18" x14ac:dyDescent="0.2">
      <c r="A184" s="6">
        <v>45918</v>
      </c>
      <c r="B184" s="7">
        <v>138</v>
      </c>
      <c r="C184" s="17">
        <v>100</v>
      </c>
      <c r="D184" s="17">
        <v>101</v>
      </c>
      <c r="E184" s="7">
        <v>738</v>
      </c>
      <c r="F184" s="7">
        <f t="shared" si="10"/>
        <v>998.8</v>
      </c>
      <c r="G184" s="7">
        <f t="shared" si="11"/>
        <v>249.7</v>
      </c>
      <c r="H184" s="8">
        <f t="shared" si="12"/>
        <v>0.1381657989587505</v>
      </c>
      <c r="I184" s="18">
        <f t="shared" si="13"/>
        <v>0</v>
      </c>
      <c r="J184" s="7">
        <f t="shared" si="14"/>
        <v>111.69999999999999</v>
      </c>
      <c r="K184" s="5">
        <v>2025</v>
      </c>
      <c r="L184" s="5">
        <v>38</v>
      </c>
      <c r="M184" s="5" t="s">
        <v>859</v>
      </c>
      <c r="N184" s="5" t="b">
        <v>0</v>
      </c>
      <c r="O184" s="5" t="b">
        <v>0</v>
      </c>
      <c r="P184" s="5" t="b">
        <v>0</v>
      </c>
      <c r="Q184" s="5"/>
      <c r="R184" s="5" t="b">
        <v>0</v>
      </c>
    </row>
    <row r="185" spans="1:18" x14ac:dyDescent="0.2">
      <c r="A185" s="6">
        <v>45919</v>
      </c>
      <c r="B185" s="7">
        <v>0</v>
      </c>
      <c r="C185" s="17">
        <v>0</v>
      </c>
      <c r="D185" s="17">
        <v>101</v>
      </c>
      <c r="E185" s="7">
        <v>551</v>
      </c>
      <c r="F185" s="7">
        <f t="shared" si="10"/>
        <v>1011.65</v>
      </c>
      <c r="G185" s="7">
        <f t="shared" si="11"/>
        <v>252.91249999999999</v>
      </c>
      <c r="H185" s="8">
        <f t="shared" si="12"/>
        <v>0</v>
      </c>
      <c r="I185" s="18">
        <f t="shared" si="13"/>
        <v>0</v>
      </c>
      <c r="J185" s="7">
        <f t="shared" si="14"/>
        <v>252.91249999999999</v>
      </c>
      <c r="K185" s="5">
        <v>2025</v>
      </c>
      <c r="L185" s="5">
        <v>38</v>
      </c>
      <c r="M185" s="5" t="s">
        <v>859</v>
      </c>
      <c r="N185" s="5" t="b">
        <v>0</v>
      </c>
      <c r="O185" s="5" t="b">
        <v>0</v>
      </c>
      <c r="P185" s="5" t="b">
        <v>0</v>
      </c>
      <c r="Q185" s="5" t="s">
        <v>579</v>
      </c>
      <c r="R185" s="5" t="b">
        <v>0</v>
      </c>
    </row>
    <row r="186" spans="1:18" x14ac:dyDescent="0.2">
      <c r="A186" s="6">
        <v>45922</v>
      </c>
      <c r="B186" s="7">
        <v>244</v>
      </c>
      <c r="C186" s="17">
        <v>100</v>
      </c>
      <c r="D186" s="17">
        <v>98.95</v>
      </c>
      <c r="E186" s="7">
        <v>631</v>
      </c>
      <c r="F186" s="7">
        <f t="shared" si="10"/>
        <v>976.6</v>
      </c>
      <c r="G186" s="7">
        <f t="shared" si="11"/>
        <v>244.15</v>
      </c>
      <c r="H186" s="8">
        <f t="shared" si="12"/>
        <v>0.24984640589801352</v>
      </c>
      <c r="I186" s="18">
        <f t="shared" si="13"/>
        <v>0</v>
      </c>
      <c r="J186" s="7">
        <f t="shared" si="14"/>
        <v>0.15000000000000568</v>
      </c>
      <c r="K186" s="5">
        <v>2025</v>
      </c>
      <c r="L186" s="5">
        <v>39</v>
      </c>
      <c r="M186" s="5" t="s">
        <v>860</v>
      </c>
      <c r="N186" s="5" t="b">
        <v>0</v>
      </c>
      <c r="O186" s="5" t="b">
        <v>0</v>
      </c>
      <c r="P186" s="5" t="b">
        <v>0</v>
      </c>
      <c r="Q186" s="5"/>
      <c r="R186" s="5" t="b">
        <v>0</v>
      </c>
    </row>
    <row r="187" spans="1:18" x14ac:dyDescent="0.2">
      <c r="A187" s="6">
        <v>45923</v>
      </c>
      <c r="B187" s="7">
        <v>234</v>
      </c>
      <c r="C187" s="17">
        <v>99.5</v>
      </c>
      <c r="D187" s="17">
        <v>100.5</v>
      </c>
      <c r="E187" s="7">
        <v>1401</v>
      </c>
      <c r="F187" s="7">
        <f t="shared" si="10"/>
        <v>939.65</v>
      </c>
      <c r="G187" s="7">
        <f t="shared" si="11"/>
        <v>234.91249999999999</v>
      </c>
      <c r="H187" s="8">
        <f t="shared" si="12"/>
        <v>0.24902889373702974</v>
      </c>
      <c r="I187" s="18">
        <f t="shared" si="13"/>
        <v>0</v>
      </c>
      <c r="J187" s="7">
        <f t="shared" si="14"/>
        <v>0.91249999999999432</v>
      </c>
      <c r="K187" s="5">
        <v>2025</v>
      </c>
      <c r="L187" s="5">
        <v>39</v>
      </c>
      <c r="M187" s="5" t="s">
        <v>860</v>
      </c>
      <c r="N187" s="5" t="b">
        <v>0</v>
      </c>
      <c r="O187" s="5" t="b">
        <v>0</v>
      </c>
      <c r="P187" s="5" t="b">
        <v>0</v>
      </c>
      <c r="Q187" s="5"/>
      <c r="R187" s="5" t="b">
        <v>0</v>
      </c>
    </row>
    <row r="188" spans="1:18" x14ac:dyDescent="0.2">
      <c r="A188" s="6">
        <v>45924</v>
      </c>
      <c r="B188" s="7">
        <v>0</v>
      </c>
      <c r="C188" s="17">
        <v>0</v>
      </c>
      <c r="D188" s="17">
        <v>101.5</v>
      </c>
      <c r="E188" s="7">
        <v>725</v>
      </c>
      <c r="F188" s="7">
        <f t="shared" si="10"/>
        <v>910.35</v>
      </c>
      <c r="G188" s="7">
        <f t="shared" si="11"/>
        <v>227.58750000000001</v>
      </c>
      <c r="H188" s="8">
        <f t="shared" si="12"/>
        <v>0</v>
      </c>
      <c r="I188" s="18">
        <f t="shared" si="13"/>
        <v>0</v>
      </c>
      <c r="J188" s="7">
        <f t="shared" si="14"/>
        <v>227.58750000000001</v>
      </c>
      <c r="K188" s="5">
        <v>2025</v>
      </c>
      <c r="L188" s="5">
        <v>39</v>
      </c>
      <c r="M188" s="5" t="s">
        <v>860</v>
      </c>
      <c r="N188" s="5" t="b">
        <v>0</v>
      </c>
      <c r="O188" s="5" t="b">
        <v>0</v>
      </c>
      <c r="P188" s="5" t="b">
        <v>0</v>
      </c>
      <c r="Q188" s="5" t="s">
        <v>579</v>
      </c>
      <c r="R188" s="5" t="b">
        <v>0</v>
      </c>
    </row>
    <row r="189" spans="1:18" x14ac:dyDescent="0.2">
      <c r="A189" s="6">
        <v>45925</v>
      </c>
      <c r="B189" s="7">
        <v>0</v>
      </c>
      <c r="C189" s="17">
        <v>0</v>
      </c>
      <c r="D189" s="17">
        <v>101.12</v>
      </c>
      <c r="E189" s="7">
        <v>728</v>
      </c>
      <c r="F189" s="7">
        <f t="shared" si="10"/>
        <v>910.45</v>
      </c>
      <c r="G189" s="7">
        <f t="shared" si="11"/>
        <v>227.61250000000001</v>
      </c>
      <c r="H189" s="8">
        <f t="shared" si="12"/>
        <v>0</v>
      </c>
      <c r="I189" s="18">
        <f t="shared" si="13"/>
        <v>0</v>
      </c>
      <c r="J189" s="7">
        <f t="shared" si="14"/>
        <v>227.61250000000001</v>
      </c>
      <c r="K189" s="5">
        <v>2025</v>
      </c>
      <c r="L189" s="5">
        <v>39</v>
      </c>
      <c r="M189" s="5" t="s">
        <v>860</v>
      </c>
      <c r="N189" s="5" t="b">
        <v>0</v>
      </c>
      <c r="O189" s="5" t="b">
        <v>0</v>
      </c>
      <c r="P189" s="5" t="b">
        <v>0</v>
      </c>
      <c r="Q189" s="5" t="s">
        <v>579</v>
      </c>
      <c r="R189" s="5" t="b">
        <v>0</v>
      </c>
    </row>
    <row r="190" spans="1:18" x14ac:dyDescent="0.2">
      <c r="A190" s="6">
        <v>45926</v>
      </c>
      <c r="B190" s="7">
        <v>0</v>
      </c>
      <c r="C190" s="17">
        <v>0</v>
      </c>
      <c r="D190" s="17">
        <v>101.98</v>
      </c>
      <c r="E190" s="7">
        <v>1056</v>
      </c>
      <c r="F190" s="7">
        <f t="shared" si="10"/>
        <v>897.2</v>
      </c>
      <c r="G190" s="7">
        <f t="shared" si="11"/>
        <v>224.3</v>
      </c>
      <c r="H190" s="8">
        <f t="shared" si="12"/>
        <v>0</v>
      </c>
      <c r="I190" s="18">
        <f t="shared" si="13"/>
        <v>0</v>
      </c>
      <c r="J190" s="7">
        <f t="shared" si="14"/>
        <v>224.3</v>
      </c>
      <c r="K190" s="5">
        <v>2025</v>
      </c>
      <c r="L190" s="5">
        <v>39</v>
      </c>
      <c r="M190" s="5" t="s">
        <v>860</v>
      </c>
      <c r="N190" s="5" t="b">
        <v>0</v>
      </c>
      <c r="O190" s="5" t="b">
        <v>0</v>
      </c>
      <c r="P190" s="5" t="b">
        <v>0</v>
      </c>
      <c r="Q190" s="5" t="s">
        <v>579</v>
      </c>
      <c r="R190" s="5" t="b">
        <v>0</v>
      </c>
    </row>
    <row r="191" spans="1:18" x14ac:dyDescent="0.2">
      <c r="A191" s="6">
        <v>45929</v>
      </c>
      <c r="B191" s="7">
        <v>0</v>
      </c>
      <c r="C191" s="17">
        <v>0</v>
      </c>
      <c r="D191" s="17">
        <v>110</v>
      </c>
      <c r="E191" s="7">
        <v>1818</v>
      </c>
      <c r="F191" s="7">
        <f t="shared" si="10"/>
        <v>863.5</v>
      </c>
      <c r="G191" s="7">
        <f t="shared" si="11"/>
        <v>215.875</v>
      </c>
      <c r="H191" s="8">
        <f t="shared" si="12"/>
        <v>0</v>
      </c>
      <c r="I191" s="18">
        <f t="shared" si="13"/>
        <v>0</v>
      </c>
      <c r="J191" s="7">
        <f t="shared" si="14"/>
        <v>215.875</v>
      </c>
      <c r="K191" s="5">
        <v>2025</v>
      </c>
      <c r="L191" s="5">
        <v>40</v>
      </c>
      <c r="M191" s="5" t="s">
        <v>861</v>
      </c>
      <c r="N191" s="5" t="b">
        <v>0</v>
      </c>
      <c r="O191" s="5" t="b">
        <v>0</v>
      </c>
      <c r="P191" s="5" t="b">
        <v>0</v>
      </c>
      <c r="Q191" s="5" t="s">
        <v>579</v>
      </c>
      <c r="R191" s="5" t="b">
        <v>0</v>
      </c>
    </row>
    <row r="192" spans="1:18" x14ac:dyDescent="0.2">
      <c r="A192" s="6">
        <v>45930</v>
      </c>
      <c r="B192" s="7">
        <v>0</v>
      </c>
      <c r="C192" s="17">
        <v>0</v>
      </c>
      <c r="D192" s="17">
        <v>114.98</v>
      </c>
      <c r="E192" s="7">
        <v>602</v>
      </c>
      <c r="F192" s="7">
        <f t="shared" si="10"/>
        <v>947.2</v>
      </c>
      <c r="G192" s="7">
        <f t="shared" si="11"/>
        <v>236.8</v>
      </c>
      <c r="H192" s="8">
        <f t="shared" si="12"/>
        <v>0</v>
      </c>
      <c r="I192" s="18">
        <f t="shared" si="13"/>
        <v>0</v>
      </c>
      <c r="J192" s="7">
        <f t="shared" si="14"/>
        <v>236.8</v>
      </c>
      <c r="K192" s="5">
        <v>2025</v>
      </c>
      <c r="L192" s="5">
        <v>40</v>
      </c>
      <c r="M192" s="5" t="s">
        <v>861</v>
      </c>
      <c r="N192" s="5" t="b">
        <v>0</v>
      </c>
      <c r="O192" s="5" t="b">
        <v>0</v>
      </c>
      <c r="P192" s="5" t="b">
        <v>0</v>
      </c>
      <c r="Q192" s="5" t="s">
        <v>579</v>
      </c>
      <c r="R192" s="5" t="b">
        <v>0</v>
      </c>
    </row>
    <row r="193" spans="1:18" x14ac:dyDescent="0.2">
      <c r="A193" s="6">
        <v>45931</v>
      </c>
      <c r="B193" s="7">
        <v>0</v>
      </c>
      <c r="C193" s="17">
        <v>0</v>
      </c>
      <c r="D193" s="17">
        <v>115.5</v>
      </c>
      <c r="E193" s="7">
        <v>711</v>
      </c>
      <c r="F193" s="7">
        <f t="shared" si="10"/>
        <v>854.9</v>
      </c>
      <c r="G193" s="7">
        <f t="shared" si="11"/>
        <v>213.72499999999999</v>
      </c>
      <c r="H193" s="8">
        <f t="shared" si="12"/>
        <v>0</v>
      </c>
      <c r="I193" s="18">
        <f t="shared" si="13"/>
        <v>0</v>
      </c>
      <c r="J193" s="7">
        <f t="shared" si="14"/>
        <v>213.72499999999999</v>
      </c>
      <c r="K193" s="5">
        <v>2025</v>
      </c>
      <c r="L193" s="5">
        <v>40</v>
      </c>
      <c r="M193" s="5" t="s">
        <v>861</v>
      </c>
      <c r="N193" s="5" t="b">
        <v>0</v>
      </c>
      <c r="O193" s="5" t="b">
        <v>0</v>
      </c>
      <c r="P193" s="5" t="b">
        <v>0</v>
      </c>
      <c r="Q193" s="5" t="s">
        <v>579</v>
      </c>
      <c r="R193" s="5" t="b">
        <v>0</v>
      </c>
    </row>
    <row r="194" spans="1:18" x14ac:dyDescent="0.2">
      <c r="A194" s="6">
        <v>45932</v>
      </c>
      <c r="B194" s="7">
        <v>0</v>
      </c>
      <c r="C194" s="17">
        <v>0</v>
      </c>
      <c r="D194" s="17">
        <v>116.98</v>
      </c>
      <c r="E194" s="7">
        <v>896</v>
      </c>
      <c r="F194" s="7">
        <f t="shared" si="10"/>
        <v>811.45</v>
      </c>
      <c r="G194" s="7">
        <f t="shared" si="11"/>
        <v>202.86250000000001</v>
      </c>
      <c r="H194" s="8">
        <f t="shared" si="12"/>
        <v>0</v>
      </c>
      <c r="I194" s="18">
        <f t="shared" si="13"/>
        <v>0</v>
      </c>
      <c r="J194" s="7">
        <f t="shared" si="14"/>
        <v>202.86250000000001</v>
      </c>
      <c r="K194" s="5">
        <v>2025</v>
      </c>
      <c r="L194" s="5">
        <v>40</v>
      </c>
      <c r="M194" s="5" t="s">
        <v>861</v>
      </c>
      <c r="N194" s="5" t="b">
        <v>0</v>
      </c>
      <c r="O194" s="5" t="b">
        <v>0</v>
      </c>
      <c r="P194" s="5" t="b">
        <v>0</v>
      </c>
      <c r="Q194" s="5" t="s">
        <v>579</v>
      </c>
      <c r="R194" s="5" t="b">
        <v>0</v>
      </c>
    </row>
    <row r="195" spans="1:18" x14ac:dyDescent="0.2">
      <c r="A195" s="6">
        <v>45933</v>
      </c>
      <c r="B195" s="7">
        <v>0</v>
      </c>
      <c r="C195" s="17">
        <v>0</v>
      </c>
      <c r="D195" s="17">
        <v>113</v>
      </c>
      <c r="E195" s="7">
        <v>1750</v>
      </c>
      <c r="F195" s="7">
        <f t="shared" si="10"/>
        <v>823.3</v>
      </c>
      <c r="G195" s="7">
        <f t="shared" si="11"/>
        <v>205.82499999999999</v>
      </c>
      <c r="H195" s="8">
        <f t="shared" si="12"/>
        <v>0</v>
      </c>
      <c r="I195" s="18">
        <f t="shared" si="13"/>
        <v>0</v>
      </c>
      <c r="J195" s="7">
        <f t="shared" si="14"/>
        <v>205.82499999999999</v>
      </c>
      <c r="K195" s="5">
        <v>2025</v>
      </c>
      <c r="L195" s="5">
        <v>40</v>
      </c>
      <c r="M195" s="5" t="s">
        <v>861</v>
      </c>
      <c r="N195" s="5" t="b">
        <v>0</v>
      </c>
      <c r="O195" s="5" t="b">
        <v>0</v>
      </c>
      <c r="P195" s="5" t="b">
        <v>0</v>
      </c>
      <c r="Q195" s="5" t="s">
        <v>579</v>
      </c>
      <c r="R195" s="5" t="b">
        <v>0</v>
      </c>
    </row>
    <row r="196" spans="1:18" x14ac:dyDescent="0.2">
      <c r="A196" s="6">
        <v>45936</v>
      </c>
      <c r="B196" s="7">
        <v>0</v>
      </c>
      <c r="C196" s="17">
        <v>0</v>
      </c>
      <c r="D196" s="17">
        <v>111.46</v>
      </c>
      <c r="E196" s="7">
        <v>1336</v>
      </c>
      <c r="F196" s="7">
        <f t="shared" si="10"/>
        <v>884.05</v>
      </c>
      <c r="G196" s="7">
        <f t="shared" si="11"/>
        <v>221.01249999999999</v>
      </c>
      <c r="H196" s="8">
        <f t="shared" si="12"/>
        <v>0</v>
      </c>
      <c r="I196" s="18">
        <f t="shared" si="13"/>
        <v>0</v>
      </c>
      <c r="J196" s="7">
        <f t="shared" si="14"/>
        <v>221.01249999999999</v>
      </c>
      <c r="K196" s="5">
        <v>2025</v>
      </c>
      <c r="L196" s="5">
        <v>41</v>
      </c>
      <c r="M196" s="5" t="s">
        <v>862</v>
      </c>
      <c r="N196" s="5" t="b">
        <v>0</v>
      </c>
      <c r="O196" s="5" t="b">
        <v>0</v>
      </c>
      <c r="P196" s="5" t="b">
        <v>0</v>
      </c>
      <c r="Q196" s="5" t="s">
        <v>579</v>
      </c>
      <c r="R196" s="5" t="b">
        <v>0</v>
      </c>
    </row>
    <row r="197" spans="1:18" x14ac:dyDescent="0.2">
      <c r="A197" s="6">
        <v>45937</v>
      </c>
      <c r="B197" s="7">
        <v>0</v>
      </c>
      <c r="C197" s="17">
        <v>0</v>
      </c>
      <c r="D197" s="17">
        <v>110.48</v>
      </c>
      <c r="E197" s="7">
        <v>450</v>
      </c>
      <c r="F197" s="7">
        <f t="shared" si="10"/>
        <v>919.45</v>
      </c>
      <c r="G197" s="7">
        <f t="shared" si="11"/>
        <v>229.86250000000001</v>
      </c>
      <c r="H197" s="8">
        <f t="shared" si="12"/>
        <v>0</v>
      </c>
      <c r="I197" s="18">
        <f t="shared" si="13"/>
        <v>0</v>
      </c>
      <c r="J197" s="7">
        <f t="shared" si="14"/>
        <v>229.86250000000001</v>
      </c>
      <c r="K197" s="5">
        <v>2025</v>
      </c>
      <c r="L197" s="5">
        <v>41</v>
      </c>
      <c r="M197" s="5" t="s">
        <v>862</v>
      </c>
      <c r="N197" s="5" t="b">
        <v>0</v>
      </c>
      <c r="O197" s="5" t="b">
        <v>0</v>
      </c>
      <c r="P197" s="5" t="b">
        <v>0</v>
      </c>
      <c r="Q197" s="5" t="s">
        <v>579</v>
      </c>
      <c r="R197" s="5" t="b">
        <v>0</v>
      </c>
    </row>
    <row r="198" spans="1:18" x14ac:dyDescent="0.2">
      <c r="A198" s="6">
        <v>45938</v>
      </c>
      <c r="B198" s="7">
        <v>0</v>
      </c>
      <c r="C198" s="17">
        <v>0</v>
      </c>
      <c r="D198" s="17">
        <v>113.5</v>
      </c>
      <c r="E198" s="7">
        <v>2095</v>
      </c>
      <c r="F198" s="7">
        <f t="shared" si="10"/>
        <v>888.8</v>
      </c>
      <c r="G198" s="7">
        <f t="shared" si="11"/>
        <v>222.2</v>
      </c>
      <c r="H198" s="8">
        <f t="shared" si="12"/>
        <v>0</v>
      </c>
      <c r="I198" s="18">
        <f t="shared" si="13"/>
        <v>0</v>
      </c>
      <c r="J198" s="7">
        <f t="shared" si="14"/>
        <v>222.2</v>
      </c>
      <c r="K198" s="5">
        <v>2025</v>
      </c>
      <c r="L198" s="5">
        <v>41</v>
      </c>
      <c r="M198" s="5" t="s">
        <v>862</v>
      </c>
      <c r="N198" s="5" t="b">
        <v>0</v>
      </c>
      <c r="O198" s="5" t="b">
        <v>0</v>
      </c>
      <c r="P198" s="5" t="b">
        <v>0</v>
      </c>
      <c r="Q198" s="5" t="s">
        <v>579</v>
      </c>
      <c r="R198" s="5" t="b">
        <v>0</v>
      </c>
    </row>
    <row r="199" spans="1:18" x14ac:dyDescent="0.2">
      <c r="A199" s="6">
        <v>45939</v>
      </c>
      <c r="B199" s="7">
        <v>0</v>
      </c>
      <c r="C199" s="17">
        <v>0</v>
      </c>
      <c r="D199" s="17">
        <v>112.5</v>
      </c>
      <c r="E199" s="7">
        <v>727</v>
      </c>
      <c r="F199" s="7">
        <f t="shared" si="10"/>
        <v>965.4</v>
      </c>
      <c r="G199" s="7">
        <f t="shared" si="11"/>
        <v>241.35</v>
      </c>
      <c r="H199" s="8">
        <f t="shared" si="12"/>
        <v>0</v>
      </c>
      <c r="I199" s="18">
        <f t="shared" si="13"/>
        <v>0</v>
      </c>
      <c r="J199" s="7">
        <f t="shared" si="14"/>
        <v>241.35</v>
      </c>
      <c r="K199" s="5">
        <v>2025</v>
      </c>
      <c r="L199" s="5">
        <v>41</v>
      </c>
      <c r="M199" s="5" t="s">
        <v>862</v>
      </c>
      <c r="N199" s="5" t="b">
        <v>0</v>
      </c>
      <c r="O199" s="5" t="b">
        <v>0</v>
      </c>
      <c r="P199" s="5" t="b">
        <v>0</v>
      </c>
      <c r="Q199" s="5" t="s">
        <v>579</v>
      </c>
      <c r="R199" s="5" t="b">
        <v>0</v>
      </c>
    </row>
    <row r="200" spans="1:18" x14ac:dyDescent="0.2">
      <c r="A200" s="6">
        <v>45940</v>
      </c>
      <c r="B200" s="7">
        <v>0</v>
      </c>
      <c r="C200" s="17">
        <v>0</v>
      </c>
      <c r="D200" s="17">
        <v>113</v>
      </c>
      <c r="E200" s="7">
        <v>458</v>
      </c>
      <c r="F200" s="7">
        <f t="shared" si="10"/>
        <v>979.75</v>
      </c>
      <c r="G200" s="7">
        <f t="shared" si="11"/>
        <v>244.9375</v>
      </c>
      <c r="H200" s="8">
        <f t="shared" si="12"/>
        <v>0</v>
      </c>
      <c r="I200" s="18">
        <f t="shared" si="13"/>
        <v>0</v>
      </c>
      <c r="J200" s="7">
        <f t="shared" si="14"/>
        <v>244.9375</v>
      </c>
      <c r="K200" s="5">
        <v>2025</v>
      </c>
      <c r="L200" s="5">
        <v>41</v>
      </c>
      <c r="M200" s="5" t="s">
        <v>862</v>
      </c>
      <c r="N200" s="5" t="b">
        <v>0</v>
      </c>
      <c r="O200" s="5" t="b">
        <v>0</v>
      </c>
      <c r="P200" s="5" t="b">
        <v>0</v>
      </c>
      <c r="Q200" s="5" t="s">
        <v>579</v>
      </c>
      <c r="R200" s="5" t="b">
        <v>0</v>
      </c>
    </row>
    <row r="201" spans="1:18" x14ac:dyDescent="0.2">
      <c r="A201" s="6">
        <v>45943</v>
      </c>
      <c r="B201" s="7">
        <v>0</v>
      </c>
      <c r="C201" s="17">
        <v>0</v>
      </c>
      <c r="D201" s="17">
        <v>110</v>
      </c>
      <c r="E201" s="7">
        <v>482</v>
      </c>
      <c r="F201" s="7">
        <f t="shared" si="10"/>
        <v>978.55</v>
      </c>
      <c r="G201" s="7">
        <f t="shared" si="11"/>
        <v>244.63749999999999</v>
      </c>
      <c r="H201" s="8">
        <f t="shared" si="12"/>
        <v>0</v>
      </c>
      <c r="I201" s="18">
        <f t="shared" si="13"/>
        <v>0</v>
      </c>
      <c r="J201" s="7">
        <f t="shared" si="14"/>
        <v>244.63749999999999</v>
      </c>
      <c r="K201" s="5">
        <v>2025</v>
      </c>
      <c r="L201" s="5">
        <v>42</v>
      </c>
      <c r="M201" s="5" t="s">
        <v>863</v>
      </c>
      <c r="N201" s="5" t="b">
        <v>0</v>
      </c>
      <c r="O201" s="5" t="b">
        <v>0</v>
      </c>
      <c r="P201" s="5" t="b">
        <v>0</v>
      </c>
      <c r="Q201" s="5" t="s">
        <v>579</v>
      </c>
      <c r="R201" s="5" t="b">
        <v>0</v>
      </c>
    </row>
    <row r="202" spans="1:18" x14ac:dyDescent="0.2">
      <c r="A202" s="6">
        <v>45944</v>
      </c>
      <c r="B202" s="7">
        <v>0</v>
      </c>
      <c r="C202" s="17">
        <v>0</v>
      </c>
      <c r="D202" s="17">
        <v>109.96</v>
      </c>
      <c r="E202" s="7">
        <v>1958</v>
      </c>
      <c r="F202" s="7">
        <f t="shared" si="10"/>
        <v>934.45</v>
      </c>
      <c r="G202" s="7">
        <f t="shared" si="11"/>
        <v>233.61250000000001</v>
      </c>
      <c r="H202" s="8">
        <f t="shared" si="12"/>
        <v>0</v>
      </c>
      <c r="I202" s="18">
        <f t="shared" si="13"/>
        <v>0</v>
      </c>
      <c r="J202" s="7">
        <f t="shared" si="14"/>
        <v>233.61250000000001</v>
      </c>
      <c r="K202" s="5">
        <v>2025</v>
      </c>
      <c r="L202" s="5">
        <v>42</v>
      </c>
      <c r="M202" s="5" t="s">
        <v>863</v>
      </c>
      <c r="N202" s="5" t="b">
        <v>0</v>
      </c>
      <c r="O202" s="5" t="b">
        <v>0</v>
      </c>
      <c r="P202" s="5" t="b">
        <v>0</v>
      </c>
      <c r="Q202" s="5" t="s">
        <v>579</v>
      </c>
      <c r="R202" s="5" t="b">
        <v>0</v>
      </c>
    </row>
    <row r="203" spans="1:18" x14ac:dyDescent="0.2">
      <c r="A203" s="6">
        <v>45945</v>
      </c>
      <c r="B203" s="7">
        <v>0</v>
      </c>
      <c r="C203" s="17">
        <v>0</v>
      </c>
      <c r="D203" s="17">
        <v>111.2</v>
      </c>
      <c r="E203" s="7">
        <v>1475</v>
      </c>
      <c r="F203" s="7">
        <f t="shared" si="10"/>
        <v>993.6</v>
      </c>
      <c r="G203" s="7">
        <f t="shared" si="11"/>
        <v>248.4</v>
      </c>
      <c r="H203" s="8">
        <f t="shared" si="12"/>
        <v>0</v>
      </c>
      <c r="I203" s="18">
        <f t="shared" si="13"/>
        <v>0</v>
      </c>
      <c r="J203" s="7">
        <f t="shared" si="14"/>
        <v>248.4</v>
      </c>
      <c r="K203" s="5">
        <v>2025</v>
      </c>
      <c r="L203" s="5">
        <v>42</v>
      </c>
      <c r="M203" s="5" t="s">
        <v>863</v>
      </c>
      <c r="N203" s="5" t="b">
        <v>0</v>
      </c>
      <c r="O203" s="5" t="b">
        <v>0</v>
      </c>
      <c r="P203" s="5" t="b">
        <v>0</v>
      </c>
      <c r="Q203" s="5" t="s">
        <v>579</v>
      </c>
      <c r="R203" s="5" t="b">
        <v>0</v>
      </c>
    </row>
    <row r="204" spans="1:18" x14ac:dyDescent="0.2">
      <c r="A204" s="6">
        <v>45946</v>
      </c>
      <c r="B204" s="7">
        <v>0</v>
      </c>
      <c r="C204" s="17">
        <v>0</v>
      </c>
      <c r="D204" s="17">
        <v>113</v>
      </c>
      <c r="E204" s="7">
        <v>214</v>
      </c>
      <c r="F204" s="7">
        <f t="shared" si="10"/>
        <v>1029.4000000000001</v>
      </c>
      <c r="G204" s="7">
        <f t="shared" si="11"/>
        <v>257.35000000000002</v>
      </c>
      <c r="H204" s="8">
        <f t="shared" si="12"/>
        <v>0</v>
      </c>
      <c r="I204" s="18">
        <f t="shared" si="13"/>
        <v>0</v>
      </c>
      <c r="J204" s="7">
        <f t="shared" si="14"/>
        <v>257.35000000000002</v>
      </c>
      <c r="K204" s="5">
        <v>2025</v>
      </c>
      <c r="L204" s="5">
        <v>42</v>
      </c>
      <c r="M204" s="5" t="s">
        <v>863</v>
      </c>
      <c r="N204" s="5" t="b">
        <v>0</v>
      </c>
      <c r="O204" s="5" t="b">
        <v>0</v>
      </c>
      <c r="P204" s="5" t="b">
        <v>0</v>
      </c>
      <c r="Q204" s="5" t="s">
        <v>579</v>
      </c>
      <c r="R204" s="5" t="b">
        <v>0</v>
      </c>
    </row>
    <row r="205" spans="1:18" x14ac:dyDescent="0.2">
      <c r="A205" s="6">
        <v>45947</v>
      </c>
      <c r="B205" s="7">
        <v>0</v>
      </c>
      <c r="C205" s="17">
        <v>0</v>
      </c>
      <c r="D205" s="17">
        <v>115.26</v>
      </c>
      <c r="E205" s="7">
        <v>1475</v>
      </c>
      <c r="F205" s="7">
        <f t="shared" si="10"/>
        <v>1003.2</v>
      </c>
      <c r="G205" s="7">
        <f t="shared" si="11"/>
        <v>250.8</v>
      </c>
      <c r="H205" s="8">
        <f t="shared" si="12"/>
        <v>0</v>
      </c>
      <c r="I205" s="18">
        <f t="shared" si="13"/>
        <v>0</v>
      </c>
      <c r="J205" s="7">
        <f t="shared" si="14"/>
        <v>250.8</v>
      </c>
      <c r="K205" s="5">
        <v>2025</v>
      </c>
      <c r="L205" s="5">
        <v>42</v>
      </c>
      <c r="M205" s="5" t="s">
        <v>863</v>
      </c>
      <c r="N205" s="5" t="b">
        <v>0</v>
      </c>
      <c r="O205" s="5" t="b">
        <v>0</v>
      </c>
      <c r="P205" s="5" t="b">
        <v>0</v>
      </c>
      <c r="Q205" s="5" t="s">
        <v>579</v>
      </c>
      <c r="R205" s="5" t="b">
        <v>0</v>
      </c>
    </row>
    <row r="206" spans="1:18" x14ac:dyDescent="0.2">
      <c r="A206" s="6">
        <v>45950</v>
      </c>
      <c r="B206" s="7">
        <v>0</v>
      </c>
      <c r="C206" s="17">
        <v>0</v>
      </c>
      <c r="D206" s="17">
        <v>114.5</v>
      </c>
      <c r="E206" s="7">
        <v>179</v>
      </c>
      <c r="F206" s="7">
        <f t="shared" si="10"/>
        <v>1049.4000000000001</v>
      </c>
      <c r="G206" s="7">
        <f t="shared" si="11"/>
        <v>262.35000000000002</v>
      </c>
      <c r="H206" s="8">
        <f t="shared" si="12"/>
        <v>0</v>
      </c>
      <c r="I206" s="18">
        <f t="shared" si="13"/>
        <v>0</v>
      </c>
      <c r="J206" s="7">
        <f t="shared" si="14"/>
        <v>262.35000000000002</v>
      </c>
      <c r="K206" s="5">
        <v>2025</v>
      </c>
      <c r="L206" s="5">
        <v>43</v>
      </c>
      <c r="M206" s="5" t="s">
        <v>864</v>
      </c>
      <c r="N206" s="5" t="b">
        <v>0</v>
      </c>
      <c r="O206" s="5" t="b">
        <v>0</v>
      </c>
      <c r="P206" s="5" t="b">
        <v>0</v>
      </c>
      <c r="Q206" s="5" t="s">
        <v>579</v>
      </c>
      <c r="R206" s="5" t="b">
        <v>0</v>
      </c>
    </row>
    <row r="207" spans="1:18" x14ac:dyDescent="0.2">
      <c r="A207" s="6">
        <v>45951</v>
      </c>
      <c r="B207" s="7">
        <v>0</v>
      </c>
      <c r="C207" s="17">
        <v>0</v>
      </c>
      <c r="D207" s="17">
        <v>114</v>
      </c>
      <c r="E207" s="7">
        <v>204</v>
      </c>
      <c r="F207" s="7">
        <f t="shared" si="10"/>
        <v>1026.8</v>
      </c>
      <c r="G207" s="7">
        <f t="shared" si="11"/>
        <v>256.7</v>
      </c>
      <c r="H207" s="8">
        <f t="shared" si="12"/>
        <v>0</v>
      </c>
      <c r="I207" s="18">
        <f t="shared" si="13"/>
        <v>0</v>
      </c>
      <c r="J207" s="7">
        <f t="shared" si="14"/>
        <v>256.7</v>
      </c>
      <c r="K207" s="5">
        <v>2025</v>
      </c>
      <c r="L207" s="5">
        <v>43</v>
      </c>
      <c r="M207" s="5" t="s">
        <v>864</v>
      </c>
      <c r="N207" s="5" t="b">
        <v>0</v>
      </c>
      <c r="O207" s="5" t="b">
        <v>0</v>
      </c>
      <c r="P207" s="5" t="b">
        <v>0</v>
      </c>
      <c r="Q207" s="5" t="s">
        <v>579</v>
      </c>
      <c r="R207" s="5" t="b">
        <v>0</v>
      </c>
    </row>
    <row r="208" spans="1:18" x14ac:dyDescent="0.2">
      <c r="A208" s="6">
        <v>45952</v>
      </c>
      <c r="B208" s="7">
        <v>0</v>
      </c>
      <c r="C208" s="17">
        <v>0</v>
      </c>
      <c r="D208" s="17">
        <v>109.8</v>
      </c>
      <c r="E208" s="7">
        <v>310</v>
      </c>
      <c r="F208" s="7">
        <f t="shared" si="10"/>
        <v>966.95</v>
      </c>
      <c r="G208" s="7">
        <f t="shared" si="11"/>
        <v>241.73750000000001</v>
      </c>
      <c r="H208" s="8">
        <f t="shared" si="12"/>
        <v>0</v>
      </c>
      <c r="I208" s="18">
        <f t="shared" si="13"/>
        <v>0</v>
      </c>
      <c r="J208" s="7">
        <f t="shared" si="14"/>
        <v>241.73750000000001</v>
      </c>
      <c r="K208" s="5">
        <v>2025</v>
      </c>
      <c r="L208" s="5">
        <v>43</v>
      </c>
      <c r="M208" s="5" t="s">
        <v>864</v>
      </c>
      <c r="N208" s="5" t="b">
        <v>0</v>
      </c>
      <c r="O208" s="5" t="b">
        <v>0</v>
      </c>
      <c r="P208" s="5" t="b">
        <v>0</v>
      </c>
      <c r="Q208" s="5" t="s">
        <v>579</v>
      </c>
      <c r="R208" s="5" t="b">
        <v>0</v>
      </c>
    </row>
    <row r="209" spans="1:18" x14ac:dyDescent="0.2">
      <c r="A209" s="6">
        <v>45953</v>
      </c>
      <c r="B209" s="7">
        <v>0</v>
      </c>
      <c r="C209" s="17">
        <v>0</v>
      </c>
      <c r="D209" s="17">
        <v>106.8</v>
      </c>
      <c r="E209" s="7">
        <v>2271</v>
      </c>
      <c r="F209" s="7">
        <f t="shared" si="10"/>
        <v>946.2</v>
      </c>
      <c r="G209" s="7">
        <f t="shared" si="11"/>
        <v>236.55</v>
      </c>
      <c r="H209" s="8">
        <f t="shared" si="12"/>
        <v>0</v>
      </c>
      <c r="I209" s="18">
        <f t="shared" si="13"/>
        <v>0</v>
      </c>
      <c r="J209" s="7">
        <f t="shared" si="14"/>
        <v>236.55</v>
      </c>
      <c r="K209" s="5">
        <v>2025</v>
      </c>
      <c r="L209" s="5">
        <v>43</v>
      </c>
      <c r="M209" s="5" t="s">
        <v>864</v>
      </c>
      <c r="N209" s="5" t="b">
        <v>0</v>
      </c>
      <c r="O209" s="5" t="b">
        <v>0</v>
      </c>
      <c r="P209" s="5" t="b">
        <v>0</v>
      </c>
      <c r="Q209" s="5" t="s">
        <v>579</v>
      </c>
      <c r="R209" s="5" t="b">
        <v>0</v>
      </c>
    </row>
    <row r="210" spans="1:18" x14ac:dyDescent="0.2">
      <c r="A210" s="6">
        <v>45954</v>
      </c>
      <c r="B210" s="7">
        <v>0</v>
      </c>
      <c r="C210" s="17">
        <v>0</v>
      </c>
      <c r="D210" s="17">
        <v>105</v>
      </c>
      <c r="E210" s="7">
        <v>2077</v>
      </c>
      <c r="F210" s="7">
        <f t="shared" si="10"/>
        <v>1023.35</v>
      </c>
      <c r="G210" s="7">
        <f t="shared" si="11"/>
        <v>255.83750000000001</v>
      </c>
      <c r="H210" s="8">
        <f t="shared" si="12"/>
        <v>0</v>
      </c>
      <c r="I210" s="18">
        <f t="shared" si="13"/>
        <v>0</v>
      </c>
      <c r="J210" s="7">
        <f t="shared" si="14"/>
        <v>255.83750000000001</v>
      </c>
      <c r="K210" s="5">
        <v>2025</v>
      </c>
      <c r="L210" s="5">
        <v>43</v>
      </c>
      <c r="M210" s="5" t="s">
        <v>864</v>
      </c>
      <c r="N210" s="5" t="b">
        <v>0</v>
      </c>
      <c r="O210" s="5" t="b">
        <v>0</v>
      </c>
      <c r="P210" s="5" t="b">
        <v>0</v>
      </c>
      <c r="Q210" s="5" t="s">
        <v>579</v>
      </c>
      <c r="R210" s="5" t="b">
        <v>0</v>
      </c>
    </row>
    <row r="211" spans="1:18" x14ac:dyDescent="0.2">
      <c r="A211" s="6">
        <v>45957</v>
      </c>
      <c r="B211" s="7">
        <v>0</v>
      </c>
      <c r="C211" s="17">
        <v>0</v>
      </c>
      <c r="D211" s="17">
        <v>105.8</v>
      </c>
      <c r="E211" s="7">
        <v>1364</v>
      </c>
      <c r="F211" s="7">
        <f t="shared" si="10"/>
        <v>1074.4000000000001</v>
      </c>
      <c r="G211" s="7">
        <f t="shared" si="11"/>
        <v>268.60000000000002</v>
      </c>
      <c r="H211" s="8">
        <f t="shared" si="12"/>
        <v>0</v>
      </c>
      <c r="I211" s="18">
        <f t="shared" si="13"/>
        <v>0</v>
      </c>
      <c r="J211" s="7">
        <f t="shared" si="14"/>
        <v>268.60000000000002</v>
      </c>
      <c r="K211" s="5">
        <v>2025</v>
      </c>
      <c r="L211" s="5">
        <v>44</v>
      </c>
      <c r="M211" s="5" t="s">
        <v>865</v>
      </c>
      <c r="N211" s="5" t="b">
        <v>0</v>
      </c>
      <c r="O211" s="5" t="b">
        <v>0</v>
      </c>
      <c r="P211" s="5" t="b">
        <v>0</v>
      </c>
      <c r="Q211" s="5" t="s">
        <v>579</v>
      </c>
      <c r="R211" s="5" t="b">
        <v>0</v>
      </c>
    </row>
    <row r="212" spans="1:18" x14ac:dyDescent="0.2">
      <c r="A212" s="6">
        <v>45958</v>
      </c>
      <c r="B212" s="7">
        <v>0</v>
      </c>
      <c r="C212" s="17">
        <v>0</v>
      </c>
      <c r="D212" s="17">
        <v>104</v>
      </c>
      <c r="E212" s="7">
        <v>149</v>
      </c>
      <c r="F212" s="7">
        <f t="shared" si="10"/>
        <v>1051.7</v>
      </c>
      <c r="G212" s="7">
        <f t="shared" si="11"/>
        <v>262.92500000000001</v>
      </c>
      <c r="H212" s="8">
        <f t="shared" si="12"/>
        <v>0</v>
      </c>
      <c r="I212" s="18">
        <f t="shared" si="13"/>
        <v>0</v>
      </c>
      <c r="J212" s="7">
        <f t="shared" si="14"/>
        <v>262.92500000000001</v>
      </c>
      <c r="K212" s="5">
        <v>2025</v>
      </c>
      <c r="L212" s="5">
        <v>44</v>
      </c>
      <c r="M212" s="5" t="s">
        <v>865</v>
      </c>
      <c r="N212" s="5" t="b">
        <v>0</v>
      </c>
      <c r="O212" s="5" t="b">
        <v>0</v>
      </c>
      <c r="P212" s="5" t="b">
        <v>0</v>
      </c>
      <c r="Q212" s="5" t="s">
        <v>579</v>
      </c>
      <c r="R212" s="5" t="b">
        <v>0</v>
      </c>
    </row>
    <row r="213" spans="1:18" x14ac:dyDescent="0.2">
      <c r="A213" s="6">
        <v>45959</v>
      </c>
      <c r="B213" s="7">
        <v>0</v>
      </c>
      <c r="C213" s="17">
        <v>0</v>
      </c>
      <c r="D213" s="17">
        <v>102.5</v>
      </c>
      <c r="E213" s="7">
        <v>292</v>
      </c>
      <c r="F213" s="7">
        <f t="shared" si="10"/>
        <v>1029.05</v>
      </c>
      <c r="G213" s="7">
        <f t="shared" si="11"/>
        <v>257.26249999999999</v>
      </c>
      <c r="H213" s="8">
        <f t="shared" si="12"/>
        <v>0</v>
      </c>
      <c r="I213" s="18">
        <f t="shared" si="13"/>
        <v>0</v>
      </c>
      <c r="J213" s="7">
        <f t="shared" si="14"/>
        <v>257.26249999999999</v>
      </c>
      <c r="K213" s="5">
        <v>2025</v>
      </c>
      <c r="L213" s="5">
        <v>44</v>
      </c>
      <c r="M213" s="5" t="s">
        <v>865</v>
      </c>
      <c r="N213" s="5" t="b">
        <v>0</v>
      </c>
      <c r="O213" s="5" t="b">
        <v>0</v>
      </c>
      <c r="P213" s="5" t="b">
        <v>0</v>
      </c>
      <c r="Q213" s="5" t="s">
        <v>579</v>
      </c>
      <c r="R213" s="5" t="b">
        <v>0</v>
      </c>
    </row>
    <row r="214" spans="1:18" x14ac:dyDescent="0.2">
      <c r="A214" s="6">
        <v>45960</v>
      </c>
      <c r="B214" s="7">
        <v>252</v>
      </c>
      <c r="C214" s="17">
        <v>100</v>
      </c>
      <c r="D214" s="17">
        <v>99.5</v>
      </c>
      <c r="E214" s="7">
        <v>1663</v>
      </c>
      <c r="F214" s="7">
        <f t="shared" ref="F214:F277" si="15">IFERROR(AVERAGE(E194:E213),"")</f>
        <v>1008.1</v>
      </c>
      <c r="G214" s="7">
        <f t="shared" ref="G214:G277" si="16">IF(N(F214)=0,"",0.25*F214)</f>
        <v>252.02500000000001</v>
      </c>
      <c r="H214" s="8">
        <f t="shared" ref="H214:H277" si="17">IF(OR(N(F214)=0,NOT(ISNUMBER(B214))),"",B214/F214)</f>
        <v>0.24997520087292927</v>
      </c>
      <c r="I214" s="18">
        <f t="shared" ref="I214:I277" si="18">IF(OR(N(F214)=0,NOT(ISNUMBER(B214))),"",IF(B214/F214&gt;0.25,1,0))</f>
        <v>0</v>
      </c>
      <c r="J214" s="7">
        <f t="shared" ref="J214:J277" si="19">IF(OR(N(F214)=0,NOT(ISNUMBER(B214))),"",MAX(0,0.25*F214-B214))</f>
        <v>2.5000000000005684E-2</v>
      </c>
      <c r="K214" s="5">
        <v>2025</v>
      </c>
      <c r="L214" s="5">
        <v>44</v>
      </c>
      <c r="M214" s="5" t="s">
        <v>865</v>
      </c>
      <c r="N214" s="5" t="b">
        <v>0</v>
      </c>
      <c r="O214" s="5" t="b">
        <v>0</v>
      </c>
      <c r="P214" s="5" t="b">
        <v>0</v>
      </c>
      <c r="Q214" s="5"/>
      <c r="R214" s="5" t="b">
        <v>0</v>
      </c>
    </row>
    <row r="215" spans="1:18" x14ac:dyDescent="0.2">
      <c r="A215" s="6">
        <v>45961</v>
      </c>
      <c r="B215" s="7">
        <v>261</v>
      </c>
      <c r="C215" s="17">
        <v>99</v>
      </c>
      <c r="D215" s="17">
        <v>100.5</v>
      </c>
      <c r="E215" s="7">
        <v>1770</v>
      </c>
      <c r="F215" s="7">
        <f t="shared" si="15"/>
        <v>1046.45</v>
      </c>
      <c r="G215" s="7">
        <f t="shared" si="16"/>
        <v>261.61250000000001</v>
      </c>
      <c r="H215" s="8">
        <f t="shared" si="17"/>
        <v>0.24941468775383438</v>
      </c>
      <c r="I215" s="18">
        <f t="shared" si="18"/>
        <v>0</v>
      </c>
      <c r="J215" s="7">
        <f t="shared" si="19"/>
        <v>0.61250000000001137</v>
      </c>
      <c r="K215" s="5">
        <v>2025</v>
      </c>
      <c r="L215" s="5">
        <v>44</v>
      </c>
      <c r="M215" s="5" t="s">
        <v>865</v>
      </c>
      <c r="N215" s="5" t="b">
        <v>0</v>
      </c>
      <c r="O215" s="5" t="b">
        <v>0</v>
      </c>
      <c r="P215" s="5" t="b">
        <v>0</v>
      </c>
      <c r="Q215" s="5"/>
      <c r="R215" s="5" t="b">
        <v>0</v>
      </c>
    </row>
    <row r="216" spans="1:18" x14ac:dyDescent="0.2">
      <c r="A216" s="6">
        <v>45964</v>
      </c>
      <c r="B216" s="7">
        <v>0</v>
      </c>
      <c r="C216" s="17">
        <v>0</v>
      </c>
      <c r="D216" s="17">
        <v>103</v>
      </c>
      <c r="E216" s="7">
        <v>512</v>
      </c>
      <c r="F216" s="7">
        <f t="shared" si="15"/>
        <v>1047.45</v>
      </c>
      <c r="G216" s="7">
        <f t="shared" si="16"/>
        <v>261.86250000000001</v>
      </c>
      <c r="H216" s="8">
        <f t="shared" si="17"/>
        <v>0</v>
      </c>
      <c r="I216" s="18">
        <f t="shared" si="18"/>
        <v>0</v>
      </c>
      <c r="J216" s="7">
        <f t="shared" si="19"/>
        <v>261.86250000000001</v>
      </c>
      <c r="K216" s="5">
        <v>2025</v>
      </c>
      <c r="L216" s="5">
        <v>45</v>
      </c>
      <c r="M216" s="5" t="s">
        <v>866</v>
      </c>
      <c r="N216" s="5" t="b">
        <v>0</v>
      </c>
      <c r="O216" s="5" t="b">
        <v>0</v>
      </c>
      <c r="P216" s="5" t="b">
        <v>0</v>
      </c>
      <c r="Q216" s="5" t="s">
        <v>579</v>
      </c>
      <c r="R216" s="5" t="b">
        <v>0</v>
      </c>
    </row>
    <row r="217" spans="1:18" x14ac:dyDescent="0.2">
      <c r="A217" s="6">
        <v>45965</v>
      </c>
      <c r="B217" s="7">
        <v>0</v>
      </c>
      <c r="C217" s="17">
        <v>0</v>
      </c>
      <c r="D217" s="17">
        <v>105.5</v>
      </c>
      <c r="E217" s="7">
        <v>799</v>
      </c>
      <c r="F217" s="7">
        <f t="shared" si="15"/>
        <v>1006.25</v>
      </c>
      <c r="G217" s="7">
        <f t="shared" si="16"/>
        <v>251.5625</v>
      </c>
      <c r="H217" s="8">
        <f t="shared" si="17"/>
        <v>0</v>
      </c>
      <c r="I217" s="18">
        <f t="shared" si="18"/>
        <v>0</v>
      </c>
      <c r="J217" s="7">
        <f t="shared" si="19"/>
        <v>251.5625</v>
      </c>
      <c r="K217" s="5">
        <v>2025</v>
      </c>
      <c r="L217" s="5">
        <v>45</v>
      </c>
      <c r="M217" s="5" t="s">
        <v>866</v>
      </c>
      <c r="N217" s="5" t="b">
        <v>0</v>
      </c>
      <c r="O217" s="5" t="b">
        <v>0</v>
      </c>
      <c r="P217" s="5" t="b">
        <v>0</v>
      </c>
      <c r="Q217" s="5" t="s">
        <v>579</v>
      </c>
      <c r="R217" s="5" t="b">
        <v>0</v>
      </c>
    </row>
    <row r="218" spans="1:18" x14ac:dyDescent="0.2">
      <c r="A218" s="6">
        <v>45966</v>
      </c>
      <c r="B218" s="7">
        <v>0</v>
      </c>
      <c r="C218" s="17">
        <v>0</v>
      </c>
      <c r="D218" s="17">
        <v>102</v>
      </c>
      <c r="E218" s="7">
        <v>282</v>
      </c>
      <c r="F218" s="7">
        <f t="shared" si="15"/>
        <v>1023.7</v>
      </c>
      <c r="G218" s="7">
        <f t="shared" si="16"/>
        <v>255.92500000000001</v>
      </c>
      <c r="H218" s="8">
        <f t="shared" si="17"/>
        <v>0</v>
      </c>
      <c r="I218" s="18">
        <f t="shared" si="18"/>
        <v>0</v>
      </c>
      <c r="J218" s="7">
        <f t="shared" si="19"/>
        <v>255.92500000000001</v>
      </c>
      <c r="K218" s="5">
        <v>2025</v>
      </c>
      <c r="L218" s="5">
        <v>45</v>
      </c>
      <c r="M218" s="5" t="s">
        <v>866</v>
      </c>
      <c r="N218" s="5" t="b">
        <v>0</v>
      </c>
      <c r="O218" s="5" t="b">
        <v>0</v>
      </c>
      <c r="P218" s="5" t="b">
        <v>0</v>
      </c>
      <c r="Q218" s="5" t="s">
        <v>579</v>
      </c>
      <c r="R218" s="5" t="b">
        <v>0</v>
      </c>
    </row>
    <row r="219" spans="1:18" x14ac:dyDescent="0.2">
      <c r="A219" s="6">
        <v>45967</v>
      </c>
      <c r="B219" s="7">
        <v>0</v>
      </c>
      <c r="C219" s="17">
        <v>0</v>
      </c>
      <c r="D219" s="17">
        <v>105.2</v>
      </c>
      <c r="E219" s="7">
        <v>722</v>
      </c>
      <c r="F219" s="7">
        <f t="shared" si="15"/>
        <v>933.05</v>
      </c>
      <c r="G219" s="7">
        <f t="shared" si="16"/>
        <v>233.26249999999999</v>
      </c>
      <c r="H219" s="8">
        <f t="shared" si="17"/>
        <v>0</v>
      </c>
      <c r="I219" s="18">
        <f t="shared" si="18"/>
        <v>0</v>
      </c>
      <c r="J219" s="7">
        <f t="shared" si="19"/>
        <v>233.26249999999999</v>
      </c>
      <c r="K219" s="5">
        <v>2025</v>
      </c>
      <c r="L219" s="5">
        <v>45</v>
      </c>
      <c r="M219" s="5" t="s">
        <v>866</v>
      </c>
      <c r="N219" s="5" t="b">
        <v>0</v>
      </c>
      <c r="O219" s="5" t="b">
        <v>0</v>
      </c>
      <c r="P219" s="5" t="b">
        <v>0</v>
      </c>
      <c r="Q219" s="5" t="s">
        <v>579</v>
      </c>
      <c r="R219" s="5" t="b">
        <v>0</v>
      </c>
    </row>
    <row r="220" spans="1:18" x14ac:dyDescent="0.2">
      <c r="A220" s="6">
        <v>45968</v>
      </c>
      <c r="B220" s="7">
        <v>0</v>
      </c>
      <c r="C220" s="17">
        <v>0</v>
      </c>
      <c r="D220" s="17">
        <v>105.02</v>
      </c>
      <c r="E220" s="7">
        <v>708</v>
      </c>
      <c r="F220" s="7">
        <f t="shared" si="15"/>
        <v>932.8</v>
      </c>
      <c r="G220" s="7">
        <f t="shared" si="16"/>
        <v>233.2</v>
      </c>
      <c r="H220" s="8">
        <f t="shared" si="17"/>
        <v>0</v>
      </c>
      <c r="I220" s="18">
        <f t="shared" si="18"/>
        <v>0</v>
      </c>
      <c r="J220" s="7">
        <f t="shared" si="19"/>
        <v>233.2</v>
      </c>
      <c r="K220" s="5">
        <v>2025</v>
      </c>
      <c r="L220" s="5">
        <v>45</v>
      </c>
      <c r="M220" s="5" t="s">
        <v>866</v>
      </c>
      <c r="N220" s="5" t="b">
        <v>0</v>
      </c>
      <c r="O220" s="5" t="b">
        <v>0</v>
      </c>
      <c r="P220" s="5" t="b">
        <v>0</v>
      </c>
      <c r="Q220" s="5" t="s">
        <v>579</v>
      </c>
      <c r="R220" s="5" t="b">
        <v>0</v>
      </c>
    </row>
    <row r="221" spans="1:18" x14ac:dyDescent="0.2">
      <c r="A221" s="6">
        <v>45971</v>
      </c>
      <c r="B221" s="7">
        <v>0</v>
      </c>
      <c r="C221" s="17">
        <v>0</v>
      </c>
      <c r="D221" s="17">
        <v>108.02</v>
      </c>
      <c r="E221" s="7">
        <v>1233</v>
      </c>
      <c r="F221" s="7">
        <f t="shared" si="15"/>
        <v>945.3</v>
      </c>
      <c r="G221" s="7">
        <f t="shared" si="16"/>
        <v>236.32499999999999</v>
      </c>
      <c r="H221" s="8">
        <f t="shared" si="17"/>
        <v>0</v>
      </c>
      <c r="I221" s="18">
        <f t="shared" si="18"/>
        <v>0</v>
      </c>
      <c r="J221" s="7">
        <f t="shared" si="19"/>
        <v>236.32499999999999</v>
      </c>
      <c r="K221" s="5">
        <v>2025</v>
      </c>
      <c r="L221" s="5">
        <v>46</v>
      </c>
      <c r="M221" s="5" t="s">
        <v>867</v>
      </c>
      <c r="N221" s="5" t="b">
        <v>0</v>
      </c>
      <c r="O221" s="5" t="b">
        <v>0</v>
      </c>
      <c r="P221" s="5" t="b">
        <v>0</v>
      </c>
      <c r="Q221" s="5" t="s">
        <v>579</v>
      </c>
      <c r="R221" s="5" t="b">
        <v>0</v>
      </c>
    </row>
    <row r="222" spans="1:18" x14ac:dyDescent="0.2">
      <c r="A222" s="6">
        <v>45972</v>
      </c>
      <c r="B222" s="7">
        <v>0</v>
      </c>
      <c r="C222" s="17">
        <v>0</v>
      </c>
      <c r="D222" s="17">
        <v>109</v>
      </c>
      <c r="E222" s="7">
        <v>76</v>
      </c>
      <c r="F222" s="7">
        <f t="shared" si="15"/>
        <v>982.85</v>
      </c>
      <c r="G222" s="7">
        <f t="shared" si="16"/>
        <v>245.71250000000001</v>
      </c>
      <c r="H222" s="8">
        <f t="shared" si="17"/>
        <v>0</v>
      </c>
      <c r="I222" s="18">
        <f t="shared" si="18"/>
        <v>0</v>
      </c>
      <c r="J222" s="7">
        <f t="shared" si="19"/>
        <v>245.71250000000001</v>
      </c>
      <c r="K222" s="5">
        <v>2025</v>
      </c>
      <c r="L222" s="5">
        <v>46</v>
      </c>
      <c r="M222" s="5" t="s">
        <v>867</v>
      </c>
      <c r="N222" s="5" t="b">
        <v>0</v>
      </c>
      <c r="O222" s="5" t="b">
        <v>0</v>
      </c>
      <c r="P222" s="5" t="b">
        <v>0</v>
      </c>
      <c r="Q222" s="5" t="s">
        <v>579</v>
      </c>
      <c r="R222" s="5" t="b">
        <v>0</v>
      </c>
    </row>
    <row r="223" spans="1:18" x14ac:dyDescent="0.2">
      <c r="A223" s="6">
        <v>45973</v>
      </c>
      <c r="B223" s="7">
        <v>0</v>
      </c>
      <c r="C223" s="17">
        <v>0</v>
      </c>
      <c r="D223" s="17">
        <v>109.5</v>
      </c>
      <c r="E223" s="7">
        <v>59</v>
      </c>
      <c r="F223" s="7">
        <f t="shared" si="15"/>
        <v>888.75</v>
      </c>
      <c r="G223" s="7">
        <f t="shared" si="16"/>
        <v>222.1875</v>
      </c>
      <c r="H223" s="8">
        <f t="shared" si="17"/>
        <v>0</v>
      </c>
      <c r="I223" s="18">
        <f t="shared" si="18"/>
        <v>0</v>
      </c>
      <c r="J223" s="7">
        <f t="shared" si="19"/>
        <v>222.1875</v>
      </c>
      <c r="K223" s="5">
        <v>2025</v>
      </c>
      <c r="L223" s="5">
        <v>46</v>
      </c>
      <c r="M223" s="5" t="s">
        <v>867</v>
      </c>
      <c r="N223" s="5" t="b">
        <v>0</v>
      </c>
      <c r="O223" s="5" t="b">
        <v>0</v>
      </c>
      <c r="P223" s="5" t="b">
        <v>0</v>
      </c>
      <c r="Q223" s="5" t="s">
        <v>579</v>
      </c>
      <c r="R223" s="5" t="b">
        <v>0</v>
      </c>
    </row>
    <row r="224" spans="1:18" x14ac:dyDescent="0.2">
      <c r="A224" s="6">
        <v>45974</v>
      </c>
      <c r="B224" s="7">
        <v>0</v>
      </c>
      <c r="C224" s="17">
        <v>0</v>
      </c>
      <c r="D224" s="17">
        <v>107</v>
      </c>
      <c r="E224" s="7">
        <v>353</v>
      </c>
      <c r="F224" s="7">
        <f t="shared" si="15"/>
        <v>817.95</v>
      </c>
      <c r="G224" s="7">
        <f t="shared" si="16"/>
        <v>204.48750000000001</v>
      </c>
      <c r="H224" s="8">
        <f t="shared" si="17"/>
        <v>0</v>
      </c>
      <c r="I224" s="18">
        <f t="shared" si="18"/>
        <v>0</v>
      </c>
      <c r="J224" s="7">
        <f t="shared" si="19"/>
        <v>204.48750000000001</v>
      </c>
      <c r="K224" s="5">
        <v>2025</v>
      </c>
      <c r="L224" s="5">
        <v>46</v>
      </c>
      <c r="M224" s="5" t="s">
        <v>867</v>
      </c>
      <c r="N224" s="5" t="b">
        <v>0</v>
      </c>
      <c r="O224" s="5" t="b">
        <v>0</v>
      </c>
      <c r="P224" s="5" t="b">
        <v>0</v>
      </c>
      <c r="Q224" s="5" t="s">
        <v>579</v>
      </c>
      <c r="R224" s="5" t="b">
        <v>0</v>
      </c>
    </row>
    <row r="225" spans="1:18" x14ac:dyDescent="0.2">
      <c r="A225" s="6">
        <v>45975</v>
      </c>
      <c r="B225" s="7">
        <v>0</v>
      </c>
      <c r="C225" s="17">
        <v>0</v>
      </c>
      <c r="D225" s="17">
        <v>107</v>
      </c>
      <c r="E225" s="7">
        <v>1284</v>
      </c>
      <c r="F225" s="7">
        <f t="shared" si="15"/>
        <v>824.9</v>
      </c>
      <c r="G225" s="7">
        <f t="shared" si="16"/>
        <v>206.22499999999999</v>
      </c>
      <c r="H225" s="8">
        <f t="shared" si="17"/>
        <v>0</v>
      </c>
      <c r="I225" s="18">
        <f t="shared" si="18"/>
        <v>0</v>
      </c>
      <c r="J225" s="7">
        <f t="shared" si="19"/>
        <v>206.22499999999999</v>
      </c>
      <c r="K225" s="5">
        <v>2025</v>
      </c>
      <c r="L225" s="5">
        <v>46</v>
      </c>
      <c r="M225" s="5" t="s">
        <v>867</v>
      </c>
      <c r="N225" s="5" t="b">
        <v>0</v>
      </c>
      <c r="O225" s="5" t="b">
        <v>0</v>
      </c>
      <c r="P225" s="5" t="b">
        <v>0</v>
      </c>
      <c r="Q225" s="5" t="s">
        <v>579</v>
      </c>
      <c r="R225" s="5" t="b">
        <v>0</v>
      </c>
    </row>
    <row r="226" spans="1:18" x14ac:dyDescent="0.2">
      <c r="A226" s="6">
        <v>45978</v>
      </c>
      <c r="B226" s="7">
        <v>0</v>
      </c>
      <c r="C226" s="17">
        <v>0</v>
      </c>
      <c r="D226" s="17">
        <v>104</v>
      </c>
      <c r="E226" s="7">
        <v>296</v>
      </c>
      <c r="F226" s="7">
        <f t="shared" si="15"/>
        <v>815.35</v>
      </c>
      <c r="G226" s="7">
        <f t="shared" si="16"/>
        <v>203.83750000000001</v>
      </c>
      <c r="H226" s="8">
        <f t="shared" si="17"/>
        <v>0</v>
      </c>
      <c r="I226" s="18">
        <f t="shared" si="18"/>
        <v>0</v>
      </c>
      <c r="J226" s="7">
        <f t="shared" si="19"/>
        <v>203.83750000000001</v>
      </c>
      <c r="K226" s="5">
        <v>2025</v>
      </c>
      <c r="L226" s="5">
        <v>47</v>
      </c>
      <c r="M226" s="5" t="s">
        <v>868</v>
      </c>
      <c r="N226" s="5" t="b">
        <v>0</v>
      </c>
      <c r="O226" s="5" t="b">
        <v>0</v>
      </c>
      <c r="P226" s="5" t="b">
        <v>0</v>
      </c>
      <c r="Q226" s="5" t="s">
        <v>579</v>
      </c>
      <c r="R226" s="5" t="b">
        <v>0</v>
      </c>
    </row>
    <row r="227" spans="1:18" x14ac:dyDescent="0.2">
      <c r="A227" s="6">
        <v>45979</v>
      </c>
      <c r="B227" s="7">
        <v>66</v>
      </c>
      <c r="C227" s="17">
        <v>100</v>
      </c>
      <c r="D227" s="17">
        <v>100</v>
      </c>
      <c r="E227" s="7">
        <v>377</v>
      </c>
      <c r="F227" s="7">
        <f t="shared" si="15"/>
        <v>821.2</v>
      </c>
      <c r="G227" s="7">
        <f t="shared" si="16"/>
        <v>205.3</v>
      </c>
      <c r="H227" s="8">
        <f t="shared" si="17"/>
        <v>8.0370189965903546E-2</v>
      </c>
      <c r="I227" s="18">
        <f t="shared" si="18"/>
        <v>0</v>
      </c>
      <c r="J227" s="7">
        <f t="shared" si="19"/>
        <v>139.30000000000001</v>
      </c>
      <c r="K227" s="5">
        <v>2025</v>
      </c>
      <c r="L227" s="5">
        <v>47</v>
      </c>
      <c r="M227" s="5" t="s">
        <v>868</v>
      </c>
      <c r="N227" s="5" t="b">
        <v>0</v>
      </c>
      <c r="O227" s="5" t="b">
        <v>0</v>
      </c>
      <c r="P227" s="5" t="b">
        <v>0</v>
      </c>
      <c r="Q227" s="5"/>
      <c r="R227" s="5" t="b">
        <v>0</v>
      </c>
    </row>
    <row r="228" spans="1:18" x14ac:dyDescent="0.2">
      <c r="A228" s="6">
        <v>45980</v>
      </c>
      <c r="B228" s="7">
        <v>207</v>
      </c>
      <c r="C228" s="17">
        <v>100</v>
      </c>
      <c r="D228" s="17">
        <v>102</v>
      </c>
      <c r="E228" s="7">
        <v>1020</v>
      </c>
      <c r="F228" s="7">
        <f t="shared" si="15"/>
        <v>829.85</v>
      </c>
      <c r="G228" s="7">
        <f t="shared" si="16"/>
        <v>207.46250000000001</v>
      </c>
      <c r="H228" s="8">
        <f t="shared" si="17"/>
        <v>0.24944267036211362</v>
      </c>
      <c r="I228" s="18">
        <f t="shared" si="18"/>
        <v>0</v>
      </c>
      <c r="J228" s="7">
        <f t="shared" si="19"/>
        <v>0.46250000000000568</v>
      </c>
      <c r="K228" s="5">
        <v>2025</v>
      </c>
      <c r="L228" s="5">
        <v>47</v>
      </c>
      <c r="M228" s="5" t="s">
        <v>868</v>
      </c>
      <c r="N228" s="5" t="b">
        <v>0</v>
      </c>
      <c r="O228" s="5" t="b">
        <v>0</v>
      </c>
      <c r="P228" s="5" t="b">
        <v>0</v>
      </c>
      <c r="Q228" s="5"/>
      <c r="R228" s="5" t="b">
        <v>0</v>
      </c>
    </row>
    <row r="229" spans="1:18" x14ac:dyDescent="0.2">
      <c r="A229" s="6">
        <v>45981</v>
      </c>
      <c r="B229" s="7">
        <v>216</v>
      </c>
      <c r="C229" s="17">
        <v>100</v>
      </c>
      <c r="D229" s="17">
        <v>101.88</v>
      </c>
      <c r="E229" s="7">
        <v>1583</v>
      </c>
      <c r="F229" s="7">
        <f t="shared" si="15"/>
        <v>865.35</v>
      </c>
      <c r="G229" s="7">
        <f t="shared" si="16"/>
        <v>216.33750000000001</v>
      </c>
      <c r="H229" s="8">
        <f t="shared" si="17"/>
        <v>0.24960998439937596</v>
      </c>
      <c r="I229" s="18">
        <f t="shared" si="18"/>
        <v>0</v>
      </c>
      <c r="J229" s="7">
        <f t="shared" si="19"/>
        <v>0.33750000000000568</v>
      </c>
      <c r="K229" s="5">
        <v>2025</v>
      </c>
      <c r="L229" s="5">
        <v>47</v>
      </c>
      <c r="M229" s="5" t="s">
        <v>868</v>
      </c>
      <c r="N229" s="5" t="b">
        <v>0</v>
      </c>
      <c r="O229" s="5" t="b">
        <v>0</v>
      </c>
      <c r="P229" s="5" t="b">
        <v>0</v>
      </c>
      <c r="Q229" s="5"/>
      <c r="R229" s="5" t="b">
        <v>0</v>
      </c>
    </row>
    <row r="230" spans="1:18" x14ac:dyDescent="0.2">
      <c r="A230" s="6">
        <v>45982</v>
      </c>
      <c r="B230" s="7">
        <v>207</v>
      </c>
      <c r="C230" s="17">
        <v>100</v>
      </c>
      <c r="D230" s="17">
        <v>98.5</v>
      </c>
      <c r="E230" s="7">
        <v>1365</v>
      </c>
      <c r="F230" s="7">
        <f t="shared" si="15"/>
        <v>830.95</v>
      </c>
      <c r="G230" s="7">
        <f t="shared" si="16"/>
        <v>207.73750000000001</v>
      </c>
      <c r="H230" s="8">
        <f t="shared" si="17"/>
        <v>0.24911246164029122</v>
      </c>
      <c r="I230" s="18">
        <f t="shared" si="18"/>
        <v>0</v>
      </c>
      <c r="J230" s="7">
        <f t="shared" si="19"/>
        <v>0.73750000000001137</v>
      </c>
      <c r="K230" s="5">
        <v>2025</v>
      </c>
      <c r="L230" s="5">
        <v>47</v>
      </c>
      <c r="M230" s="5" t="s">
        <v>868</v>
      </c>
      <c r="N230" s="5" t="b">
        <v>0</v>
      </c>
      <c r="O230" s="5" t="b">
        <v>0</v>
      </c>
      <c r="P230" s="5" t="b">
        <v>0</v>
      </c>
      <c r="Q230" s="5"/>
      <c r="R230" s="5" t="b">
        <v>0</v>
      </c>
    </row>
    <row r="231" spans="1:18" x14ac:dyDescent="0.2">
      <c r="A231" s="6">
        <v>45985</v>
      </c>
      <c r="B231" s="7">
        <v>198</v>
      </c>
      <c r="C231" s="17">
        <v>99</v>
      </c>
      <c r="D231" s="17">
        <v>96.42</v>
      </c>
      <c r="E231" s="7">
        <v>1572</v>
      </c>
      <c r="F231" s="7">
        <f t="shared" si="15"/>
        <v>795.35</v>
      </c>
      <c r="G231" s="7">
        <f t="shared" si="16"/>
        <v>198.83750000000001</v>
      </c>
      <c r="H231" s="8">
        <f t="shared" si="17"/>
        <v>0.24894700446344376</v>
      </c>
      <c r="I231" s="18">
        <f t="shared" si="18"/>
        <v>0</v>
      </c>
      <c r="J231" s="7">
        <f t="shared" si="19"/>
        <v>0.83750000000000568</v>
      </c>
      <c r="K231" s="5">
        <v>2025</v>
      </c>
      <c r="L231" s="5">
        <v>48</v>
      </c>
      <c r="M231" s="5" t="s">
        <v>869</v>
      </c>
      <c r="N231" s="5" t="b">
        <v>0</v>
      </c>
      <c r="O231" s="5" t="b">
        <v>0</v>
      </c>
      <c r="P231" s="5" t="b">
        <v>0</v>
      </c>
      <c r="Q231" s="5"/>
      <c r="R231" s="5" t="b">
        <v>0</v>
      </c>
    </row>
    <row r="232" spans="1:18" x14ac:dyDescent="0.2">
      <c r="A232" s="6">
        <v>45986</v>
      </c>
      <c r="B232" s="7">
        <v>5</v>
      </c>
      <c r="C232" s="17">
        <v>96.1</v>
      </c>
      <c r="D232" s="17">
        <v>101</v>
      </c>
      <c r="E232" s="7">
        <v>1058</v>
      </c>
      <c r="F232" s="7">
        <f t="shared" si="15"/>
        <v>805.75</v>
      </c>
      <c r="G232" s="7">
        <f t="shared" si="16"/>
        <v>201.4375</v>
      </c>
      <c r="H232" s="8">
        <f t="shared" si="17"/>
        <v>6.2053986968662739E-3</v>
      </c>
      <c r="I232" s="18">
        <f t="shared" si="18"/>
        <v>0</v>
      </c>
      <c r="J232" s="7">
        <f t="shared" si="19"/>
        <v>196.4375</v>
      </c>
      <c r="K232" s="5">
        <v>2025</v>
      </c>
      <c r="L232" s="5">
        <v>48</v>
      </c>
      <c r="M232" s="5" t="s">
        <v>869</v>
      </c>
      <c r="N232" s="5" t="b">
        <v>0</v>
      </c>
      <c r="O232" s="5" t="b">
        <v>0</v>
      </c>
      <c r="P232" s="5" t="b">
        <v>0</v>
      </c>
      <c r="Q232" s="5"/>
      <c r="R232" s="5" t="b">
        <v>0</v>
      </c>
    </row>
    <row r="233" spans="1:18" x14ac:dyDescent="0.2">
      <c r="A233" s="6">
        <v>45987</v>
      </c>
      <c r="B233" s="7">
        <v>0</v>
      </c>
      <c r="C233" s="17">
        <v>0</v>
      </c>
      <c r="D233" s="17">
        <v>100.12</v>
      </c>
      <c r="E233" s="7">
        <v>788</v>
      </c>
      <c r="F233" s="7">
        <f t="shared" si="15"/>
        <v>851.2</v>
      </c>
      <c r="G233" s="7">
        <f t="shared" si="16"/>
        <v>212.8</v>
      </c>
      <c r="H233" s="8">
        <f t="shared" si="17"/>
        <v>0</v>
      </c>
      <c r="I233" s="18">
        <f t="shared" si="18"/>
        <v>0</v>
      </c>
      <c r="J233" s="7">
        <f t="shared" si="19"/>
        <v>212.8</v>
      </c>
      <c r="K233" s="5">
        <v>2025</v>
      </c>
      <c r="L233" s="5">
        <v>48</v>
      </c>
      <c r="M233" s="5" t="s">
        <v>869</v>
      </c>
      <c r="N233" s="5" t="b">
        <v>0</v>
      </c>
      <c r="O233" s="5" t="b">
        <v>0</v>
      </c>
      <c r="P233" s="5" t="b">
        <v>0</v>
      </c>
      <c r="Q233" s="5" t="s">
        <v>579</v>
      </c>
      <c r="R233" s="5" t="b">
        <v>0</v>
      </c>
    </row>
    <row r="234" spans="1:18" x14ac:dyDescent="0.2">
      <c r="A234" s="6">
        <v>45988</v>
      </c>
      <c r="B234" s="7">
        <v>54</v>
      </c>
      <c r="C234" s="17">
        <v>100</v>
      </c>
      <c r="D234" s="17">
        <v>101</v>
      </c>
      <c r="E234" s="7">
        <v>186</v>
      </c>
      <c r="F234" s="7">
        <f t="shared" si="15"/>
        <v>876</v>
      </c>
      <c r="G234" s="7">
        <f t="shared" si="16"/>
        <v>219</v>
      </c>
      <c r="H234" s="8">
        <f t="shared" si="17"/>
        <v>6.1643835616438353E-2</v>
      </c>
      <c r="I234" s="18">
        <f t="shared" si="18"/>
        <v>0</v>
      </c>
      <c r="J234" s="7">
        <f t="shared" si="19"/>
        <v>165</v>
      </c>
      <c r="K234" s="5">
        <v>2025</v>
      </c>
      <c r="L234" s="5">
        <v>48</v>
      </c>
      <c r="M234" s="5" t="s">
        <v>869</v>
      </c>
      <c r="N234" s="5" t="b">
        <v>0</v>
      </c>
      <c r="O234" s="5" t="b">
        <v>0</v>
      </c>
      <c r="P234" s="5" t="b">
        <v>0</v>
      </c>
      <c r="Q234" s="5"/>
      <c r="R234" s="5" t="b">
        <v>0</v>
      </c>
    </row>
    <row r="235" spans="1:18" x14ac:dyDescent="0.2">
      <c r="A235" s="6">
        <v>45989</v>
      </c>
      <c r="B235" s="7">
        <v>0</v>
      </c>
      <c r="C235" s="17">
        <v>0</v>
      </c>
      <c r="D235" s="17">
        <v>99.5</v>
      </c>
      <c r="E235" s="7">
        <v>2</v>
      </c>
      <c r="F235" s="7">
        <f t="shared" si="15"/>
        <v>802.15</v>
      </c>
      <c r="G235" s="7">
        <f t="shared" si="16"/>
        <v>200.53749999999999</v>
      </c>
      <c r="H235" s="8">
        <f t="shared" si="17"/>
        <v>0</v>
      </c>
      <c r="I235" s="18">
        <f t="shared" si="18"/>
        <v>0</v>
      </c>
      <c r="J235" s="7">
        <f t="shared" si="19"/>
        <v>200.53749999999999</v>
      </c>
      <c r="K235" s="5">
        <v>2025</v>
      </c>
      <c r="L235" s="5">
        <v>48</v>
      </c>
      <c r="M235" s="5" t="s">
        <v>869</v>
      </c>
      <c r="N235" s="5" t="b">
        <v>0</v>
      </c>
      <c r="O235" s="5" t="b">
        <v>0</v>
      </c>
      <c r="P235" s="5" t="b">
        <v>0</v>
      </c>
      <c r="Q235" s="5" t="s">
        <v>579</v>
      </c>
      <c r="R235" s="5" t="b">
        <v>0</v>
      </c>
    </row>
    <row r="236" spans="1:18" x14ac:dyDescent="0.2">
      <c r="A236" s="6">
        <v>45992</v>
      </c>
      <c r="B236" s="7">
        <v>178</v>
      </c>
      <c r="C236" s="17">
        <v>99.52</v>
      </c>
      <c r="D236" s="17">
        <v>99.5</v>
      </c>
      <c r="E236" s="7">
        <v>231</v>
      </c>
      <c r="F236" s="7">
        <f t="shared" si="15"/>
        <v>713.75</v>
      </c>
      <c r="G236" s="7">
        <f t="shared" si="16"/>
        <v>178.4375</v>
      </c>
      <c r="H236" s="8">
        <f t="shared" si="17"/>
        <v>0.24938704028021016</v>
      </c>
      <c r="I236" s="18">
        <f t="shared" si="18"/>
        <v>0</v>
      </c>
      <c r="J236" s="7">
        <f t="shared" si="19"/>
        <v>0.4375</v>
      </c>
      <c r="K236" s="5">
        <v>2025</v>
      </c>
      <c r="L236" s="5">
        <v>49</v>
      </c>
      <c r="M236" s="5" t="s">
        <v>870</v>
      </c>
      <c r="N236" s="5" t="b">
        <v>0</v>
      </c>
      <c r="O236" s="5" t="b">
        <v>0</v>
      </c>
      <c r="P236" s="5" t="b">
        <v>0</v>
      </c>
      <c r="Q236" s="5"/>
      <c r="R236" s="5" t="b">
        <v>0</v>
      </c>
    </row>
    <row r="237" spans="1:18" x14ac:dyDescent="0.2">
      <c r="A237" s="6">
        <v>45993</v>
      </c>
      <c r="B237" s="7">
        <v>147</v>
      </c>
      <c r="C237" s="17">
        <v>99.51</v>
      </c>
      <c r="D237" s="17">
        <v>100</v>
      </c>
      <c r="E237" s="7">
        <v>176</v>
      </c>
      <c r="F237" s="7">
        <f t="shared" si="15"/>
        <v>699.7</v>
      </c>
      <c r="G237" s="7">
        <f t="shared" si="16"/>
        <v>174.92500000000001</v>
      </c>
      <c r="H237" s="8">
        <f t="shared" si="17"/>
        <v>0.21009003858796627</v>
      </c>
      <c r="I237" s="18">
        <f t="shared" si="18"/>
        <v>0</v>
      </c>
      <c r="J237" s="7">
        <f t="shared" si="19"/>
        <v>27.925000000000011</v>
      </c>
      <c r="K237" s="5">
        <v>2025</v>
      </c>
      <c r="L237" s="5">
        <v>49</v>
      </c>
      <c r="M237" s="5" t="s">
        <v>870</v>
      </c>
      <c r="N237" s="5" t="b">
        <v>0</v>
      </c>
      <c r="O237" s="5" t="b">
        <v>0</v>
      </c>
      <c r="P237" s="5" t="b">
        <v>0</v>
      </c>
      <c r="Q237" s="5"/>
      <c r="R237" s="5" t="b">
        <v>0</v>
      </c>
    </row>
    <row r="238" spans="1:18" x14ac:dyDescent="0.2">
      <c r="A238" s="6">
        <v>45994</v>
      </c>
      <c r="B238" s="7">
        <v>167</v>
      </c>
      <c r="C238" s="17">
        <v>100</v>
      </c>
      <c r="D238" s="17">
        <v>100.02</v>
      </c>
      <c r="E238" s="7">
        <v>1297</v>
      </c>
      <c r="F238" s="7">
        <f t="shared" si="15"/>
        <v>668.55</v>
      </c>
      <c r="G238" s="7">
        <f t="shared" si="16"/>
        <v>167.13749999999999</v>
      </c>
      <c r="H238" s="8">
        <f t="shared" si="17"/>
        <v>0.24979433101488296</v>
      </c>
      <c r="I238" s="18">
        <f t="shared" si="18"/>
        <v>0</v>
      </c>
      <c r="J238" s="7">
        <f t="shared" si="19"/>
        <v>0.13749999999998863</v>
      </c>
      <c r="K238" s="5">
        <v>2025</v>
      </c>
      <c r="L238" s="5">
        <v>49</v>
      </c>
      <c r="M238" s="5" t="s">
        <v>870</v>
      </c>
      <c r="N238" s="5" t="b">
        <v>0</v>
      </c>
      <c r="O238" s="5" t="b">
        <v>0</v>
      </c>
      <c r="P238" s="5" t="b">
        <v>0</v>
      </c>
      <c r="Q238" s="5"/>
      <c r="R238" s="5" t="b">
        <v>0</v>
      </c>
    </row>
    <row r="239" spans="1:18" x14ac:dyDescent="0.2">
      <c r="A239" s="6">
        <v>45995</v>
      </c>
      <c r="B239" s="7">
        <v>179</v>
      </c>
      <c r="C239" s="17">
        <v>100</v>
      </c>
      <c r="D239" s="17">
        <v>100</v>
      </c>
      <c r="E239" s="7">
        <v>520</v>
      </c>
      <c r="F239" s="7">
        <f t="shared" si="15"/>
        <v>719.3</v>
      </c>
      <c r="G239" s="7">
        <f t="shared" si="16"/>
        <v>179.82499999999999</v>
      </c>
      <c r="H239" s="8">
        <f t="shared" si="17"/>
        <v>0.24885305157792301</v>
      </c>
      <c r="I239" s="18">
        <f t="shared" si="18"/>
        <v>0</v>
      </c>
      <c r="J239" s="7">
        <f t="shared" si="19"/>
        <v>0.82499999999998863</v>
      </c>
      <c r="K239" s="5">
        <v>2025</v>
      </c>
      <c r="L239" s="5">
        <v>49</v>
      </c>
      <c r="M239" s="5" t="s">
        <v>870</v>
      </c>
      <c r="N239" s="5" t="b">
        <v>0</v>
      </c>
      <c r="O239" s="5" t="b">
        <v>0</v>
      </c>
      <c r="P239" s="5" t="b">
        <v>0</v>
      </c>
      <c r="Q239" s="5"/>
      <c r="R239" s="5" t="b">
        <v>0</v>
      </c>
    </row>
    <row r="240" spans="1:18" x14ac:dyDescent="0.2">
      <c r="A240" s="6">
        <v>45996</v>
      </c>
      <c r="B240" s="7">
        <v>177</v>
      </c>
      <c r="C240" s="17">
        <v>100</v>
      </c>
      <c r="D240" s="17">
        <v>97</v>
      </c>
      <c r="E240" s="7">
        <v>291</v>
      </c>
      <c r="F240" s="7">
        <f t="shared" si="15"/>
        <v>709.2</v>
      </c>
      <c r="G240" s="7">
        <f t="shared" si="16"/>
        <v>177.3</v>
      </c>
      <c r="H240" s="8">
        <f t="shared" si="17"/>
        <v>0.24957698815566834</v>
      </c>
      <c r="I240" s="18">
        <f t="shared" si="18"/>
        <v>0</v>
      </c>
      <c r="J240" s="7">
        <f t="shared" si="19"/>
        <v>0.30000000000001137</v>
      </c>
      <c r="K240" s="5">
        <v>2025</v>
      </c>
      <c r="L240" s="5">
        <v>49</v>
      </c>
      <c r="M240" s="5" t="s">
        <v>870</v>
      </c>
      <c r="N240" s="5" t="b">
        <v>0</v>
      </c>
      <c r="O240" s="5" t="b">
        <v>0</v>
      </c>
      <c r="P240" s="5" t="b">
        <v>0</v>
      </c>
      <c r="Q240" s="5"/>
      <c r="R240" s="5" t="b">
        <v>0</v>
      </c>
    </row>
    <row r="241" spans="1:18" x14ac:dyDescent="0.2">
      <c r="A241" s="6">
        <v>45999</v>
      </c>
      <c r="B241" s="7">
        <v>172</v>
      </c>
      <c r="C241" s="17">
        <v>97.5</v>
      </c>
      <c r="D241" s="17">
        <v>97.49</v>
      </c>
      <c r="E241" s="7">
        <v>192</v>
      </c>
      <c r="F241" s="7">
        <f t="shared" si="15"/>
        <v>688.35</v>
      </c>
      <c r="G241" s="7">
        <f t="shared" si="16"/>
        <v>172.08750000000001</v>
      </c>
      <c r="H241" s="8">
        <f t="shared" si="17"/>
        <v>0.24987288443379094</v>
      </c>
      <c r="I241" s="18">
        <f t="shared" si="18"/>
        <v>0</v>
      </c>
      <c r="J241" s="7">
        <f t="shared" si="19"/>
        <v>8.7500000000005684E-2</v>
      </c>
      <c r="K241" s="5">
        <v>2025</v>
      </c>
      <c r="L241" s="5">
        <v>50</v>
      </c>
      <c r="M241" s="5" t="s">
        <v>871</v>
      </c>
      <c r="N241" s="5" t="b">
        <v>0</v>
      </c>
      <c r="O241" s="5" t="b">
        <v>0</v>
      </c>
      <c r="P241" s="5" t="b">
        <v>0</v>
      </c>
      <c r="Q241" s="5"/>
      <c r="R241" s="5" t="b">
        <v>0</v>
      </c>
    </row>
    <row r="242" spans="1:18" x14ac:dyDescent="0.2">
      <c r="A242" s="6">
        <v>46000</v>
      </c>
      <c r="B242" s="7">
        <v>159</v>
      </c>
      <c r="C242" s="17">
        <v>97.5</v>
      </c>
      <c r="D242" s="17">
        <v>97.01</v>
      </c>
      <c r="E242" s="7">
        <v>3497</v>
      </c>
      <c r="F242" s="7">
        <f t="shared" si="15"/>
        <v>636.29999999999995</v>
      </c>
      <c r="G242" s="7">
        <f t="shared" si="16"/>
        <v>159.07499999999999</v>
      </c>
      <c r="H242" s="8">
        <f t="shared" si="17"/>
        <v>0.2498821310702499</v>
      </c>
      <c r="I242" s="18">
        <f t="shared" si="18"/>
        <v>0</v>
      </c>
      <c r="J242" s="7">
        <f t="shared" si="19"/>
        <v>7.4999999999988631E-2</v>
      </c>
      <c r="K242" s="5">
        <v>2025</v>
      </c>
      <c r="L242" s="5">
        <v>50</v>
      </c>
      <c r="M242" s="5" t="s">
        <v>871</v>
      </c>
      <c r="N242" s="5" t="b">
        <v>0</v>
      </c>
      <c r="O242" s="5" t="b">
        <v>0</v>
      </c>
      <c r="P242" s="5" t="b">
        <v>0</v>
      </c>
      <c r="Q242" s="5"/>
      <c r="R242" s="5" t="b">
        <v>0</v>
      </c>
    </row>
    <row r="243" spans="1:18" x14ac:dyDescent="0.2">
      <c r="A243" s="6">
        <v>46001</v>
      </c>
      <c r="B243" s="7">
        <v>201</v>
      </c>
      <c r="C243" s="17">
        <v>97.5</v>
      </c>
      <c r="D243" s="17">
        <v>99.5</v>
      </c>
      <c r="E243" s="7">
        <v>1206</v>
      </c>
      <c r="F243" s="7">
        <f t="shared" si="15"/>
        <v>807.35</v>
      </c>
      <c r="G243" s="7">
        <f t="shared" si="16"/>
        <v>201.83750000000001</v>
      </c>
      <c r="H243" s="8">
        <f t="shared" si="17"/>
        <v>0.24896265560165975</v>
      </c>
      <c r="I243" s="18">
        <f t="shared" si="18"/>
        <v>0</v>
      </c>
      <c r="J243" s="7">
        <f t="shared" si="19"/>
        <v>0.83750000000000568</v>
      </c>
      <c r="K243" s="5">
        <v>2025</v>
      </c>
      <c r="L243" s="5">
        <v>50</v>
      </c>
      <c r="M243" s="5" t="s">
        <v>871</v>
      </c>
      <c r="N243" s="5" t="b">
        <v>0</v>
      </c>
      <c r="O243" s="5" t="b">
        <v>0</v>
      </c>
      <c r="P243" s="5" t="b">
        <v>0</v>
      </c>
      <c r="Q243" s="5"/>
      <c r="R243" s="5" t="b">
        <v>0</v>
      </c>
    </row>
    <row r="244" spans="1:18" x14ac:dyDescent="0.2">
      <c r="A244" s="6">
        <v>46002</v>
      </c>
      <c r="B244" s="7">
        <v>216</v>
      </c>
      <c r="C244" s="17">
        <v>97.17</v>
      </c>
      <c r="D244" s="17">
        <v>99.9</v>
      </c>
      <c r="E244" s="7">
        <v>1553</v>
      </c>
      <c r="F244" s="7">
        <f t="shared" si="15"/>
        <v>864.7</v>
      </c>
      <c r="G244" s="7">
        <f t="shared" si="16"/>
        <v>216.17500000000001</v>
      </c>
      <c r="H244" s="8">
        <f t="shared" si="17"/>
        <v>0.2497976176708685</v>
      </c>
      <c r="I244" s="18">
        <f t="shared" si="18"/>
        <v>0</v>
      </c>
      <c r="J244" s="7">
        <f t="shared" si="19"/>
        <v>0.17500000000001137</v>
      </c>
      <c r="K244" s="5">
        <v>2025</v>
      </c>
      <c r="L244" s="5">
        <v>50</v>
      </c>
      <c r="M244" s="5" t="s">
        <v>871</v>
      </c>
      <c r="N244" s="5" t="b">
        <v>0</v>
      </c>
      <c r="O244" s="5" t="b">
        <v>0</v>
      </c>
      <c r="P244" s="5" t="b">
        <v>0</v>
      </c>
      <c r="Q244" s="5"/>
      <c r="R244" s="5" t="b">
        <v>0</v>
      </c>
    </row>
    <row r="245" spans="1:18" x14ac:dyDescent="0.2">
      <c r="A245" s="6">
        <v>46003</v>
      </c>
      <c r="B245" s="7">
        <v>231</v>
      </c>
      <c r="C245" s="17">
        <v>99.89</v>
      </c>
      <c r="D245" s="17">
        <v>98.3</v>
      </c>
      <c r="E245" s="7">
        <v>756</v>
      </c>
      <c r="F245" s="7">
        <f t="shared" si="15"/>
        <v>924.7</v>
      </c>
      <c r="G245" s="7">
        <f t="shared" si="16"/>
        <v>231.17500000000001</v>
      </c>
      <c r="H245" s="8">
        <f t="shared" si="17"/>
        <v>0.24981074943224829</v>
      </c>
      <c r="I245" s="18">
        <f t="shared" si="18"/>
        <v>0</v>
      </c>
      <c r="J245" s="7">
        <f t="shared" si="19"/>
        <v>0.17500000000001137</v>
      </c>
      <c r="K245" s="5">
        <v>2025</v>
      </c>
      <c r="L245" s="5">
        <v>50</v>
      </c>
      <c r="M245" s="5" t="s">
        <v>871</v>
      </c>
      <c r="N245" s="5" t="b">
        <v>0</v>
      </c>
      <c r="O245" s="5" t="b">
        <v>0</v>
      </c>
      <c r="P245" s="5" t="b">
        <v>0</v>
      </c>
      <c r="Q245" s="5"/>
      <c r="R245" s="5" t="b">
        <v>0</v>
      </c>
    </row>
    <row r="246" spans="1:18" x14ac:dyDescent="0.2">
      <c r="A246" s="6">
        <v>46006</v>
      </c>
      <c r="B246" s="7">
        <v>168</v>
      </c>
      <c r="C246" s="17">
        <v>98.48</v>
      </c>
      <c r="D246" s="17">
        <v>99.5</v>
      </c>
      <c r="E246" s="7">
        <v>417</v>
      </c>
      <c r="F246" s="7">
        <f t="shared" si="15"/>
        <v>898.3</v>
      </c>
      <c r="G246" s="7">
        <f t="shared" si="16"/>
        <v>224.57499999999999</v>
      </c>
      <c r="H246" s="8">
        <f t="shared" si="17"/>
        <v>0.18701992652788602</v>
      </c>
      <c r="I246" s="18">
        <f t="shared" si="18"/>
        <v>0</v>
      </c>
      <c r="J246" s="7">
        <f t="shared" si="19"/>
        <v>56.574999999999989</v>
      </c>
      <c r="K246" s="5">
        <v>2025</v>
      </c>
      <c r="L246" s="5">
        <v>51</v>
      </c>
      <c r="M246" s="5" t="s">
        <v>872</v>
      </c>
      <c r="N246" s="5" t="b">
        <v>0</v>
      </c>
      <c r="O246" s="5" t="b">
        <v>0</v>
      </c>
      <c r="P246" s="5" t="b">
        <v>0</v>
      </c>
      <c r="Q246" s="5"/>
      <c r="R246" s="5" t="b">
        <v>0</v>
      </c>
    </row>
    <row r="247" spans="1:18" x14ac:dyDescent="0.2">
      <c r="A247" s="6">
        <v>46007</v>
      </c>
      <c r="B247" s="7">
        <v>0</v>
      </c>
      <c r="C247" s="17">
        <v>0</v>
      </c>
      <c r="D247" s="17">
        <v>100.98</v>
      </c>
      <c r="E247" s="7">
        <v>598</v>
      </c>
      <c r="F247" s="7">
        <f t="shared" si="15"/>
        <v>904.35</v>
      </c>
      <c r="G247" s="7">
        <f t="shared" si="16"/>
        <v>226.08750000000001</v>
      </c>
      <c r="H247" s="8">
        <f t="shared" si="17"/>
        <v>0</v>
      </c>
      <c r="I247" s="18">
        <f t="shared" si="18"/>
        <v>0</v>
      </c>
      <c r="J247" s="7">
        <f t="shared" si="19"/>
        <v>226.08750000000001</v>
      </c>
      <c r="K247" s="5">
        <v>2025</v>
      </c>
      <c r="L247" s="5">
        <v>51</v>
      </c>
      <c r="M247" s="5" t="s">
        <v>872</v>
      </c>
      <c r="N247" s="5" t="b">
        <v>0</v>
      </c>
      <c r="O247" s="5" t="b">
        <v>0</v>
      </c>
      <c r="P247" s="5" t="b">
        <v>0</v>
      </c>
      <c r="Q247" s="5" t="s">
        <v>579</v>
      </c>
      <c r="R247" s="5" t="b">
        <v>0</v>
      </c>
    </row>
    <row r="248" spans="1:18" x14ac:dyDescent="0.2">
      <c r="A248" s="6">
        <v>46008</v>
      </c>
      <c r="B248" s="7">
        <v>0</v>
      </c>
      <c r="C248" s="17">
        <v>0</v>
      </c>
      <c r="D248" s="17">
        <v>101.02</v>
      </c>
      <c r="E248" s="7">
        <v>379</v>
      </c>
      <c r="F248" s="7">
        <f t="shared" si="15"/>
        <v>915.4</v>
      </c>
      <c r="G248" s="7">
        <f t="shared" si="16"/>
        <v>228.85</v>
      </c>
      <c r="H248" s="8">
        <f t="shared" si="17"/>
        <v>0</v>
      </c>
      <c r="I248" s="18">
        <f t="shared" si="18"/>
        <v>0</v>
      </c>
      <c r="J248" s="7">
        <f t="shared" si="19"/>
        <v>228.85</v>
      </c>
      <c r="K248" s="5">
        <v>2025</v>
      </c>
      <c r="L248" s="5">
        <v>51</v>
      </c>
      <c r="M248" s="5" t="s">
        <v>872</v>
      </c>
      <c r="N248" s="5" t="b">
        <v>0</v>
      </c>
      <c r="O248" s="5" t="b">
        <v>0</v>
      </c>
      <c r="P248" s="5" t="b">
        <v>0</v>
      </c>
      <c r="Q248" s="5" t="s">
        <v>579</v>
      </c>
      <c r="R248" s="5" t="b">
        <v>0</v>
      </c>
    </row>
    <row r="249" spans="1:18" x14ac:dyDescent="0.2">
      <c r="A249" s="6">
        <v>46009</v>
      </c>
      <c r="B249" s="7">
        <v>0</v>
      </c>
      <c r="C249" s="17">
        <v>0</v>
      </c>
      <c r="D249" s="17">
        <v>103</v>
      </c>
      <c r="E249" s="7">
        <v>595</v>
      </c>
      <c r="F249" s="7">
        <f t="shared" si="15"/>
        <v>883.35</v>
      </c>
      <c r="G249" s="7">
        <f t="shared" si="16"/>
        <v>220.83750000000001</v>
      </c>
      <c r="H249" s="8">
        <f t="shared" si="17"/>
        <v>0</v>
      </c>
      <c r="I249" s="18">
        <f t="shared" si="18"/>
        <v>0</v>
      </c>
      <c r="J249" s="7">
        <f t="shared" si="19"/>
        <v>220.83750000000001</v>
      </c>
      <c r="K249" s="5">
        <v>2025</v>
      </c>
      <c r="L249" s="5">
        <v>51</v>
      </c>
      <c r="M249" s="5" t="s">
        <v>872</v>
      </c>
      <c r="N249" s="5" t="b">
        <v>0</v>
      </c>
      <c r="O249" s="5" t="b">
        <v>0</v>
      </c>
      <c r="P249" s="5" t="b">
        <v>0</v>
      </c>
      <c r="Q249" s="5" t="s">
        <v>579</v>
      </c>
      <c r="R249" s="5" t="b">
        <v>0</v>
      </c>
    </row>
    <row r="250" spans="1:18" x14ac:dyDescent="0.2">
      <c r="A250" s="6">
        <v>46010</v>
      </c>
      <c r="B250" s="7">
        <v>0</v>
      </c>
      <c r="C250" s="17">
        <v>0</v>
      </c>
      <c r="D250" s="17">
        <v>102.02</v>
      </c>
      <c r="E250" s="7">
        <v>919</v>
      </c>
      <c r="F250" s="7">
        <f t="shared" si="15"/>
        <v>833.95</v>
      </c>
      <c r="G250" s="7">
        <f t="shared" si="16"/>
        <v>208.48750000000001</v>
      </c>
      <c r="H250" s="8">
        <f t="shared" si="17"/>
        <v>0</v>
      </c>
      <c r="I250" s="18">
        <f t="shared" si="18"/>
        <v>0</v>
      </c>
      <c r="J250" s="7">
        <f t="shared" si="19"/>
        <v>208.48750000000001</v>
      </c>
      <c r="K250" s="5">
        <v>2025</v>
      </c>
      <c r="L250" s="5">
        <v>51</v>
      </c>
      <c r="M250" s="5" t="s">
        <v>872</v>
      </c>
      <c r="N250" s="5" t="b">
        <v>0</v>
      </c>
      <c r="O250" s="5" t="b">
        <v>0</v>
      </c>
      <c r="P250" s="5" t="b">
        <v>0</v>
      </c>
      <c r="Q250" s="5" t="s">
        <v>579</v>
      </c>
      <c r="R250" s="5" t="b">
        <v>0</v>
      </c>
    </row>
    <row r="251" spans="1:18" x14ac:dyDescent="0.2">
      <c r="A251" s="6">
        <v>46013</v>
      </c>
      <c r="B251" s="7">
        <v>0</v>
      </c>
      <c r="C251" s="17">
        <v>0</v>
      </c>
      <c r="D251" s="17">
        <v>101.02</v>
      </c>
      <c r="E251" s="7">
        <v>340</v>
      </c>
      <c r="F251" s="7">
        <f t="shared" si="15"/>
        <v>811.65</v>
      </c>
      <c r="G251" s="7">
        <f t="shared" si="16"/>
        <v>202.91249999999999</v>
      </c>
      <c r="H251" s="8">
        <f t="shared" si="17"/>
        <v>0</v>
      </c>
      <c r="I251" s="18">
        <f t="shared" si="18"/>
        <v>0</v>
      </c>
      <c r="J251" s="7">
        <f t="shared" si="19"/>
        <v>202.91249999999999</v>
      </c>
      <c r="K251" s="5">
        <v>2025</v>
      </c>
      <c r="L251" s="5">
        <v>52</v>
      </c>
      <c r="M251" s="5" t="s">
        <v>873</v>
      </c>
      <c r="N251" s="5" t="b">
        <v>0</v>
      </c>
      <c r="O251" s="5" t="b">
        <v>0</v>
      </c>
      <c r="P251" s="5" t="b">
        <v>0</v>
      </c>
      <c r="Q251" s="5" t="s">
        <v>579</v>
      </c>
      <c r="R251" s="5" t="b">
        <v>0</v>
      </c>
    </row>
    <row r="252" spans="1:18" x14ac:dyDescent="0.2">
      <c r="A252" s="6">
        <v>46014</v>
      </c>
      <c r="B252" s="7">
        <v>187</v>
      </c>
      <c r="C252" s="17">
        <v>100</v>
      </c>
      <c r="D252" s="17">
        <v>99.26</v>
      </c>
      <c r="E252" s="7">
        <v>1334</v>
      </c>
      <c r="F252" s="7">
        <f t="shared" si="15"/>
        <v>750.05</v>
      </c>
      <c r="G252" s="7">
        <f t="shared" si="16"/>
        <v>187.51249999999999</v>
      </c>
      <c r="H252" s="8">
        <f t="shared" si="17"/>
        <v>0.24931671221918542</v>
      </c>
      <c r="I252" s="18">
        <f t="shared" si="18"/>
        <v>0</v>
      </c>
      <c r="J252" s="7">
        <f t="shared" si="19"/>
        <v>0.51249999999998863</v>
      </c>
      <c r="K252" s="5">
        <v>2025</v>
      </c>
      <c r="L252" s="5">
        <v>52</v>
      </c>
      <c r="M252" s="5" t="s">
        <v>873</v>
      </c>
      <c r="N252" s="5" t="b">
        <v>0</v>
      </c>
      <c r="O252" s="5" t="b">
        <v>0</v>
      </c>
      <c r="P252" s="5" t="b">
        <v>0</v>
      </c>
      <c r="Q252" s="5"/>
      <c r="R252" s="5" t="b">
        <v>0</v>
      </c>
    </row>
    <row r="253" spans="1:18" x14ac:dyDescent="0.2">
      <c r="A253" s="6">
        <v>46015</v>
      </c>
      <c r="B253" s="7">
        <v>0</v>
      </c>
      <c r="C253" s="17">
        <v>0</v>
      </c>
      <c r="D253" s="17">
        <v>101.5</v>
      </c>
      <c r="E253" s="7">
        <v>579</v>
      </c>
      <c r="F253" s="7">
        <f t="shared" si="15"/>
        <v>763.85</v>
      </c>
      <c r="G253" s="7">
        <f t="shared" si="16"/>
        <v>190.96250000000001</v>
      </c>
      <c r="H253" s="8">
        <f t="shared" si="17"/>
        <v>0</v>
      </c>
      <c r="I253" s="18">
        <f t="shared" si="18"/>
        <v>0</v>
      </c>
      <c r="J253" s="7">
        <f t="shared" si="19"/>
        <v>190.96250000000001</v>
      </c>
      <c r="K253" s="5">
        <v>2025</v>
      </c>
      <c r="L253" s="5">
        <v>52</v>
      </c>
      <c r="M253" s="5" t="s">
        <v>873</v>
      </c>
      <c r="N253" s="5" t="b">
        <v>0</v>
      </c>
      <c r="O253" s="5" t="b">
        <v>0</v>
      </c>
      <c r="P253" s="5" t="b">
        <v>0</v>
      </c>
      <c r="Q253" s="5" t="s">
        <v>579</v>
      </c>
      <c r="R253" s="5" t="b">
        <v>0</v>
      </c>
    </row>
    <row r="254" spans="1:18" x14ac:dyDescent="0.2">
      <c r="A254" s="6">
        <v>46016</v>
      </c>
      <c r="B254" s="7">
        <v>0</v>
      </c>
      <c r="C254" s="17">
        <v>0</v>
      </c>
      <c r="D254" s="17"/>
      <c r="E254" s="7"/>
      <c r="F254" s="7">
        <f t="shared" si="15"/>
        <v>753.4</v>
      </c>
      <c r="G254" s="7">
        <f t="shared" si="16"/>
        <v>188.35</v>
      </c>
      <c r="H254" s="8">
        <f t="shared" si="17"/>
        <v>0</v>
      </c>
      <c r="I254" s="18">
        <f t="shared" si="18"/>
        <v>0</v>
      </c>
      <c r="J254" s="7">
        <f t="shared" si="19"/>
        <v>188.35</v>
      </c>
      <c r="K254" s="5">
        <v>2025</v>
      </c>
      <c r="L254" s="5">
        <v>52</v>
      </c>
      <c r="M254" s="5" t="s">
        <v>873</v>
      </c>
      <c r="N254" s="5" t="b">
        <v>0</v>
      </c>
      <c r="O254" s="5" t="b">
        <v>1</v>
      </c>
      <c r="P254" s="5" t="b">
        <v>0</v>
      </c>
      <c r="Q254" s="5" t="s">
        <v>579</v>
      </c>
      <c r="R254" s="5" t="b">
        <v>0</v>
      </c>
    </row>
    <row r="255" spans="1:18" x14ac:dyDescent="0.2">
      <c r="A255" s="6">
        <v>46017</v>
      </c>
      <c r="B255" s="7">
        <v>0</v>
      </c>
      <c r="C255" s="17">
        <v>0</v>
      </c>
      <c r="D255" s="17"/>
      <c r="E255" s="7"/>
      <c r="F255" s="7">
        <f t="shared" si="15"/>
        <v>783.26315789473688</v>
      </c>
      <c r="G255" s="7">
        <f t="shared" si="16"/>
        <v>195.81578947368422</v>
      </c>
      <c r="H255" s="8">
        <f t="shared" si="17"/>
        <v>0</v>
      </c>
      <c r="I255" s="18">
        <f t="shared" si="18"/>
        <v>0</v>
      </c>
      <c r="J255" s="7">
        <f t="shared" si="19"/>
        <v>195.81578947368422</v>
      </c>
      <c r="K255" s="5">
        <v>2025</v>
      </c>
      <c r="L255" s="5">
        <v>52</v>
      </c>
      <c r="M255" s="5" t="s">
        <v>873</v>
      </c>
      <c r="N255" s="5" t="b">
        <v>0</v>
      </c>
      <c r="O255" s="5" t="b">
        <v>1</v>
      </c>
      <c r="P255" s="5" t="b">
        <v>0</v>
      </c>
      <c r="Q255" s="5" t="s">
        <v>579</v>
      </c>
      <c r="R255" s="5" t="b">
        <v>0</v>
      </c>
    </row>
    <row r="256" spans="1:18" x14ac:dyDescent="0.2">
      <c r="A256" s="6">
        <v>46020</v>
      </c>
      <c r="B256" s="7">
        <v>0</v>
      </c>
      <c r="C256" s="17">
        <v>0</v>
      </c>
      <c r="D256" s="17">
        <v>103.48</v>
      </c>
      <c r="E256" s="7">
        <v>424</v>
      </c>
      <c r="F256" s="7">
        <f t="shared" si="15"/>
        <v>826.66666666666663</v>
      </c>
      <c r="G256" s="7">
        <f t="shared" si="16"/>
        <v>206.66666666666666</v>
      </c>
      <c r="H256" s="8">
        <f t="shared" si="17"/>
        <v>0</v>
      </c>
      <c r="I256" s="18">
        <f t="shared" si="18"/>
        <v>0</v>
      </c>
      <c r="J256" s="7">
        <f t="shared" si="19"/>
        <v>206.66666666666666</v>
      </c>
      <c r="K256" s="5">
        <v>2025</v>
      </c>
      <c r="L256" s="5">
        <v>1</v>
      </c>
      <c r="M256" s="5"/>
      <c r="N256" s="5"/>
      <c r="O256" s="5" t="b">
        <v>0</v>
      </c>
      <c r="P256" s="5"/>
      <c r="Q256" s="5" t="s">
        <v>106</v>
      </c>
      <c r="R256" s="5"/>
    </row>
    <row r="257" spans="1:18" x14ac:dyDescent="0.2">
      <c r="A257" s="6">
        <v>46021</v>
      </c>
      <c r="B257" s="7">
        <v>0</v>
      </c>
      <c r="C257" s="17">
        <v>0</v>
      </c>
      <c r="D257" s="17">
        <v>105.6</v>
      </c>
      <c r="E257" s="7">
        <v>848</v>
      </c>
      <c r="F257" s="7">
        <f t="shared" si="15"/>
        <v>837.38888888888891</v>
      </c>
      <c r="G257" s="7">
        <f t="shared" si="16"/>
        <v>209.34722222222223</v>
      </c>
      <c r="H257" s="8">
        <f t="shared" si="17"/>
        <v>0</v>
      </c>
      <c r="I257" s="18">
        <f t="shared" si="18"/>
        <v>0</v>
      </c>
      <c r="J257" s="7">
        <f t="shared" si="19"/>
        <v>209.34722222222223</v>
      </c>
      <c r="K257" s="5">
        <v>2025</v>
      </c>
      <c r="L257" s="5">
        <v>1</v>
      </c>
      <c r="M257" s="5"/>
      <c r="N257" s="5"/>
      <c r="O257" s="5" t="b">
        <v>0</v>
      </c>
      <c r="P257" s="5"/>
      <c r="Q257" s="5" t="s">
        <v>106</v>
      </c>
      <c r="R257" s="5"/>
    </row>
    <row r="258" spans="1:18" x14ac:dyDescent="0.2">
      <c r="A258" s="6">
        <v>46022</v>
      </c>
      <c r="B258" s="7">
        <v>0</v>
      </c>
      <c r="C258" s="17">
        <v>0</v>
      </c>
      <c r="D258" s="17">
        <v>105.6</v>
      </c>
      <c r="E258" s="7">
        <v>1</v>
      </c>
      <c r="F258" s="7">
        <f t="shared" si="15"/>
        <v>874.72222222222217</v>
      </c>
      <c r="G258" s="7">
        <f t="shared" si="16"/>
        <v>218.68055555555554</v>
      </c>
      <c r="H258" s="8">
        <f t="shared" si="17"/>
        <v>0</v>
      </c>
      <c r="I258" s="18">
        <f t="shared" si="18"/>
        <v>0</v>
      </c>
      <c r="J258" s="7">
        <f t="shared" si="19"/>
        <v>218.68055555555554</v>
      </c>
      <c r="K258" s="5">
        <v>2025</v>
      </c>
      <c r="L258" s="5">
        <v>1</v>
      </c>
      <c r="M258" s="5"/>
      <c r="N258" s="5"/>
      <c r="O258" s="5" t="b">
        <v>0</v>
      </c>
      <c r="P258" s="5"/>
      <c r="Q258" s="5" t="s">
        <v>106</v>
      </c>
      <c r="R258" s="5"/>
    </row>
    <row r="259" spans="1:18" x14ac:dyDescent="0.2">
      <c r="A259" s="6">
        <v>46024</v>
      </c>
      <c r="B259" s="7">
        <v>0</v>
      </c>
      <c r="C259" s="17">
        <v>0</v>
      </c>
      <c r="D259" s="17">
        <v>104.48</v>
      </c>
      <c r="E259" s="7">
        <v>83</v>
      </c>
      <c r="F259" s="7">
        <f t="shared" si="15"/>
        <v>802.72222222222217</v>
      </c>
      <c r="G259" s="7">
        <f t="shared" si="16"/>
        <v>200.68055555555554</v>
      </c>
      <c r="H259" s="8">
        <f t="shared" si="17"/>
        <v>0</v>
      </c>
      <c r="I259" s="18">
        <f t="shared" si="18"/>
        <v>0</v>
      </c>
      <c r="J259" s="7">
        <f t="shared" si="19"/>
        <v>200.68055555555554</v>
      </c>
      <c r="K259" s="5">
        <v>2026</v>
      </c>
      <c r="L259" s="5">
        <v>1</v>
      </c>
      <c r="M259" s="5"/>
      <c r="N259" s="5"/>
      <c r="O259" s="5" t="b">
        <v>0</v>
      </c>
      <c r="P259" s="5"/>
      <c r="Q259" s="5" t="s">
        <v>106</v>
      </c>
      <c r="R259" s="5"/>
    </row>
    <row r="260" spans="1:18" x14ac:dyDescent="0.2">
      <c r="A260" s="6">
        <v>46027</v>
      </c>
      <c r="B260" s="7">
        <v>0</v>
      </c>
      <c r="C260" s="17">
        <v>0</v>
      </c>
      <c r="D260" s="17">
        <v>103.66</v>
      </c>
      <c r="E260" s="7">
        <v>406</v>
      </c>
      <c r="F260" s="7">
        <f t="shared" si="15"/>
        <v>778.44444444444446</v>
      </c>
      <c r="G260" s="7">
        <f t="shared" si="16"/>
        <v>194.61111111111111</v>
      </c>
      <c r="H260" s="8">
        <f t="shared" si="17"/>
        <v>0</v>
      </c>
      <c r="I260" s="18">
        <f t="shared" si="18"/>
        <v>0</v>
      </c>
      <c r="J260" s="7">
        <f t="shared" si="19"/>
        <v>194.61111111111111</v>
      </c>
      <c r="K260" s="5">
        <v>2026</v>
      </c>
      <c r="L260" s="5">
        <v>2</v>
      </c>
      <c r="M260" s="5" t="s">
        <v>874</v>
      </c>
      <c r="N260" s="5" t="b">
        <v>0</v>
      </c>
      <c r="O260" s="5" t="b">
        <v>0</v>
      </c>
      <c r="P260" s="5" t="b">
        <v>0</v>
      </c>
      <c r="Q260" s="5" t="s">
        <v>579</v>
      </c>
      <c r="R260" s="5" t="b">
        <v>0</v>
      </c>
    </row>
    <row r="261" spans="1:18" x14ac:dyDescent="0.2">
      <c r="A261" s="6">
        <v>46028</v>
      </c>
      <c r="B261" s="7">
        <v>0</v>
      </c>
      <c r="C261" s="17">
        <v>0</v>
      </c>
      <c r="D261" s="17">
        <v>106</v>
      </c>
      <c r="E261" s="7">
        <v>351</v>
      </c>
      <c r="F261" s="7">
        <f t="shared" si="15"/>
        <v>784.83333333333337</v>
      </c>
      <c r="G261" s="7">
        <f t="shared" si="16"/>
        <v>196.20833333333334</v>
      </c>
      <c r="H261" s="8">
        <f t="shared" si="17"/>
        <v>0</v>
      </c>
      <c r="I261" s="18">
        <f t="shared" si="18"/>
        <v>0</v>
      </c>
      <c r="J261" s="7">
        <f t="shared" si="19"/>
        <v>196.20833333333334</v>
      </c>
      <c r="K261" s="5">
        <v>2026</v>
      </c>
      <c r="L261" s="5">
        <v>2</v>
      </c>
      <c r="M261" s="5" t="s">
        <v>874</v>
      </c>
      <c r="N261" s="5" t="b">
        <v>0</v>
      </c>
      <c r="O261" s="5" t="b">
        <v>0</v>
      </c>
      <c r="P261" s="5" t="b">
        <v>0</v>
      </c>
      <c r="Q261" s="5" t="s">
        <v>579</v>
      </c>
      <c r="R261" s="5" t="b">
        <v>0</v>
      </c>
    </row>
    <row r="262" spans="1:18" x14ac:dyDescent="0.2">
      <c r="A262" s="6">
        <v>46029</v>
      </c>
      <c r="B262" s="7">
        <v>0</v>
      </c>
      <c r="C262" s="17">
        <v>0</v>
      </c>
      <c r="D262" s="17">
        <v>108.88</v>
      </c>
      <c r="E262" s="7">
        <v>1062</v>
      </c>
      <c r="F262" s="7">
        <f t="shared" si="15"/>
        <v>793.66666666666663</v>
      </c>
      <c r="G262" s="7">
        <f t="shared" si="16"/>
        <v>198.41666666666666</v>
      </c>
      <c r="H262" s="8">
        <f t="shared" si="17"/>
        <v>0</v>
      </c>
      <c r="I262" s="18">
        <f t="shared" si="18"/>
        <v>0</v>
      </c>
      <c r="J262" s="7">
        <f t="shared" si="19"/>
        <v>198.41666666666666</v>
      </c>
      <c r="K262" s="5">
        <v>2026</v>
      </c>
      <c r="L262" s="5">
        <v>2</v>
      </c>
      <c r="M262" s="5" t="s">
        <v>874</v>
      </c>
      <c r="N262" s="5" t="b">
        <v>0</v>
      </c>
      <c r="O262" s="5" t="b">
        <v>0</v>
      </c>
      <c r="P262" s="5" t="b">
        <v>0</v>
      </c>
      <c r="Q262" s="5" t="s">
        <v>579</v>
      </c>
      <c r="R262" s="5" t="b">
        <v>0</v>
      </c>
    </row>
    <row r="263" spans="1:18" x14ac:dyDescent="0.2">
      <c r="A263" s="6">
        <v>46030</v>
      </c>
      <c r="B263" s="7">
        <v>0</v>
      </c>
      <c r="C263" s="17">
        <v>0</v>
      </c>
      <c r="D263" s="17">
        <v>106</v>
      </c>
      <c r="E263" s="7">
        <v>223</v>
      </c>
      <c r="F263" s="7">
        <f t="shared" si="15"/>
        <v>658.38888888888891</v>
      </c>
      <c r="G263" s="7">
        <f t="shared" si="16"/>
        <v>164.59722222222223</v>
      </c>
      <c r="H263" s="8">
        <f t="shared" si="17"/>
        <v>0</v>
      </c>
      <c r="I263" s="18">
        <f t="shared" si="18"/>
        <v>0</v>
      </c>
      <c r="J263" s="7">
        <f t="shared" si="19"/>
        <v>164.59722222222223</v>
      </c>
      <c r="K263" s="5">
        <v>2026</v>
      </c>
      <c r="L263" s="5">
        <v>2</v>
      </c>
      <c r="M263" s="5" t="s">
        <v>874</v>
      </c>
      <c r="N263" s="5" t="b">
        <v>0</v>
      </c>
      <c r="O263" s="5" t="b">
        <v>0</v>
      </c>
      <c r="P263" s="5" t="b">
        <v>0</v>
      </c>
      <c r="Q263" s="5" t="s">
        <v>579</v>
      </c>
      <c r="R263" s="5" t="b">
        <v>0</v>
      </c>
    </row>
    <row r="264" spans="1:18" x14ac:dyDescent="0.2">
      <c r="A264" s="6">
        <v>46031</v>
      </c>
      <c r="B264" s="7">
        <v>0</v>
      </c>
      <c r="C264" s="17">
        <v>0</v>
      </c>
      <c r="D264" s="17">
        <v>109.5</v>
      </c>
      <c r="E264" s="7">
        <v>720</v>
      </c>
      <c r="F264" s="7">
        <f t="shared" si="15"/>
        <v>603.77777777777783</v>
      </c>
      <c r="G264" s="7">
        <f t="shared" si="16"/>
        <v>150.94444444444446</v>
      </c>
      <c r="H264" s="8">
        <f t="shared" si="17"/>
        <v>0</v>
      </c>
      <c r="I264" s="18">
        <f t="shared" si="18"/>
        <v>0</v>
      </c>
      <c r="J264" s="7">
        <f t="shared" si="19"/>
        <v>150.94444444444446</v>
      </c>
      <c r="K264" s="5">
        <v>2026</v>
      </c>
      <c r="L264" s="5">
        <v>2</v>
      </c>
      <c r="M264" s="5" t="s">
        <v>874</v>
      </c>
      <c r="N264" s="5" t="b">
        <v>0</v>
      </c>
      <c r="O264" s="5" t="b">
        <v>0</v>
      </c>
      <c r="P264" s="5" t="b">
        <v>0</v>
      </c>
      <c r="Q264" s="5" t="s">
        <v>579</v>
      </c>
      <c r="R264" s="5" t="b">
        <v>0</v>
      </c>
    </row>
    <row r="265" spans="1:18" x14ac:dyDescent="0.2">
      <c r="A265" s="6">
        <v>46034</v>
      </c>
      <c r="B265" s="7">
        <v>0</v>
      </c>
      <c r="C265" s="17">
        <v>0</v>
      </c>
      <c r="D265" s="17">
        <v>110.84</v>
      </c>
      <c r="E265" s="7">
        <v>390</v>
      </c>
      <c r="F265" s="7">
        <f t="shared" si="15"/>
        <v>557.5</v>
      </c>
      <c r="G265" s="7">
        <f t="shared" si="16"/>
        <v>139.375</v>
      </c>
      <c r="H265" s="8">
        <f t="shared" si="17"/>
        <v>0</v>
      </c>
      <c r="I265" s="18">
        <f t="shared" si="18"/>
        <v>0</v>
      </c>
      <c r="J265" s="7">
        <f t="shared" si="19"/>
        <v>139.375</v>
      </c>
      <c r="K265" s="5">
        <v>2026</v>
      </c>
      <c r="L265" s="5">
        <v>3</v>
      </c>
      <c r="M265" s="5" t="s">
        <v>875</v>
      </c>
      <c r="N265" s="5" t="b">
        <v>0</v>
      </c>
      <c r="O265" s="5" t="b">
        <v>0</v>
      </c>
      <c r="P265" s="5" t="b">
        <v>0</v>
      </c>
      <c r="Q265" s="5" t="s">
        <v>579</v>
      </c>
      <c r="R265" s="5" t="b">
        <v>0</v>
      </c>
    </row>
    <row r="266" spans="1:18" x14ac:dyDescent="0.2">
      <c r="A266" s="6">
        <v>46035</v>
      </c>
      <c r="B266" s="7">
        <v>0</v>
      </c>
      <c r="C266" s="17">
        <v>0</v>
      </c>
      <c r="D266" s="17">
        <v>110.1</v>
      </c>
      <c r="E266" s="7">
        <v>704</v>
      </c>
      <c r="F266" s="7">
        <f t="shared" si="15"/>
        <v>537.16666666666663</v>
      </c>
      <c r="G266" s="7">
        <f t="shared" si="16"/>
        <v>134.29166666666666</v>
      </c>
      <c r="H266" s="8">
        <f t="shared" si="17"/>
        <v>0</v>
      </c>
      <c r="I266" s="18">
        <f t="shared" si="18"/>
        <v>0</v>
      </c>
      <c r="J266" s="7">
        <f t="shared" si="19"/>
        <v>134.29166666666666</v>
      </c>
      <c r="K266" s="5">
        <v>2026</v>
      </c>
      <c r="L266" s="5">
        <v>3</v>
      </c>
      <c r="M266" s="5" t="s">
        <v>875</v>
      </c>
      <c r="N266" s="5" t="b">
        <v>0</v>
      </c>
      <c r="O266" s="5" t="b">
        <v>0</v>
      </c>
      <c r="P266" s="5" t="b">
        <v>0</v>
      </c>
      <c r="Q266" s="5" t="s">
        <v>579</v>
      </c>
      <c r="R266" s="5" t="b">
        <v>0</v>
      </c>
    </row>
    <row r="267" spans="1:18" x14ac:dyDescent="0.2">
      <c r="A267" s="6">
        <v>46036</v>
      </c>
      <c r="B267" s="7">
        <v>0</v>
      </c>
      <c r="C267" s="17">
        <v>0</v>
      </c>
      <c r="D267" s="17">
        <v>111.5</v>
      </c>
      <c r="E267" s="7">
        <v>118</v>
      </c>
      <c r="F267" s="7">
        <f t="shared" si="15"/>
        <v>553.11111111111109</v>
      </c>
      <c r="G267" s="7">
        <f t="shared" si="16"/>
        <v>138.27777777777777</v>
      </c>
      <c r="H267" s="8">
        <f t="shared" si="17"/>
        <v>0</v>
      </c>
      <c r="I267" s="18">
        <f t="shared" si="18"/>
        <v>0</v>
      </c>
      <c r="J267" s="7">
        <f t="shared" si="19"/>
        <v>138.27777777777777</v>
      </c>
      <c r="K267" s="5">
        <v>2026</v>
      </c>
      <c r="L267" s="5">
        <v>3</v>
      </c>
      <c r="M267" s="5" t="s">
        <v>875</v>
      </c>
      <c r="N267" s="5" t="b">
        <v>0</v>
      </c>
      <c r="O267" s="5" t="b">
        <v>0</v>
      </c>
      <c r="P267" s="5" t="b">
        <v>0</v>
      </c>
      <c r="Q267" s="5" t="s">
        <v>579</v>
      </c>
      <c r="R267" s="5" t="b">
        <v>0</v>
      </c>
    </row>
    <row r="268" spans="1:18" x14ac:dyDescent="0.2">
      <c r="A268" s="6">
        <v>46037</v>
      </c>
      <c r="B268" s="7">
        <v>0</v>
      </c>
      <c r="C268" s="17">
        <v>0</v>
      </c>
      <c r="D268" s="17">
        <v>110.34</v>
      </c>
      <c r="E268" s="7">
        <v>492</v>
      </c>
      <c r="F268" s="7">
        <f t="shared" si="15"/>
        <v>526.44444444444446</v>
      </c>
      <c r="G268" s="7">
        <f t="shared" si="16"/>
        <v>131.61111111111111</v>
      </c>
      <c r="H268" s="8">
        <f t="shared" si="17"/>
        <v>0</v>
      </c>
      <c r="I268" s="18">
        <f t="shared" si="18"/>
        <v>0</v>
      </c>
      <c r="J268" s="7">
        <f t="shared" si="19"/>
        <v>131.61111111111111</v>
      </c>
      <c r="K268" s="5">
        <v>2026</v>
      </c>
      <c r="L268" s="5">
        <v>3</v>
      </c>
      <c r="M268" s="5" t="s">
        <v>875</v>
      </c>
      <c r="N268" s="5" t="b">
        <v>0</v>
      </c>
      <c r="O268" s="5" t="b">
        <v>0</v>
      </c>
      <c r="P268" s="5" t="b">
        <v>0</v>
      </c>
      <c r="Q268" s="5" t="s">
        <v>579</v>
      </c>
      <c r="R268" s="5" t="b">
        <v>0</v>
      </c>
    </row>
    <row r="269" spans="1:18" x14ac:dyDescent="0.2">
      <c r="A269" s="6">
        <v>46038</v>
      </c>
      <c r="B269" s="7">
        <v>0</v>
      </c>
      <c r="C269" s="17">
        <v>0</v>
      </c>
      <c r="D269" s="17">
        <v>110.3</v>
      </c>
      <c r="E269" s="7">
        <v>326</v>
      </c>
      <c r="F269" s="7">
        <f t="shared" si="15"/>
        <v>532.72222222222217</v>
      </c>
      <c r="G269" s="7">
        <f t="shared" si="16"/>
        <v>133.18055555555554</v>
      </c>
      <c r="H269" s="8">
        <f t="shared" si="17"/>
        <v>0</v>
      </c>
      <c r="I269" s="18">
        <f t="shared" si="18"/>
        <v>0</v>
      </c>
      <c r="J269" s="7">
        <f t="shared" si="19"/>
        <v>133.18055555555554</v>
      </c>
      <c r="K269" s="5">
        <v>2026</v>
      </c>
      <c r="L269" s="5">
        <v>3</v>
      </c>
      <c r="M269" s="5" t="s">
        <v>875</v>
      </c>
      <c r="N269" s="5" t="b">
        <v>0</v>
      </c>
      <c r="O269" s="5" t="b">
        <v>0</v>
      </c>
      <c r="P269" s="5" t="b">
        <v>0</v>
      </c>
      <c r="Q269" s="5" t="s">
        <v>579</v>
      </c>
      <c r="R269" s="5" t="b">
        <v>0</v>
      </c>
    </row>
    <row r="270" spans="1:18" x14ac:dyDescent="0.2">
      <c r="A270" s="6">
        <v>46041</v>
      </c>
      <c r="B270" s="7">
        <v>0</v>
      </c>
      <c r="C270" s="17">
        <v>0</v>
      </c>
      <c r="D270" s="17">
        <v>111.48</v>
      </c>
      <c r="E270" s="7">
        <v>741</v>
      </c>
      <c r="F270" s="7">
        <f t="shared" si="15"/>
        <v>517.77777777777783</v>
      </c>
      <c r="G270" s="7">
        <f t="shared" si="16"/>
        <v>129.44444444444446</v>
      </c>
      <c r="H270" s="8">
        <f t="shared" si="17"/>
        <v>0</v>
      </c>
      <c r="I270" s="18">
        <f t="shared" si="18"/>
        <v>0</v>
      </c>
      <c r="J270" s="7">
        <f t="shared" si="19"/>
        <v>129.44444444444446</v>
      </c>
      <c r="K270" s="5">
        <v>2026</v>
      </c>
      <c r="L270" s="5">
        <v>4</v>
      </c>
      <c r="M270" s="5" t="s">
        <v>876</v>
      </c>
      <c r="N270" s="5" t="b">
        <v>0</v>
      </c>
      <c r="O270" s="5" t="b">
        <v>0</v>
      </c>
      <c r="P270" s="5" t="b">
        <v>0</v>
      </c>
      <c r="Q270" s="5" t="s">
        <v>579</v>
      </c>
      <c r="R270" s="5" t="b">
        <v>0</v>
      </c>
    </row>
    <row r="271" spans="1:18" x14ac:dyDescent="0.2">
      <c r="A271" s="6">
        <v>46042</v>
      </c>
      <c r="B271" s="7">
        <v>0</v>
      </c>
      <c r="C271" s="17">
        <v>0</v>
      </c>
      <c r="D271" s="17">
        <v>111</v>
      </c>
      <c r="E271" s="7">
        <v>57</v>
      </c>
      <c r="F271" s="7">
        <f t="shared" si="15"/>
        <v>507.88888888888891</v>
      </c>
      <c r="G271" s="7">
        <f t="shared" si="16"/>
        <v>126.97222222222223</v>
      </c>
      <c r="H271" s="8">
        <f t="shared" si="17"/>
        <v>0</v>
      </c>
      <c r="I271" s="18">
        <f t="shared" si="18"/>
        <v>0</v>
      </c>
      <c r="J271" s="7">
        <f t="shared" si="19"/>
        <v>126.97222222222223</v>
      </c>
      <c r="K271" s="5">
        <v>2026</v>
      </c>
      <c r="L271" s="5">
        <v>4</v>
      </c>
      <c r="M271" s="5" t="s">
        <v>876</v>
      </c>
      <c r="N271" s="5" t="b">
        <v>0</v>
      </c>
      <c r="O271" s="5" t="b">
        <v>0</v>
      </c>
      <c r="P271" s="5" t="b">
        <v>0</v>
      </c>
      <c r="Q271" s="5" t="s">
        <v>579</v>
      </c>
      <c r="R271" s="5" t="b">
        <v>0</v>
      </c>
    </row>
    <row r="272" spans="1:18" x14ac:dyDescent="0.2">
      <c r="A272" s="6">
        <v>46043</v>
      </c>
      <c r="B272" s="7">
        <v>0</v>
      </c>
      <c r="C272" s="17">
        <v>0</v>
      </c>
      <c r="D272" s="17">
        <v>110</v>
      </c>
      <c r="E272" s="7">
        <v>233</v>
      </c>
      <c r="F272" s="7">
        <f t="shared" si="15"/>
        <v>492.16666666666669</v>
      </c>
      <c r="G272" s="7">
        <f t="shared" si="16"/>
        <v>123.04166666666667</v>
      </c>
      <c r="H272" s="8">
        <f t="shared" si="17"/>
        <v>0</v>
      </c>
      <c r="I272" s="18">
        <f t="shared" si="18"/>
        <v>0</v>
      </c>
      <c r="J272" s="7">
        <f t="shared" si="19"/>
        <v>123.04166666666667</v>
      </c>
      <c r="K272" s="5">
        <v>2026</v>
      </c>
      <c r="L272" s="5">
        <v>4</v>
      </c>
      <c r="M272" s="5" t="s">
        <v>876</v>
      </c>
      <c r="N272" s="5" t="b">
        <v>0</v>
      </c>
      <c r="O272" s="5" t="b">
        <v>0</v>
      </c>
      <c r="P272" s="5" t="b">
        <v>0</v>
      </c>
      <c r="Q272" s="5" t="s">
        <v>579</v>
      </c>
      <c r="R272" s="5" t="b">
        <v>0</v>
      </c>
    </row>
    <row r="273" spans="1:18" x14ac:dyDescent="0.2">
      <c r="A273" s="6">
        <v>46044</v>
      </c>
      <c r="B273" s="7">
        <v>0</v>
      </c>
      <c r="C273" s="17">
        <v>0</v>
      </c>
      <c r="D273" s="17">
        <v>110.5</v>
      </c>
      <c r="E273" s="7">
        <v>30</v>
      </c>
      <c r="F273" s="7">
        <f t="shared" si="15"/>
        <v>431</v>
      </c>
      <c r="G273" s="7">
        <f t="shared" si="16"/>
        <v>107.75</v>
      </c>
      <c r="H273" s="8">
        <f t="shared" si="17"/>
        <v>0</v>
      </c>
      <c r="I273" s="18">
        <f t="shared" si="18"/>
        <v>0</v>
      </c>
      <c r="J273" s="7">
        <f t="shared" si="19"/>
        <v>107.75</v>
      </c>
      <c r="K273" s="5">
        <v>2026</v>
      </c>
      <c r="L273" s="5">
        <v>4</v>
      </c>
      <c r="M273" s="5" t="s">
        <v>876</v>
      </c>
      <c r="N273" s="5" t="b">
        <v>0</v>
      </c>
      <c r="O273" s="5" t="b">
        <v>0</v>
      </c>
      <c r="P273" s="5" t="b">
        <v>0</v>
      </c>
      <c r="Q273" s="5" t="s">
        <v>579</v>
      </c>
      <c r="R273" s="5" t="b">
        <v>0</v>
      </c>
    </row>
    <row r="274" spans="1:18" x14ac:dyDescent="0.2">
      <c r="A274" s="6">
        <v>46045</v>
      </c>
      <c r="B274" s="7">
        <v>0</v>
      </c>
      <c r="C274" s="17">
        <v>0</v>
      </c>
      <c r="D274" s="17">
        <v>109.48</v>
      </c>
      <c r="E274" s="7">
        <v>561</v>
      </c>
      <c r="F274" s="7">
        <f t="shared" si="15"/>
        <v>400.5</v>
      </c>
      <c r="G274" s="7">
        <f t="shared" si="16"/>
        <v>100.125</v>
      </c>
      <c r="H274" s="8">
        <f t="shared" si="17"/>
        <v>0</v>
      </c>
      <c r="I274" s="18">
        <f t="shared" si="18"/>
        <v>0</v>
      </c>
      <c r="J274" s="7">
        <f t="shared" si="19"/>
        <v>100.125</v>
      </c>
      <c r="K274" s="5">
        <v>2026</v>
      </c>
      <c r="L274" s="5">
        <v>4</v>
      </c>
      <c r="M274" s="5" t="s">
        <v>876</v>
      </c>
      <c r="N274" s="5" t="b">
        <v>0</v>
      </c>
      <c r="O274" s="5" t="b">
        <v>0</v>
      </c>
      <c r="P274" s="5" t="b">
        <v>0</v>
      </c>
      <c r="Q274" s="5" t="s">
        <v>579</v>
      </c>
      <c r="R274" s="5" t="b">
        <v>0</v>
      </c>
    </row>
    <row r="275" spans="1:18" x14ac:dyDescent="0.2">
      <c r="A275" s="6">
        <v>46048</v>
      </c>
      <c r="B275" s="7">
        <v>0</v>
      </c>
      <c r="C275" s="17">
        <v>0</v>
      </c>
      <c r="D275" s="17">
        <v>109.48</v>
      </c>
      <c r="E275" s="7">
        <v>1</v>
      </c>
      <c r="F275" s="7">
        <f t="shared" si="15"/>
        <v>408.94736842105266</v>
      </c>
      <c r="G275" s="7">
        <f t="shared" si="16"/>
        <v>102.23684210526316</v>
      </c>
      <c r="H275" s="8">
        <f t="shared" si="17"/>
        <v>0</v>
      </c>
      <c r="I275" s="18">
        <f t="shared" si="18"/>
        <v>0</v>
      </c>
      <c r="J275" s="7">
        <f t="shared" si="19"/>
        <v>102.23684210526316</v>
      </c>
      <c r="K275" s="5">
        <v>2026</v>
      </c>
      <c r="L275" s="5">
        <v>5</v>
      </c>
      <c r="M275" s="5" t="s">
        <v>877</v>
      </c>
      <c r="N275" s="5" t="b">
        <v>0</v>
      </c>
      <c r="O275" s="5" t="b">
        <v>0</v>
      </c>
      <c r="P275" s="5" t="b">
        <v>0</v>
      </c>
      <c r="Q275" s="5" t="s">
        <v>579</v>
      </c>
      <c r="R275" s="5" t="b">
        <v>0</v>
      </c>
    </row>
    <row r="276" spans="1:18" x14ac:dyDescent="0.2">
      <c r="A276" s="6">
        <v>46049</v>
      </c>
      <c r="B276" s="7">
        <v>0</v>
      </c>
      <c r="C276" s="17">
        <v>0</v>
      </c>
      <c r="D276" s="17">
        <v>108.5</v>
      </c>
      <c r="E276" s="7">
        <v>52</v>
      </c>
      <c r="F276" s="7">
        <f t="shared" si="15"/>
        <v>388.55</v>
      </c>
      <c r="G276" s="7">
        <f t="shared" si="16"/>
        <v>97.137500000000003</v>
      </c>
      <c r="H276" s="8">
        <f t="shared" si="17"/>
        <v>0</v>
      </c>
      <c r="I276" s="18">
        <f t="shared" si="18"/>
        <v>0</v>
      </c>
      <c r="J276" s="7">
        <f t="shared" si="19"/>
        <v>97.137500000000003</v>
      </c>
      <c r="K276" s="5">
        <v>2026</v>
      </c>
      <c r="L276" s="5">
        <v>5</v>
      </c>
      <c r="M276" s="5" t="s">
        <v>877</v>
      </c>
      <c r="N276" s="5" t="b">
        <v>0</v>
      </c>
      <c r="O276" s="5" t="b">
        <v>0</v>
      </c>
      <c r="P276" s="5" t="b">
        <v>0</v>
      </c>
      <c r="Q276" s="5" t="s">
        <v>579</v>
      </c>
      <c r="R276" s="5" t="b">
        <v>0</v>
      </c>
    </row>
    <row r="277" spans="1:18" x14ac:dyDescent="0.2">
      <c r="A277" s="6">
        <v>46050</v>
      </c>
      <c r="B277" s="7">
        <v>0</v>
      </c>
      <c r="C277" s="17">
        <v>0</v>
      </c>
      <c r="D277" s="17">
        <v>108</v>
      </c>
      <c r="E277" s="7">
        <v>6</v>
      </c>
      <c r="F277" s="7">
        <f t="shared" si="15"/>
        <v>369.95</v>
      </c>
      <c r="G277" s="7">
        <f t="shared" si="16"/>
        <v>92.487499999999997</v>
      </c>
      <c r="H277" s="8">
        <f t="shared" si="17"/>
        <v>0</v>
      </c>
      <c r="I277" s="18">
        <f t="shared" si="18"/>
        <v>0</v>
      </c>
      <c r="J277" s="7">
        <f t="shared" si="19"/>
        <v>92.487499999999997</v>
      </c>
      <c r="K277" s="5">
        <v>2026</v>
      </c>
      <c r="L277" s="5">
        <v>5</v>
      </c>
      <c r="M277" s="5" t="s">
        <v>877</v>
      </c>
      <c r="N277" s="5" t="b">
        <v>0</v>
      </c>
      <c r="O277" s="5" t="b">
        <v>0</v>
      </c>
      <c r="P277" s="5" t="b">
        <v>0</v>
      </c>
      <c r="Q277" s="5" t="s">
        <v>579</v>
      </c>
      <c r="R277" s="5" t="b">
        <v>0</v>
      </c>
    </row>
    <row r="278" spans="1:18" x14ac:dyDescent="0.2">
      <c r="A278" s="6">
        <v>46051</v>
      </c>
      <c r="B278" s="7">
        <v>0</v>
      </c>
      <c r="C278" s="17">
        <v>0</v>
      </c>
      <c r="D278" s="17">
        <v>111.2</v>
      </c>
      <c r="E278" s="7">
        <v>591</v>
      </c>
      <c r="F278" s="7">
        <f t="shared" ref="F278:F341" si="20">IFERROR(AVERAGE(E258:E277),"")</f>
        <v>327.85</v>
      </c>
      <c r="G278" s="7">
        <f t="shared" ref="G278:G341" si="21">IF(N(F278)=0,"",0.25*F278)</f>
        <v>81.962500000000006</v>
      </c>
      <c r="H278" s="8">
        <f t="shared" ref="H278:H341" si="22">IF(OR(N(F278)=0,NOT(ISNUMBER(B278))),"",B278/F278)</f>
        <v>0</v>
      </c>
      <c r="I278" s="18">
        <f t="shared" ref="I278:I341" si="23">IF(OR(N(F278)=0,NOT(ISNUMBER(B278))),"",IF(B278/F278&gt;0.25,1,0))</f>
        <v>0</v>
      </c>
      <c r="J278" s="7">
        <f t="shared" ref="J278:J341" si="24">IF(OR(N(F278)=0,NOT(ISNUMBER(B278))),"",MAX(0,0.25*F278-B278))</f>
        <v>81.962500000000006</v>
      </c>
      <c r="K278" s="5">
        <v>2026</v>
      </c>
      <c r="L278" s="5">
        <v>5</v>
      </c>
      <c r="M278" s="5" t="s">
        <v>877</v>
      </c>
      <c r="N278" s="5" t="b">
        <v>0</v>
      </c>
      <c r="O278" s="5" t="b">
        <v>0</v>
      </c>
      <c r="P278" s="5" t="b">
        <v>0</v>
      </c>
      <c r="Q278" s="5" t="s">
        <v>579</v>
      </c>
      <c r="R278" s="5" t="b">
        <v>0</v>
      </c>
    </row>
    <row r="279" spans="1:18" x14ac:dyDescent="0.2">
      <c r="A279" s="6">
        <v>46052</v>
      </c>
      <c r="B279" s="7">
        <v>0</v>
      </c>
      <c r="C279" s="17">
        <v>0</v>
      </c>
      <c r="D279" s="17">
        <v>112</v>
      </c>
      <c r="E279" s="7">
        <v>1012</v>
      </c>
      <c r="F279" s="7">
        <f t="shared" si="20"/>
        <v>357.35</v>
      </c>
      <c r="G279" s="7">
        <f t="shared" si="21"/>
        <v>89.337500000000006</v>
      </c>
      <c r="H279" s="8">
        <f t="shared" si="22"/>
        <v>0</v>
      </c>
      <c r="I279" s="18">
        <f t="shared" si="23"/>
        <v>0</v>
      </c>
      <c r="J279" s="7">
        <f t="shared" si="24"/>
        <v>89.337500000000006</v>
      </c>
      <c r="K279" s="5">
        <v>2026</v>
      </c>
      <c r="L279" s="5">
        <v>5</v>
      </c>
      <c r="M279" s="5" t="s">
        <v>877</v>
      </c>
      <c r="N279" s="5" t="b">
        <v>0</v>
      </c>
      <c r="O279" s="5" t="b">
        <v>0</v>
      </c>
      <c r="P279" s="5" t="b">
        <v>0</v>
      </c>
      <c r="Q279" s="5" t="s">
        <v>579</v>
      </c>
      <c r="R279" s="5" t="b">
        <v>0</v>
      </c>
    </row>
    <row r="280" spans="1:18" x14ac:dyDescent="0.2">
      <c r="A280" s="6">
        <v>46055</v>
      </c>
      <c r="B280" s="7">
        <v>0</v>
      </c>
      <c r="C280" s="17">
        <v>0</v>
      </c>
      <c r="D280" s="17">
        <v>108</v>
      </c>
      <c r="E280" s="7">
        <v>537</v>
      </c>
      <c r="F280" s="7">
        <f t="shared" si="20"/>
        <v>403.8</v>
      </c>
      <c r="G280" s="7">
        <f t="shared" si="21"/>
        <v>100.95</v>
      </c>
      <c r="H280" s="8">
        <f t="shared" si="22"/>
        <v>0</v>
      </c>
      <c r="I280" s="18">
        <f t="shared" si="23"/>
        <v>0</v>
      </c>
      <c r="J280" s="7">
        <f t="shared" si="24"/>
        <v>100.95</v>
      </c>
      <c r="K280" s="5">
        <v>2026</v>
      </c>
      <c r="L280" s="5">
        <v>6</v>
      </c>
      <c r="M280" s="5" t="s">
        <v>878</v>
      </c>
      <c r="N280" s="5" t="b">
        <v>0</v>
      </c>
      <c r="O280" s="5" t="b">
        <v>0</v>
      </c>
      <c r="P280" s="5" t="b">
        <v>0</v>
      </c>
      <c r="Q280" s="5" t="s">
        <v>579</v>
      </c>
      <c r="R280" s="5" t="b">
        <v>0</v>
      </c>
    </row>
    <row r="281" spans="1:18" x14ac:dyDescent="0.2">
      <c r="A281" s="6">
        <v>46056</v>
      </c>
      <c r="B281" s="7">
        <v>0</v>
      </c>
      <c r="C281" s="17">
        <v>0</v>
      </c>
      <c r="D281" s="17">
        <v>109.78</v>
      </c>
      <c r="E281" s="7">
        <v>48</v>
      </c>
      <c r="F281" s="7">
        <f t="shared" si="20"/>
        <v>410.35</v>
      </c>
      <c r="G281" s="7">
        <f t="shared" si="21"/>
        <v>102.58750000000001</v>
      </c>
      <c r="H281" s="8">
        <f t="shared" si="22"/>
        <v>0</v>
      </c>
      <c r="I281" s="18">
        <f t="shared" si="23"/>
        <v>0</v>
      </c>
      <c r="J281" s="7">
        <f t="shared" si="24"/>
        <v>102.58750000000001</v>
      </c>
      <c r="K281" s="5">
        <v>2026</v>
      </c>
      <c r="L281" s="5">
        <v>6</v>
      </c>
      <c r="M281" s="5" t="s">
        <v>878</v>
      </c>
      <c r="N281" s="5" t="b">
        <v>0</v>
      </c>
      <c r="O281" s="5" t="b">
        <v>0</v>
      </c>
      <c r="P281" s="5" t="b">
        <v>0</v>
      </c>
      <c r="Q281" s="5" t="s">
        <v>579</v>
      </c>
      <c r="R281" s="5" t="b">
        <v>0</v>
      </c>
    </row>
    <row r="282" spans="1:18" x14ac:dyDescent="0.2">
      <c r="A282" s="6">
        <v>46057</v>
      </c>
      <c r="B282" s="7">
        <v>0</v>
      </c>
      <c r="C282" s="17">
        <v>0</v>
      </c>
      <c r="D282" s="17">
        <v>108</v>
      </c>
      <c r="E282" s="7">
        <v>705</v>
      </c>
      <c r="F282" s="7">
        <f t="shared" si="20"/>
        <v>395.2</v>
      </c>
      <c r="G282" s="7">
        <f t="shared" si="21"/>
        <v>98.8</v>
      </c>
      <c r="H282" s="8">
        <f t="shared" si="22"/>
        <v>0</v>
      </c>
      <c r="I282" s="18">
        <f t="shared" si="23"/>
        <v>0</v>
      </c>
      <c r="J282" s="7">
        <f t="shared" si="24"/>
        <v>98.8</v>
      </c>
      <c r="K282" s="5">
        <v>2026</v>
      </c>
      <c r="L282" s="5">
        <v>6</v>
      </c>
      <c r="M282" s="5" t="s">
        <v>878</v>
      </c>
      <c r="N282" s="5" t="b">
        <v>0</v>
      </c>
      <c r="O282" s="5" t="b">
        <v>0</v>
      </c>
      <c r="P282" s="5" t="b">
        <v>0</v>
      </c>
      <c r="Q282" s="5" t="s">
        <v>579</v>
      </c>
      <c r="R282" s="5" t="b">
        <v>0</v>
      </c>
    </row>
    <row r="283" spans="1:18" x14ac:dyDescent="0.2">
      <c r="A283" s="6">
        <v>46058</v>
      </c>
      <c r="B283" s="7">
        <v>0</v>
      </c>
      <c r="C283" s="17">
        <v>0</v>
      </c>
      <c r="D283" s="17">
        <v>109.5</v>
      </c>
      <c r="E283" s="7">
        <v>937</v>
      </c>
      <c r="F283" s="7">
        <f t="shared" si="20"/>
        <v>377.35</v>
      </c>
      <c r="G283" s="7">
        <f t="shared" si="21"/>
        <v>94.337500000000006</v>
      </c>
      <c r="H283" s="8">
        <f t="shared" si="22"/>
        <v>0</v>
      </c>
      <c r="I283" s="18">
        <f t="shared" si="23"/>
        <v>0</v>
      </c>
      <c r="J283" s="7">
        <f t="shared" si="24"/>
        <v>94.337500000000006</v>
      </c>
      <c r="K283" s="5">
        <v>2026</v>
      </c>
      <c r="L283" s="5">
        <v>6</v>
      </c>
      <c r="M283" s="5" t="s">
        <v>878</v>
      </c>
      <c r="N283" s="5" t="b">
        <v>0</v>
      </c>
      <c r="O283" s="5" t="b">
        <v>0</v>
      </c>
      <c r="P283" s="5" t="b">
        <v>0</v>
      </c>
      <c r="Q283" s="5" t="s">
        <v>579</v>
      </c>
      <c r="R283" s="5" t="b">
        <v>0</v>
      </c>
    </row>
    <row r="284" spans="1:18" x14ac:dyDescent="0.2">
      <c r="A284" s="6">
        <v>46059</v>
      </c>
      <c r="B284" s="7">
        <v>103</v>
      </c>
      <c r="C284" s="17">
        <v>109.5</v>
      </c>
      <c r="D284" s="17">
        <v>111.5</v>
      </c>
      <c r="E284" s="7">
        <v>871</v>
      </c>
      <c r="F284" s="7">
        <f t="shared" si="20"/>
        <v>413.05</v>
      </c>
      <c r="G284" s="7">
        <f t="shared" si="21"/>
        <v>103.2625</v>
      </c>
      <c r="H284" s="8">
        <f t="shared" si="22"/>
        <v>0.24936448371867811</v>
      </c>
      <c r="I284" s="18">
        <f t="shared" si="23"/>
        <v>0</v>
      </c>
      <c r="J284" s="7">
        <f t="shared" si="24"/>
        <v>0.26250000000000284</v>
      </c>
      <c r="K284" s="5">
        <v>2026</v>
      </c>
      <c r="L284" s="5">
        <v>6</v>
      </c>
      <c r="M284" s="5" t="s">
        <v>878</v>
      </c>
      <c r="N284" s="5" t="b">
        <v>0</v>
      </c>
      <c r="O284" s="5" t="b">
        <v>0</v>
      </c>
      <c r="P284" s="5" t="b">
        <v>0</v>
      </c>
      <c r="Q284" s="5"/>
      <c r="R284" s="5" t="b">
        <v>0</v>
      </c>
    </row>
    <row r="285" spans="1:18" x14ac:dyDescent="0.2">
      <c r="A285" s="6">
        <v>46062</v>
      </c>
      <c r="B285" s="7">
        <v>105</v>
      </c>
      <c r="C285" s="17">
        <v>111.52</v>
      </c>
      <c r="D285" s="17">
        <v>111</v>
      </c>
      <c r="E285" s="7">
        <v>120</v>
      </c>
      <c r="F285" s="7">
        <f t="shared" si="20"/>
        <v>420.6</v>
      </c>
      <c r="G285" s="7">
        <f t="shared" si="21"/>
        <v>105.15</v>
      </c>
      <c r="H285" s="8">
        <f t="shared" si="22"/>
        <v>0.24964336661911554</v>
      </c>
      <c r="I285" s="18">
        <f t="shared" si="23"/>
        <v>0</v>
      </c>
      <c r="J285" s="7">
        <f t="shared" si="24"/>
        <v>0.15000000000000568</v>
      </c>
      <c r="K285" s="5">
        <v>2026</v>
      </c>
      <c r="L285" s="5">
        <v>7</v>
      </c>
      <c r="M285" s="5" t="s">
        <v>879</v>
      </c>
      <c r="N285" s="5" t="b">
        <v>0</v>
      </c>
      <c r="O285" s="5" t="b">
        <v>0</v>
      </c>
      <c r="P285" s="5" t="b">
        <v>0</v>
      </c>
      <c r="Q285" s="5"/>
      <c r="R285" s="5" t="b">
        <v>0</v>
      </c>
    </row>
    <row r="286" spans="1:18" x14ac:dyDescent="0.2">
      <c r="A286" s="6">
        <v>46063</v>
      </c>
      <c r="B286" s="7">
        <v>101</v>
      </c>
      <c r="C286" s="17">
        <v>111.02</v>
      </c>
      <c r="D286" s="17">
        <v>108.7</v>
      </c>
      <c r="E286" s="7">
        <v>912</v>
      </c>
      <c r="F286" s="7">
        <f t="shared" si="20"/>
        <v>407.1</v>
      </c>
      <c r="G286" s="7">
        <f t="shared" si="21"/>
        <v>101.77500000000001</v>
      </c>
      <c r="H286" s="8">
        <f t="shared" si="22"/>
        <v>0.24809629083763202</v>
      </c>
      <c r="I286" s="18">
        <f t="shared" si="23"/>
        <v>0</v>
      </c>
      <c r="J286" s="7">
        <f t="shared" si="24"/>
        <v>0.77500000000000568</v>
      </c>
      <c r="K286" s="5">
        <v>2026</v>
      </c>
      <c r="L286" s="5">
        <v>7</v>
      </c>
      <c r="M286" s="5" t="s">
        <v>879</v>
      </c>
      <c r="N286" s="5" t="b">
        <v>0</v>
      </c>
      <c r="O286" s="5" t="b">
        <v>0</v>
      </c>
      <c r="P286" s="5" t="b">
        <v>0</v>
      </c>
      <c r="Q286" s="5"/>
      <c r="R286" s="5" t="b">
        <v>0</v>
      </c>
    </row>
    <row r="287" spans="1:18" x14ac:dyDescent="0.2">
      <c r="A287" s="6">
        <v>46064</v>
      </c>
      <c r="B287" s="7">
        <v>104</v>
      </c>
      <c r="C287" s="17">
        <v>111.82</v>
      </c>
      <c r="D287" s="17">
        <v>114.5</v>
      </c>
      <c r="E287" s="7">
        <v>372</v>
      </c>
      <c r="F287" s="7">
        <f t="shared" si="20"/>
        <v>417.5</v>
      </c>
      <c r="G287" s="7">
        <f t="shared" si="21"/>
        <v>104.375</v>
      </c>
      <c r="H287" s="8">
        <f t="shared" si="22"/>
        <v>0.24910179640718563</v>
      </c>
      <c r="I287" s="18">
        <f t="shared" si="23"/>
        <v>0</v>
      </c>
      <c r="J287" s="7">
        <f t="shared" si="24"/>
        <v>0.375</v>
      </c>
      <c r="K287" s="5">
        <v>2026</v>
      </c>
      <c r="L287" s="5">
        <v>7</v>
      </c>
      <c r="M287" s="5" t="s">
        <v>879</v>
      </c>
      <c r="N287" s="5" t="b">
        <v>0</v>
      </c>
      <c r="O287" s="5" t="b">
        <v>0</v>
      </c>
      <c r="P287" s="5" t="b">
        <v>0</v>
      </c>
      <c r="Q287" s="5"/>
      <c r="R287" s="5" t="b">
        <v>0</v>
      </c>
    </row>
    <row r="288" spans="1:18" x14ac:dyDescent="0.2">
      <c r="A288" s="6">
        <v>46065</v>
      </c>
      <c r="B288" s="7">
        <v>107</v>
      </c>
      <c r="C288" s="17">
        <v>114.7</v>
      </c>
      <c r="D288" s="17">
        <v>110</v>
      </c>
      <c r="E288" s="7">
        <v>481</v>
      </c>
      <c r="F288" s="7">
        <f t="shared" si="20"/>
        <v>430.2</v>
      </c>
      <c r="G288" s="7">
        <f t="shared" si="21"/>
        <v>107.55</v>
      </c>
      <c r="H288" s="8">
        <f t="shared" si="22"/>
        <v>0.24872152487215249</v>
      </c>
      <c r="I288" s="18">
        <f t="shared" si="23"/>
        <v>0</v>
      </c>
      <c r="J288" s="7">
        <f t="shared" si="24"/>
        <v>0.54999999999999716</v>
      </c>
      <c r="K288" s="5">
        <v>2026</v>
      </c>
      <c r="L288" s="5">
        <v>7</v>
      </c>
      <c r="M288" s="5" t="s">
        <v>879</v>
      </c>
      <c r="N288" s="5" t="b">
        <v>0</v>
      </c>
      <c r="O288" s="5" t="b">
        <v>0</v>
      </c>
      <c r="P288" s="5" t="b">
        <v>0</v>
      </c>
      <c r="Q288" s="5"/>
      <c r="R288" s="5" t="b">
        <v>0</v>
      </c>
    </row>
    <row r="289" spans="1:18" x14ac:dyDescent="0.2">
      <c r="A289" s="6">
        <v>46066</v>
      </c>
      <c r="B289" s="7">
        <v>107</v>
      </c>
      <c r="C289" s="17">
        <v>110.02</v>
      </c>
      <c r="D289" s="17">
        <v>109.5</v>
      </c>
      <c r="E289" s="7">
        <v>239</v>
      </c>
      <c r="F289" s="7">
        <f t="shared" si="20"/>
        <v>429.65</v>
      </c>
      <c r="G289" s="7">
        <f t="shared" si="21"/>
        <v>107.41249999999999</v>
      </c>
      <c r="H289" s="8">
        <f t="shared" si="22"/>
        <v>0.24903991621086932</v>
      </c>
      <c r="I289" s="18">
        <f t="shared" si="23"/>
        <v>0</v>
      </c>
      <c r="J289" s="7">
        <f t="shared" si="24"/>
        <v>0.41249999999999432</v>
      </c>
      <c r="K289" s="5">
        <v>2026</v>
      </c>
      <c r="L289" s="5">
        <v>7</v>
      </c>
      <c r="M289" s="5" t="s">
        <v>879</v>
      </c>
      <c r="N289" s="5" t="b">
        <v>0</v>
      </c>
      <c r="O289" s="5" t="b">
        <v>0</v>
      </c>
      <c r="P289" s="5" t="b">
        <v>0</v>
      </c>
      <c r="Q289" s="5"/>
      <c r="R289" s="5" t="b">
        <v>0</v>
      </c>
    </row>
    <row r="290" spans="1:18" x14ac:dyDescent="0.2">
      <c r="A290" s="6">
        <v>46069</v>
      </c>
      <c r="B290" s="7">
        <v>106</v>
      </c>
      <c r="C290" s="17">
        <v>109.52</v>
      </c>
      <c r="D290" s="17">
        <v>109</v>
      </c>
      <c r="E290" s="7">
        <v>273</v>
      </c>
      <c r="F290" s="7">
        <f t="shared" si="20"/>
        <v>425.3</v>
      </c>
      <c r="G290" s="7">
        <f t="shared" si="21"/>
        <v>106.325</v>
      </c>
      <c r="H290" s="8">
        <f t="shared" si="22"/>
        <v>0.24923583352927345</v>
      </c>
      <c r="I290" s="18">
        <f t="shared" si="23"/>
        <v>0</v>
      </c>
      <c r="J290" s="7">
        <f t="shared" si="24"/>
        <v>0.32500000000000284</v>
      </c>
      <c r="K290" s="5">
        <v>2026</v>
      </c>
      <c r="L290" s="5">
        <v>8</v>
      </c>
      <c r="M290" s="5" t="s">
        <v>880</v>
      </c>
      <c r="N290" s="5" t="b">
        <v>0</v>
      </c>
      <c r="O290" s="5" t="b">
        <v>0</v>
      </c>
      <c r="P290" s="5" t="b">
        <v>0</v>
      </c>
      <c r="Q290" s="5"/>
      <c r="R290" s="5" t="b">
        <v>0</v>
      </c>
    </row>
    <row r="291" spans="1:18" x14ac:dyDescent="0.2">
      <c r="A291" s="6">
        <v>46070</v>
      </c>
      <c r="B291" s="7">
        <v>100</v>
      </c>
      <c r="C291" s="17">
        <v>109</v>
      </c>
      <c r="D291" s="17">
        <v>107</v>
      </c>
      <c r="E291" s="7">
        <v>1350</v>
      </c>
      <c r="F291" s="7">
        <f t="shared" si="20"/>
        <v>401.9</v>
      </c>
      <c r="G291" s="7">
        <f t="shared" si="21"/>
        <v>100.47499999999999</v>
      </c>
      <c r="H291" s="8">
        <f t="shared" si="22"/>
        <v>0.24881811395869621</v>
      </c>
      <c r="I291" s="18">
        <f t="shared" si="23"/>
        <v>0</v>
      </c>
      <c r="J291" s="7">
        <f t="shared" si="24"/>
        <v>0.47499999999999432</v>
      </c>
      <c r="K291" s="5">
        <v>2026</v>
      </c>
      <c r="L291" s="5">
        <v>8</v>
      </c>
      <c r="M291" s="5" t="s">
        <v>880</v>
      </c>
      <c r="N291" s="5" t="b">
        <v>0</v>
      </c>
      <c r="O291" s="5" t="b">
        <v>0</v>
      </c>
      <c r="P291" s="5" t="b">
        <v>0</v>
      </c>
      <c r="Q291" s="5"/>
      <c r="R291" s="5" t="b">
        <v>0</v>
      </c>
    </row>
    <row r="292" spans="1:18" x14ac:dyDescent="0.2">
      <c r="A292" s="6">
        <v>46071</v>
      </c>
      <c r="B292" s="7">
        <v>116</v>
      </c>
      <c r="C292" s="17">
        <v>109.8</v>
      </c>
      <c r="D292" s="17">
        <v>108</v>
      </c>
      <c r="E292" s="7">
        <v>1050</v>
      </c>
      <c r="F292" s="7">
        <f t="shared" si="20"/>
        <v>466.55</v>
      </c>
      <c r="G292" s="7">
        <f t="shared" si="21"/>
        <v>116.6375</v>
      </c>
      <c r="H292" s="8">
        <f t="shared" si="22"/>
        <v>0.24863358696817062</v>
      </c>
      <c r="I292" s="18">
        <f t="shared" si="23"/>
        <v>0</v>
      </c>
      <c r="J292" s="7">
        <f t="shared" si="24"/>
        <v>0.63750000000000284</v>
      </c>
      <c r="K292" s="5">
        <v>2026</v>
      </c>
      <c r="L292" s="5">
        <v>8</v>
      </c>
      <c r="M292" s="5" t="s">
        <v>880</v>
      </c>
      <c r="N292" s="5" t="b">
        <v>0</v>
      </c>
      <c r="O292" s="5" t="b">
        <v>0</v>
      </c>
      <c r="P292" s="5" t="b">
        <v>0</v>
      </c>
      <c r="Q292" s="5"/>
      <c r="R292" s="5" t="b">
        <v>0</v>
      </c>
    </row>
    <row r="293" spans="1:18" x14ac:dyDescent="0.2">
      <c r="A293" s="6">
        <v>46072</v>
      </c>
      <c r="B293" s="7">
        <v>126</v>
      </c>
      <c r="C293" s="17">
        <v>108</v>
      </c>
      <c r="D293" s="17">
        <v>107.5</v>
      </c>
      <c r="E293" s="7">
        <v>192</v>
      </c>
      <c r="F293" s="7">
        <f t="shared" si="20"/>
        <v>507.4</v>
      </c>
      <c r="G293" s="7">
        <f t="shared" si="21"/>
        <v>126.85</v>
      </c>
      <c r="H293" s="8">
        <f t="shared" si="22"/>
        <v>0.24832479306267247</v>
      </c>
      <c r="I293" s="18">
        <f t="shared" si="23"/>
        <v>0</v>
      </c>
      <c r="J293" s="7">
        <f t="shared" si="24"/>
        <v>0.84999999999999432</v>
      </c>
      <c r="K293" s="5">
        <v>2026</v>
      </c>
      <c r="L293" s="5">
        <v>8</v>
      </c>
      <c r="M293" s="5" t="s">
        <v>880</v>
      </c>
      <c r="N293" s="5" t="b">
        <v>0</v>
      </c>
      <c r="O293" s="5" t="b">
        <v>0</v>
      </c>
      <c r="P293" s="5" t="b">
        <v>0</v>
      </c>
      <c r="Q293" s="5"/>
      <c r="R293" s="5" t="b">
        <v>0</v>
      </c>
    </row>
    <row r="294" spans="1:18" x14ac:dyDescent="0.2">
      <c r="A294" s="6">
        <v>46073</v>
      </c>
      <c r="B294" s="7">
        <v>128</v>
      </c>
      <c r="C294" s="17">
        <v>107.52</v>
      </c>
      <c r="D294" s="17">
        <v>105.5</v>
      </c>
      <c r="E294" s="7">
        <v>701</v>
      </c>
      <c r="F294" s="7">
        <f t="shared" si="20"/>
        <v>515.5</v>
      </c>
      <c r="G294" s="7">
        <f t="shared" si="21"/>
        <v>128.875</v>
      </c>
      <c r="H294" s="8">
        <f t="shared" si="22"/>
        <v>0.24830261881668284</v>
      </c>
      <c r="I294" s="18">
        <f t="shared" si="23"/>
        <v>0</v>
      </c>
      <c r="J294" s="7">
        <f t="shared" si="24"/>
        <v>0.875</v>
      </c>
      <c r="K294" s="5">
        <v>2026</v>
      </c>
      <c r="L294" s="5">
        <v>8</v>
      </c>
      <c r="M294" s="5" t="s">
        <v>880</v>
      </c>
      <c r="N294" s="5" t="b">
        <v>0</v>
      </c>
      <c r="O294" s="5" t="b">
        <v>0</v>
      </c>
      <c r="P294" s="5" t="b">
        <v>0</v>
      </c>
      <c r="Q294" s="5"/>
      <c r="R294" s="5" t="b">
        <v>0</v>
      </c>
    </row>
    <row r="295" spans="1:18" x14ac:dyDescent="0.2">
      <c r="A295" s="6">
        <v>46076</v>
      </c>
      <c r="B295" s="7">
        <v>130</v>
      </c>
      <c r="C295" s="17">
        <v>105.52</v>
      </c>
      <c r="D295" s="17">
        <v>107.38</v>
      </c>
      <c r="E295" s="7">
        <v>2623</v>
      </c>
      <c r="F295" s="7">
        <f t="shared" si="20"/>
        <v>522.5</v>
      </c>
      <c r="G295" s="7">
        <f t="shared" si="21"/>
        <v>130.625</v>
      </c>
      <c r="H295" s="8">
        <f t="shared" si="22"/>
        <v>0.24880382775119617</v>
      </c>
      <c r="I295" s="18">
        <f t="shared" si="23"/>
        <v>0</v>
      </c>
      <c r="J295" s="7">
        <f t="shared" si="24"/>
        <v>0.625</v>
      </c>
      <c r="K295" s="5">
        <v>2026</v>
      </c>
      <c r="L295" s="5">
        <v>9</v>
      </c>
      <c r="M295" s="5" t="s">
        <v>881</v>
      </c>
      <c r="N295" s="5" t="b">
        <v>0</v>
      </c>
      <c r="O295" s="5" t="b">
        <v>0</v>
      </c>
      <c r="P295" s="5" t="b">
        <v>0</v>
      </c>
      <c r="Q295" s="5"/>
      <c r="R295" s="5" t="b">
        <v>0</v>
      </c>
    </row>
    <row r="296" spans="1:18" x14ac:dyDescent="0.2">
      <c r="A296" s="6">
        <v>46077</v>
      </c>
      <c r="B296" s="7">
        <v>163</v>
      </c>
      <c r="C296" s="17">
        <v>108.5</v>
      </c>
      <c r="D296" s="17">
        <v>106.98</v>
      </c>
      <c r="E296" s="7">
        <v>1055</v>
      </c>
      <c r="F296" s="7">
        <f t="shared" si="20"/>
        <v>653.6</v>
      </c>
      <c r="G296" s="7">
        <f t="shared" si="21"/>
        <v>163.4</v>
      </c>
      <c r="H296" s="8">
        <f t="shared" si="22"/>
        <v>0.24938800489596083</v>
      </c>
      <c r="I296" s="18">
        <f t="shared" si="23"/>
        <v>0</v>
      </c>
      <c r="J296" s="7">
        <f t="shared" si="24"/>
        <v>0.40000000000000568</v>
      </c>
      <c r="K296" s="5">
        <v>2026</v>
      </c>
      <c r="L296" s="5">
        <v>9</v>
      </c>
      <c r="M296" s="5" t="s">
        <v>881</v>
      </c>
      <c r="N296" s="5" t="b">
        <v>0</v>
      </c>
      <c r="O296" s="5" t="b">
        <v>0</v>
      </c>
      <c r="P296" s="5" t="b">
        <v>0</v>
      </c>
      <c r="Q296" s="5"/>
      <c r="R296" s="5" t="b">
        <v>0</v>
      </c>
    </row>
    <row r="297" spans="1:18" x14ac:dyDescent="0.2">
      <c r="A297" s="6">
        <v>46078</v>
      </c>
      <c r="B297" s="7">
        <v>175</v>
      </c>
      <c r="C297" s="17">
        <v>105.5</v>
      </c>
      <c r="D297" s="17">
        <v>108.5</v>
      </c>
      <c r="E297" s="7">
        <v>1354</v>
      </c>
      <c r="F297" s="7">
        <f t="shared" si="20"/>
        <v>703.75</v>
      </c>
      <c r="G297" s="7">
        <f t="shared" si="21"/>
        <v>175.9375</v>
      </c>
      <c r="H297" s="8">
        <f t="shared" si="22"/>
        <v>0.24866785079928952</v>
      </c>
      <c r="I297" s="18">
        <f t="shared" si="23"/>
        <v>0</v>
      </c>
      <c r="J297" s="7">
        <f t="shared" si="24"/>
        <v>0.9375</v>
      </c>
      <c r="K297" s="5">
        <v>2026</v>
      </c>
      <c r="L297" s="5">
        <v>9</v>
      </c>
      <c r="M297" s="5" t="s">
        <v>881</v>
      </c>
      <c r="N297" s="5" t="b">
        <v>0</v>
      </c>
      <c r="O297" s="5" t="b">
        <v>0</v>
      </c>
      <c r="P297" s="5" t="b">
        <v>0</v>
      </c>
      <c r="Q297" s="5"/>
      <c r="R297" s="5" t="b">
        <v>0</v>
      </c>
    </row>
    <row r="298" spans="1:18" x14ac:dyDescent="0.2">
      <c r="A298" s="6">
        <v>46079</v>
      </c>
      <c r="B298" s="7">
        <v>192</v>
      </c>
      <c r="C298" s="17">
        <v>109.2</v>
      </c>
      <c r="D298" s="17">
        <v>106.56</v>
      </c>
      <c r="E298" s="7">
        <v>831</v>
      </c>
      <c r="F298" s="7">
        <f t="shared" si="20"/>
        <v>771.15</v>
      </c>
      <c r="G298" s="7">
        <f t="shared" si="21"/>
        <v>192.78749999999999</v>
      </c>
      <c r="H298" s="8">
        <f t="shared" si="22"/>
        <v>0.24897879789924141</v>
      </c>
      <c r="I298" s="18">
        <f t="shared" si="23"/>
        <v>0</v>
      </c>
      <c r="J298" s="7">
        <f t="shared" si="24"/>
        <v>0.78749999999999432</v>
      </c>
      <c r="K298" s="5">
        <v>2026</v>
      </c>
      <c r="L298" s="5">
        <v>9</v>
      </c>
      <c r="M298" s="5" t="s">
        <v>881</v>
      </c>
      <c r="N298" s="5" t="b">
        <v>0</v>
      </c>
      <c r="O298" s="5" t="b">
        <v>0</v>
      </c>
      <c r="P298" s="5" t="b">
        <v>0</v>
      </c>
      <c r="Q298" s="5"/>
      <c r="R298" s="5" t="b">
        <v>0</v>
      </c>
    </row>
    <row r="299" spans="1:18" x14ac:dyDescent="0.2">
      <c r="A299" s="6">
        <v>46080</v>
      </c>
      <c r="B299" s="7">
        <v>190</v>
      </c>
      <c r="C299" s="17">
        <v>106.56</v>
      </c>
      <c r="D299" s="17">
        <v>106.58</v>
      </c>
      <c r="E299" s="7">
        <v>192</v>
      </c>
      <c r="F299" s="7">
        <f t="shared" si="20"/>
        <v>783.15</v>
      </c>
      <c r="G299" s="7">
        <f t="shared" si="21"/>
        <v>195.78749999999999</v>
      </c>
      <c r="H299" s="8">
        <f t="shared" si="22"/>
        <v>0.24260997254676628</v>
      </c>
      <c r="I299" s="18">
        <f t="shared" si="23"/>
        <v>0</v>
      </c>
      <c r="J299" s="7">
        <f t="shared" si="24"/>
        <v>5.7874999999999943</v>
      </c>
      <c r="K299" s="5">
        <v>2026</v>
      </c>
      <c r="L299" s="5">
        <v>9</v>
      </c>
      <c r="M299" s="5" t="s">
        <v>881</v>
      </c>
      <c r="N299" s="5" t="b">
        <v>0</v>
      </c>
      <c r="O299" s="5" t="b">
        <v>0</v>
      </c>
      <c r="P299" s="5" t="b">
        <v>0</v>
      </c>
      <c r="Q299" s="5"/>
      <c r="R299" s="5" t="b">
        <v>0</v>
      </c>
    </row>
    <row r="300" spans="1:18" x14ac:dyDescent="0.2">
      <c r="A300" s="6">
        <v>46083</v>
      </c>
      <c r="B300" s="7">
        <v>185</v>
      </c>
      <c r="C300" s="17">
        <v>106.5</v>
      </c>
      <c r="D300" s="17">
        <v>104.5</v>
      </c>
      <c r="E300" s="7">
        <v>2056</v>
      </c>
      <c r="F300" s="7">
        <f t="shared" si="20"/>
        <v>742.15</v>
      </c>
      <c r="G300" s="7">
        <f t="shared" si="21"/>
        <v>185.53749999999999</v>
      </c>
      <c r="H300" s="8">
        <f t="shared" si="22"/>
        <v>0.24927575288014553</v>
      </c>
      <c r="I300" s="18">
        <f t="shared" si="23"/>
        <v>0</v>
      </c>
      <c r="J300" s="7">
        <f t="shared" si="24"/>
        <v>0.53749999999999432</v>
      </c>
      <c r="K300" s="5">
        <v>2026</v>
      </c>
      <c r="L300" s="5">
        <v>10</v>
      </c>
      <c r="M300" s="5" t="s">
        <v>882</v>
      </c>
      <c r="N300" s="5" t="b">
        <v>0</v>
      </c>
      <c r="O300" s="5" t="b">
        <v>0</v>
      </c>
      <c r="P300" s="5" t="b">
        <v>0</v>
      </c>
      <c r="Q300" s="5"/>
      <c r="R300" s="5" t="b">
        <v>0</v>
      </c>
    </row>
    <row r="301" spans="1:18" x14ac:dyDescent="0.2">
      <c r="A301" s="6">
        <v>46084</v>
      </c>
      <c r="B301" s="7">
        <v>204</v>
      </c>
      <c r="C301" s="17">
        <v>106.52</v>
      </c>
      <c r="D301" s="17">
        <v>105</v>
      </c>
      <c r="E301" s="7">
        <v>849</v>
      </c>
      <c r="F301" s="7">
        <f t="shared" si="20"/>
        <v>818.1</v>
      </c>
      <c r="G301" s="7">
        <f t="shared" si="21"/>
        <v>204.52500000000001</v>
      </c>
      <c r="H301" s="8">
        <f t="shared" si="22"/>
        <v>0.24935826916024936</v>
      </c>
      <c r="I301" s="18">
        <f t="shared" si="23"/>
        <v>0</v>
      </c>
      <c r="J301" s="7">
        <f t="shared" si="24"/>
        <v>0.52500000000000568</v>
      </c>
      <c r="K301" s="5">
        <v>2026</v>
      </c>
      <c r="L301" s="5">
        <v>10</v>
      </c>
      <c r="M301" s="5" t="s">
        <v>882</v>
      </c>
      <c r="N301" s="5" t="b">
        <v>0</v>
      </c>
      <c r="O301" s="5" t="b">
        <v>0</v>
      </c>
      <c r="P301" s="5" t="b">
        <v>0</v>
      </c>
      <c r="Q301" s="5"/>
      <c r="R301" s="5" t="b">
        <v>0</v>
      </c>
    </row>
    <row r="302" spans="1:18" x14ac:dyDescent="0.2">
      <c r="A302" s="6">
        <v>46085</v>
      </c>
      <c r="B302" s="7">
        <v>214</v>
      </c>
      <c r="C302" s="17">
        <v>104</v>
      </c>
      <c r="D302" s="17">
        <v>102.5</v>
      </c>
      <c r="E302" s="7">
        <v>1643</v>
      </c>
      <c r="F302" s="7">
        <f t="shared" si="20"/>
        <v>858.15</v>
      </c>
      <c r="G302" s="7">
        <f t="shared" si="21"/>
        <v>214.53749999999999</v>
      </c>
      <c r="H302" s="8">
        <f t="shared" si="22"/>
        <v>0.24937365262483249</v>
      </c>
      <c r="I302" s="18">
        <f t="shared" si="23"/>
        <v>0</v>
      </c>
      <c r="J302" s="7">
        <f t="shared" si="24"/>
        <v>0.53749999999999432</v>
      </c>
      <c r="K302" s="5">
        <v>2026</v>
      </c>
      <c r="L302" s="5">
        <v>10</v>
      </c>
      <c r="M302" s="5" t="s">
        <v>882</v>
      </c>
      <c r="N302" s="5" t="b">
        <v>0</v>
      </c>
      <c r="O302" s="5" t="b">
        <v>0</v>
      </c>
      <c r="P302" s="5" t="b">
        <v>0</v>
      </c>
      <c r="Q302" s="5"/>
      <c r="R302" s="5" t="b">
        <v>0</v>
      </c>
    </row>
    <row r="303" spans="1:18" x14ac:dyDescent="0.2">
      <c r="A303" s="6">
        <v>46086</v>
      </c>
      <c r="B303" s="7">
        <v>226</v>
      </c>
      <c r="C303" s="17">
        <v>103</v>
      </c>
      <c r="D303" s="17">
        <v>101.5</v>
      </c>
      <c r="E303" s="7">
        <v>780</v>
      </c>
      <c r="F303" s="7">
        <f t="shared" si="20"/>
        <v>905.05</v>
      </c>
      <c r="G303" s="7">
        <f t="shared" si="21"/>
        <v>226.26249999999999</v>
      </c>
      <c r="H303" s="8">
        <f t="shared" si="22"/>
        <v>0.24970996077564778</v>
      </c>
      <c r="I303" s="18">
        <f t="shared" si="23"/>
        <v>0</v>
      </c>
      <c r="J303" s="7">
        <f t="shared" si="24"/>
        <v>0.26249999999998863</v>
      </c>
      <c r="K303" s="5">
        <v>2026</v>
      </c>
      <c r="L303" s="5">
        <v>10</v>
      </c>
      <c r="M303" s="5" t="s">
        <v>882</v>
      </c>
      <c r="N303" s="5" t="b">
        <v>0</v>
      </c>
      <c r="O303" s="5" t="b">
        <v>0</v>
      </c>
      <c r="P303" s="5" t="b">
        <v>0</v>
      </c>
      <c r="Q303" s="5"/>
      <c r="R303" s="5" t="b">
        <v>0</v>
      </c>
    </row>
    <row r="304" spans="1:18" x14ac:dyDescent="0.2">
      <c r="A304" s="6">
        <v>46087</v>
      </c>
      <c r="B304" s="7">
        <v>224</v>
      </c>
      <c r="C304" s="17">
        <v>101.5</v>
      </c>
      <c r="D304" s="17">
        <v>99.5</v>
      </c>
      <c r="E304" s="7">
        <v>1940</v>
      </c>
      <c r="F304" s="7">
        <f t="shared" si="20"/>
        <v>897.2</v>
      </c>
      <c r="G304" s="7">
        <f t="shared" si="21"/>
        <v>224.3</v>
      </c>
      <c r="H304" s="8">
        <f t="shared" si="22"/>
        <v>0.24966562639322334</v>
      </c>
      <c r="I304" s="18">
        <f t="shared" si="23"/>
        <v>0</v>
      </c>
      <c r="J304" s="7">
        <f t="shared" si="24"/>
        <v>0.30000000000001137</v>
      </c>
      <c r="K304" s="5">
        <v>2026</v>
      </c>
      <c r="L304" s="5">
        <v>10</v>
      </c>
      <c r="M304" s="5" t="s">
        <v>882</v>
      </c>
      <c r="N304" s="5" t="b">
        <v>0</v>
      </c>
      <c r="O304" s="5" t="b">
        <v>0</v>
      </c>
      <c r="P304" s="5" t="b">
        <v>0</v>
      </c>
      <c r="Q304" s="5"/>
      <c r="R304" s="5" t="b">
        <v>0</v>
      </c>
    </row>
    <row r="305" spans="1:18" x14ac:dyDescent="0.2">
      <c r="A305" s="6">
        <v>46090</v>
      </c>
      <c r="B305" s="7">
        <v>0</v>
      </c>
      <c r="C305" s="17">
        <v>0</v>
      </c>
      <c r="D305" s="17">
        <v>98.5</v>
      </c>
      <c r="E305" s="7">
        <v>1669</v>
      </c>
      <c r="F305" s="7">
        <f t="shared" si="20"/>
        <v>950.65</v>
      </c>
      <c r="G305" s="7">
        <f t="shared" si="21"/>
        <v>237.66249999999999</v>
      </c>
      <c r="H305" s="8">
        <f t="shared" si="22"/>
        <v>0</v>
      </c>
      <c r="I305" s="18">
        <f t="shared" si="23"/>
        <v>0</v>
      </c>
      <c r="J305" s="7">
        <f t="shared" si="24"/>
        <v>237.66249999999999</v>
      </c>
      <c r="K305" s="5">
        <v>2026</v>
      </c>
      <c r="L305" s="5">
        <v>11</v>
      </c>
      <c r="M305" s="5"/>
      <c r="N305" s="5"/>
      <c r="O305" s="5" t="b">
        <v>0</v>
      </c>
      <c r="P305" s="5"/>
      <c r="Q305" s="5" t="s">
        <v>106</v>
      </c>
      <c r="R305" s="5"/>
    </row>
    <row r="306" spans="1:18" x14ac:dyDescent="0.2">
      <c r="A306" s="6">
        <v>46091</v>
      </c>
      <c r="B306" s="7">
        <v>0</v>
      </c>
      <c r="C306" s="17">
        <v>0</v>
      </c>
      <c r="D306" s="17">
        <v>100.22</v>
      </c>
      <c r="E306" s="7">
        <v>508</v>
      </c>
      <c r="F306" s="7">
        <f t="shared" si="20"/>
        <v>1028.0999999999999</v>
      </c>
      <c r="G306" s="7">
        <f t="shared" si="21"/>
        <v>257.02499999999998</v>
      </c>
      <c r="H306" s="8">
        <f t="shared" si="22"/>
        <v>0</v>
      </c>
      <c r="I306" s="18">
        <f t="shared" si="23"/>
        <v>0</v>
      </c>
      <c r="J306" s="7">
        <f t="shared" si="24"/>
        <v>257.02499999999998</v>
      </c>
      <c r="K306" s="5">
        <v>2026</v>
      </c>
      <c r="L306" s="5">
        <v>11</v>
      </c>
      <c r="M306" s="5"/>
      <c r="N306" s="5"/>
      <c r="O306" s="5" t="b">
        <v>0</v>
      </c>
      <c r="P306" s="5"/>
      <c r="Q306" s="5" t="s">
        <v>106</v>
      </c>
      <c r="R306" s="5"/>
    </row>
    <row r="307" spans="1:18" x14ac:dyDescent="0.2">
      <c r="A307" s="6">
        <v>46092</v>
      </c>
      <c r="B307" s="7">
        <v>0</v>
      </c>
      <c r="C307" s="17">
        <v>0</v>
      </c>
      <c r="D307" s="17">
        <v>98.5</v>
      </c>
      <c r="E307" s="7">
        <v>1499</v>
      </c>
      <c r="F307" s="7">
        <f t="shared" si="20"/>
        <v>1007.9</v>
      </c>
      <c r="G307" s="7">
        <f t="shared" si="21"/>
        <v>251.97499999999999</v>
      </c>
      <c r="H307" s="8">
        <f t="shared" si="22"/>
        <v>0</v>
      </c>
      <c r="I307" s="18">
        <f t="shared" si="23"/>
        <v>0</v>
      </c>
      <c r="J307" s="7">
        <f t="shared" si="24"/>
        <v>251.97499999999999</v>
      </c>
      <c r="K307" s="5">
        <v>2026</v>
      </c>
      <c r="L307" s="5">
        <v>11</v>
      </c>
      <c r="M307" s="5"/>
      <c r="N307" s="5"/>
      <c r="O307" s="5" t="b">
        <v>0</v>
      </c>
      <c r="P307" s="5"/>
      <c r="Q307" s="5" t="s">
        <v>106</v>
      </c>
      <c r="R307" s="5"/>
    </row>
    <row r="308" spans="1:18" x14ac:dyDescent="0.2">
      <c r="A308" s="6">
        <v>46093</v>
      </c>
      <c r="B308" s="7">
        <v>0</v>
      </c>
      <c r="C308" s="17">
        <v>0</v>
      </c>
      <c r="D308" s="17">
        <v>100.5</v>
      </c>
      <c r="E308" s="7">
        <v>654</v>
      </c>
      <c r="F308" s="7">
        <f t="shared" si="20"/>
        <v>1064.25</v>
      </c>
      <c r="G308" s="7">
        <f t="shared" si="21"/>
        <v>266.0625</v>
      </c>
      <c r="H308" s="8">
        <f t="shared" si="22"/>
        <v>0</v>
      </c>
      <c r="I308" s="18">
        <f t="shared" si="23"/>
        <v>0</v>
      </c>
      <c r="J308" s="7">
        <f t="shared" si="24"/>
        <v>266.0625</v>
      </c>
      <c r="K308" s="5">
        <v>2026</v>
      </c>
      <c r="L308" s="5">
        <v>11</v>
      </c>
      <c r="M308" s="5"/>
      <c r="N308" s="5"/>
      <c r="O308" s="5" t="b">
        <v>0</v>
      </c>
      <c r="P308" s="5"/>
      <c r="Q308" s="5" t="s">
        <v>106</v>
      </c>
      <c r="R308" s="5"/>
    </row>
    <row r="309" spans="1:18" x14ac:dyDescent="0.2">
      <c r="A309" s="6">
        <v>46094</v>
      </c>
      <c r="B309" s="7">
        <v>0</v>
      </c>
      <c r="C309" s="17">
        <v>0</v>
      </c>
      <c r="D309" s="17">
        <v>102</v>
      </c>
      <c r="E309" s="7">
        <v>1506</v>
      </c>
      <c r="F309" s="7">
        <f t="shared" si="20"/>
        <v>1072.9000000000001</v>
      </c>
      <c r="G309" s="7">
        <f t="shared" si="21"/>
        <v>268.22500000000002</v>
      </c>
      <c r="H309" s="8">
        <f t="shared" si="22"/>
        <v>0</v>
      </c>
      <c r="I309" s="18">
        <f t="shared" si="23"/>
        <v>0</v>
      </c>
      <c r="J309" s="7">
        <f t="shared" si="24"/>
        <v>268.22500000000002</v>
      </c>
      <c r="K309" s="5">
        <v>2026</v>
      </c>
      <c r="L309" s="5">
        <v>11</v>
      </c>
      <c r="M309" s="5"/>
      <c r="N309" s="5"/>
      <c r="O309" s="5" t="b">
        <v>0</v>
      </c>
      <c r="P309" s="5"/>
      <c r="Q309" s="5" t="s">
        <v>106</v>
      </c>
      <c r="R309" s="5"/>
    </row>
    <row r="310" spans="1:18" x14ac:dyDescent="0.2">
      <c r="A310" s="6">
        <v>46097</v>
      </c>
      <c r="B310" s="7">
        <v>284</v>
      </c>
      <c r="C310" s="17">
        <v>102.5</v>
      </c>
      <c r="D310" s="17">
        <v>101</v>
      </c>
      <c r="E310" s="7">
        <v>2031</v>
      </c>
      <c r="F310" s="7">
        <f t="shared" si="20"/>
        <v>1136.25</v>
      </c>
      <c r="G310" s="7">
        <f t="shared" si="21"/>
        <v>284.0625</v>
      </c>
      <c r="H310" s="8">
        <f t="shared" si="22"/>
        <v>0.24994499449944996</v>
      </c>
      <c r="I310" s="18">
        <f t="shared" si="23"/>
        <v>0</v>
      </c>
      <c r="J310" s="7">
        <f t="shared" si="24"/>
        <v>6.25E-2</v>
      </c>
      <c r="K310" s="5">
        <v>2026</v>
      </c>
      <c r="L310" s="5">
        <v>12</v>
      </c>
      <c r="M310" s="5" t="s">
        <v>883</v>
      </c>
      <c r="N310" s="5" t="b">
        <v>0</v>
      </c>
      <c r="O310" s="5" t="b">
        <v>0</v>
      </c>
      <c r="P310" s="5" t="b">
        <v>0</v>
      </c>
      <c r="Q310" s="5"/>
      <c r="R310" s="5" t="b">
        <v>0</v>
      </c>
    </row>
    <row r="311" spans="1:18" x14ac:dyDescent="0.2">
      <c r="A311" s="6">
        <v>46098</v>
      </c>
      <c r="B311" s="7">
        <v>306</v>
      </c>
      <c r="C311" s="17">
        <v>101</v>
      </c>
      <c r="D311" s="17">
        <v>101.5</v>
      </c>
      <c r="E311" s="7">
        <v>2087</v>
      </c>
      <c r="F311" s="7">
        <f t="shared" si="20"/>
        <v>1224.1500000000001</v>
      </c>
      <c r="G311" s="7">
        <f t="shared" si="21"/>
        <v>306.03750000000002</v>
      </c>
      <c r="H311" s="8">
        <f t="shared" si="22"/>
        <v>0.24996936649920351</v>
      </c>
      <c r="I311" s="18">
        <f t="shared" si="23"/>
        <v>0</v>
      </c>
      <c r="J311" s="7">
        <f t="shared" si="24"/>
        <v>3.7500000000022737E-2</v>
      </c>
      <c r="K311" s="5">
        <v>2026</v>
      </c>
      <c r="L311" s="5">
        <v>12</v>
      </c>
      <c r="M311" s="5" t="s">
        <v>883</v>
      </c>
      <c r="N311" s="5" t="b">
        <v>0</v>
      </c>
      <c r="O311" s="5" t="b">
        <v>0</v>
      </c>
      <c r="P311" s="5" t="b">
        <v>0</v>
      </c>
      <c r="Q311" s="5"/>
      <c r="R311" s="5" t="b">
        <v>0</v>
      </c>
    </row>
    <row r="312" spans="1:18" x14ac:dyDescent="0.2">
      <c r="A312" s="6">
        <v>46099</v>
      </c>
      <c r="B312" s="7">
        <v>315</v>
      </c>
      <c r="C312" s="17">
        <v>101.9</v>
      </c>
      <c r="D312" s="17">
        <v>101.5</v>
      </c>
      <c r="E312" s="7">
        <v>1098</v>
      </c>
      <c r="F312" s="7">
        <f t="shared" si="20"/>
        <v>1261</v>
      </c>
      <c r="G312" s="7">
        <f t="shared" si="21"/>
        <v>315.25</v>
      </c>
      <c r="H312" s="8">
        <f t="shared" si="22"/>
        <v>0.24980174464710547</v>
      </c>
      <c r="I312" s="18">
        <f t="shared" si="23"/>
        <v>0</v>
      </c>
      <c r="J312" s="7">
        <f t="shared" si="24"/>
        <v>0.25</v>
      </c>
      <c r="K312" s="5">
        <v>2026</v>
      </c>
      <c r="L312" s="5">
        <v>12</v>
      </c>
      <c r="M312" s="5" t="s">
        <v>883</v>
      </c>
      <c r="N312" s="5" t="b">
        <v>0</v>
      </c>
      <c r="O312" s="5" t="b">
        <v>0</v>
      </c>
      <c r="P312" s="5" t="b">
        <v>0</v>
      </c>
      <c r="Q312" s="5"/>
      <c r="R312" s="5" t="b">
        <v>0</v>
      </c>
    </row>
    <row r="313" spans="1:18" x14ac:dyDescent="0.2">
      <c r="A313" s="6">
        <v>46100</v>
      </c>
      <c r="B313" s="7">
        <v>315</v>
      </c>
      <c r="C313" s="17">
        <v>103</v>
      </c>
      <c r="D313" s="17">
        <v>101.5</v>
      </c>
      <c r="E313" s="7">
        <v>756</v>
      </c>
      <c r="F313" s="7">
        <f t="shared" si="20"/>
        <v>1263.4000000000001</v>
      </c>
      <c r="G313" s="7">
        <f t="shared" si="21"/>
        <v>315.85000000000002</v>
      </c>
      <c r="H313" s="8">
        <f t="shared" si="22"/>
        <v>0.24932721228431215</v>
      </c>
      <c r="I313" s="18">
        <f t="shared" si="23"/>
        <v>0</v>
      </c>
      <c r="J313" s="7">
        <f t="shared" si="24"/>
        <v>0.85000000000002274</v>
      </c>
      <c r="K313" s="5">
        <v>2026</v>
      </c>
      <c r="L313" s="5">
        <v>12</v>
      </c>
      <c r="M313" s="5" t="s">
        <v>883</v>
      </c>
      <c r="N313" s="5" t="b">
        <v>0</v>
      </c>
      <c r="O313" s="5" t="b">
        <v>0</v>
      </c>
      <c r="P313" s="5" t="b">
        <v>0</v>
      </c>
      <c r="Q313" s="5"/>
      <c r="R313" s="5" t="b">
        <v>0</v>
      </c>
    </row>
    <row r="314" spans="1:18" x14ac:dyDescent="0.2">
      <c r="A314" s="6">
        <v>46101</v>
      </c>
      <c r="B314" s="7">
        <v>322</v>
      </c>
      <c r="C314" s="17">
        <v>101.5</v>
      </c>
      <c r="D314" s="17">
        <v>101</v>
      </c>
      <c r="E314" s="7">
        <v>2561</v>
      </c>
      <c r="F314" s="7">
        <f t="shared" si="20"/>
        <v>1291.5999999999999</v>
      </c>
      <c r="G314" s="7">
        <f t="shared" si="21"/>
        <v>322.89999999999998</v>
      </c>
      <c r="H314" s="8">
        <f t="shared" si="22"/>
        <v>0.24930318984205638</v>
      </c>
      <c r="I314" s="18">
        <f t="shared" si="23"/>
        <v>0</v>
      </c>
      <c r="J314" s="7">
        <f t="shared" si="24"/>
        <v>0.89999999999997726</v>
      </c>
      <c r="K314" s="5">
        <v>2026</v>
      </c>
      <c r="L314" s="5">
        <v>12</v>
      </c>
      <c r="M314" s="5" t="s">
        <v>883</v>
      </c>
      <c r="N314" s="5" t="b">
        <v>0</v>
      </c>
      <c r="O314" s="5" t="b">
        <v>0</v>
      </c>
      <c r="P314" s="5" t="b">
        <v>0</v>
      </c>
      <c r="Q314" s="5"/>
      <c r="R314" s="5" t="b">
        <v>0</v>
      </c>
    </row>
    <row r="315" spans="1:18" x14ac:dyDescent="0.2">
      <c r="A315" s="6">
        <v>46104</v>
      </c>
      <c r="B315" s="7">
        <v>346</v>
      </c>
      <c r="C315" s="17">
        <v>102.5</v>
      </c>
      <c r="D315" s="17">
        <v>103</v>
      </c>
      <c r="E315" s="7">
        <v>1193</v>
      </c>
      <c r="F315" s="7">
        <f t="shared" si="20"/>
        <v>1384.6</v>
      </c>
      <c r="G315" s="7">
        <f t="shared" si="21"/>
        <v>346.15</v>
      </c>
      <c r="H315" s="8">
        <f t="shared" si="22"/>
        <v>0.24989166546294961</v>
      </c>
      <c r="I315" s="18">
        <f t="shared" si="23"/>
        <v>0</v>
      </c>
      <c r="J315" s="7">
        <f t="shared" si="24"/>
        <v>0.14999999999997726</v>
      </c>
      <c r="K315" s="5">
        <v>2026</v>
      </c>
      <c r="L315" s="5">
        <v>13</v>
      </c>
      <c r="M315" s="5" t="s">
        <v>884</v>
      </c>
      <c r="N315" s="5" t="b">
        <v>0</v>
      </c>
      <c r="O315" s="5" t="b">
        <v>0</v>
      </c>
      <c r="P315" s="5" t="b">
        <v>0</v>
      </c>
      <c r="Q315" s="5"/>
      <c r="R315" s="5" t="b">
        <v>0</v>
      </c>
    </row>
    <row r="316" spans="1:18" x14ac:dyDescent="0.2">
      <c r="A316" s="6">
        <v>46105</v>
      </c>
      <c r="B316" s="7">
        <v>328</v>
      </c>
      <c r="C316" s="17">
        <v>104.5</v>
      </c>
      <c r="D316" s="17">
        <v>102.02</v>
      </c>
      <c r="E316" s="7">
        <v>775</v>
      </c>
      <c r="F316" s="7">
        <f t="shared" si="20"/>
        <v>1313.1</v>
      </c>
      <c r="G316" s="7">
        <f t="shared" si="21"/>
        <v>328.27499999999998</v>
      </c>
      <c r="H316" s="8">
        <f t="shared" si="22"/>
        <v>0.24979057192902293</v>
      </c>
      <c r="I316" s="18">
        <f t="shared" si="23"/>
        <v>0</v>
      </c>
      <c r="J316" s="7">
        <f t="shared" si="24"/>
        <v>0.27499999999997726</v>
      </c>
      <c r="K316" s="5">
        <v>2026</v>
      </c>
      <c r="L316" s="5">
        <v>13</v>
      </c>
      <c r="M316" s="5" t="s">
        <v>884</v>
      </c>
      <c r="N316" s="5" t="b">
        <v>0</v>
      </c>
      <c r="O316" s="5" t="b">
        <v>0</v>
      </c>
      <c r="P316" s="5" t="b">
        <v>0</v>
      </c>
      <c r="Q316" s="5"/>
      <c r="R316" s="5" t="b">
        <v>0</v>
      </c>
    </row>
    <row r="317" spans="1:18" x14ac:dyDescent="0.2">
      <c r="A317" s="6">
        <v>46106</v>
      </c>
      <c r="B317" s="7">
        <v>331</v>
      </c>
      <c r="C317" s="17">
        <v>102</v>
      </c>
      <c r="D317" s="17">
        <v>97</v>
      </c>
      <c r="E317" s="7">
        <v>2120</v>
      </c>
      <c r="F317" s="7">
        <f t="shared" si="20"/>
        <v>1299.0999999999999</v>
      </c>
      <c r="G317" s="7">
        <f t="shared" si="21"/>
        <v>324.77499999999998</v>
      </c>
      <c r="H317" s="8">
        <f t="shared" si="22"/>
        <v>0.25479177892387039</v>
      </c>
      <c r="I317" s="18">
        <f t="shared" si="23"/>
        <v>1</v>
      </c>
      <c r="J317" s="7">
        <f t="shared" si="24"/>
        <v>0</v>
      </c>
      <c r="K317" s="5">
        <v>2026</v>
      </c>
      <c r="L317" s="5">
        <v>13</v>
      </c>
      <c r="M317" s="5" t="s">
        <v>884</v>
      </c>
      <c r="N317" s="5" t="b">
        <v>0</v>
      </c>
      <c r="O317" s="5" t="b">
        <v>0</v>
      </c>
      <c r="P317" s="5" t="b">
        <v>0</v>
      </c>
      <c r="Q317" s="5"/>
      <c r="R317" s="5" t="b">
        <v>0</v>
      </c>
    </row>
    <row r="318" spans="1:18" x14ac:dyDescent="0.2">
      <c r="A318" s="6">
        <v>46107</v>
      </c>
      <c r="B318" s="7">
        <v>334</v>
      </c>
      <c r="C318" s="17">
        <v>100.1</v>
      </c>
      <c r="D318" s="17">
        <v>100.98</v>
      </c>
      <c r="E318" s="7">
        <v>1992</v>
      </c>
      <c r="F318" s="7">
        <f t="shared" si="20"/>
        <v>1337.4</v>
      </c>
      <c r="G318" s="7">
        <f t="shared" si="21"/>
        <v>334.35</v>
      </c>
      <c r="H318" s="8">
        <f t="shared" si="22"/>
        <v>0.2497382981905189</v>
      </c>
      <c r="I318" s="18">
        <f t="shared" si="23"/>
        <v>0</v>
      </c>
      <c r="J318" s="7">
        <f t="shared" si="24"/>
        <v>0.35000000000002274</v>
      </c>
      <c r="K318" s="5">
        <v>2026</v>
      </c>
      <c r="L318" s="5">
        <v>13</v>
      </c>
      <c r="M318" s="5" t="s">
        <v>884</v>
      </c>
      <c r="N318" s="5" t="b">
        <v>0</v>
      </c>
      <c r="O318" s="5" t="b">
        <v>0</v>
      </c>
      <c r="P318" s="5" t="b">
        <v>0</v>
      </c>
      <c r="Q318" s="5"/>
      <c r="R318" s="5" t="b">
        <v>0</v>
      </c>
    </row>
    <row r="319" spans="1:18" x14ac:dyDescent="0.2">
      <c r="A319" s="6">
        <v>46108</v>
      </c>
      <c r="B319" s="7">
        <v>348</v>
      </c>
      <c r="C319" s="17">
        <v>102.5</v>
      </c>
      <c r="D319" s="17">
        <v>102.5</v>
      </c>
      <c r="E319" s="7">
        <v>782</v>
      </c>
      <c r="F319" s="7">
        <f t="shared" si="20"/>
        <v>1395.45</v>
      </c>
      <c r="G319" s="7">
        <f t="shared" si="21"/>
        <v>348.86250000000001</v>
      </c>
      <c r="H319" s="8">
        <f t="shared" si="22"/>
        <v>0.2493819198108137</v>
      </c>
      <c r="I319" s="18">
        <f t="shared" si="23"/>
        <v>0</v>
      </c>
      <c r="J319" s="7">
        <f t="shared" si="24"/>
        <v>0.86250000000001137</v>
      </c>
      <c r="K319" s="5">
        <v>2026</v>
      </c>
      <c r="L319" s="5">
        <v>13</v>
      </c>
      <c r="M319" s="5" t="s">
        <v>884</v>
      </c>
      <c r="N319" s="5" t="b">
        <v>0</v>
      </c>
      <c r="O319" s="5" t="b">
        <v>0</v>
      </c>
      <c r="P319" s="5" t="b">
        <v>0</v>
      </c>
      <c r="Q319" s="5"/>
      <c r="R319" s="5" t="b">
        <v>0</v>
      </c>
    </row>
    <row r="320" spans="1:18" x14ac:dyDescent="0.2">
      <c r="A320" s="6">
        <v>46111</v>
      </c>
      <c r="B320" s="7">
        <v>364</v>
      </c>
      <c r="C320" s="17">
        <v>101.76</v>
      </c>
      <c r="D320" s="17">
        <v>103</v>
      </c>
      <c r="E320" s="7">
        <v>2161</v>
      </c>
      <c r="F320" s="7">
        <f t="shared" si="20"/>
        <v>1424.95</v>
      </c>
      <c r="G320" s="7">
        <f t="shared" si="21"/>
        <v>356.23750000000001</v>
      </c>
      <c r="H320" s="8">
        <f t="shared" si="22"/>
        <v>0.25544755956349346</v>
      </c>
      <c r="I320" s="18">
        <f t="shared" si="23"/>
        <v>1</v>
      </c>
      <c r="J320" s="7">
        <f t="shared" si="24"/>
        <v>0</v>
      </c>
      <c r="K320" s="5">
        <v>2026</v>
      </c>
      <c r="L320" s="5">
        <v>14</v>
      </c>
      <c r="M320" s="5" t="s">
        <v>885</v>
      </c>
      <c r="N320" s="5" t="b">
        <v>0</v>
      </c>
      <c r="O320" s="5" t="b">
        <v>0</v>
      </c>
      <c r="P320" s="5" t="b">
        <v>0</v>
      </c>
      <c r="Q320" s="5"/>
      <c r="R320" s="5" t="b">
        <v>0</v>
      </c>
    </row>
    <row r="321" spans="1:18" x14ac:dyDescent="0.2">
      <c r="A321" s="6">
        <v>46112</v>
      </c>
      <c r="B321" s="7">
        <v>357</v>
      </c>
      <c r="C321" s="17">
        <v>104</v>
      </c>
      <c r="D321" s="17">
        <v>102.94</v>
      </c>
      <c r="E321" s="7">
        <v>907</v>
      </c>
      <c r="F321" s="7">
        <f t="shared" si="20"/>
        <v>1430.2</v>
      </c>
      <c r="G321" s="7">
        <f t="shared" si="21"/>
        <v>357.55</v>
      </c>
      <c r="H321" s="8">
        <f t="shared" si="22"/>
        <v>0.24961543840022374</v>
      </c>
      <c r="I321" s="18">
        <f t="shared" si="23"/>
        <v>0</v>
      </c>
      <c r="J321" s="7">
        <f t="shared" si="24"/>
        <v>0.55000000000001137</v>
      </c>
      <c r="K321" s="5">
        <v>2026</v>
      </c>
      <c r="L321" s="5">
        <v>14</v>
      </c>
      <c r="M321" s="5" t="s">
        <v>885</v>
      </c>
      <c r="N321" s="5" t="b">
        <v>0</v>
      </c>
      <c r="O321" s="5" t="b">
        <v>0</v>
      </c>
      <c r="P321" s="5" t="b">
        <v>0</v>
      </c>
      <c r="Q321" s="5"/>
      <c r="R321" s="5" t="b">
        <v>0</v>
      </c>
    </row>
    <row r="322" spans="1:18" x14ac:dyDescent="0.2">
      <c r="A322" s="6">
        <v>46113</v>
      </c>
      <c r="B322" s="7">
        <v>358</v>
      </c>
      <c r="C322" s="17">
        <v>104</v>
      </c>
      <c r="D322" s="17">
        <v>104</v>
      </c>
      <c r="E322" s="7">
        <v>3468</v>
      </c>
      <c r="F322" s="7">
        <f t="shared" si="20"/>
        <v>1433.1</v>
      </c>
      <c r="G322" s="7">
        <f t="shared" si="21"/>
        <v>358.27499999999998</v>
      </c>
      <c r="H322" s="8">
        <f t="shared" si="22"/>
        <v>0.24980810829669947</v>
      </c>
      <c r="I322" s="18">
        <f t="shared" si="23"/>
        <v>0</v>
      </c>
      <c r="J322" s="7">
        <f t="shared" si="24"/>
        <v>0.27499999999997726</v>
      </c>
      <c r="K322" s="5">
        <v>2026</v>
      </c>
      <c r="L322" s="5">
        <v>14</v>
      </c>
      <c r="M322" s="5" t="s">
        <v>885</v>
      </c>
      <c r="N322" s="5" t="b">
        <v>0</v>
      </c>
      <c r="O322" s="5" t="b">
        <v>0</v>
      </c>
      <c r="P322" s="5" t="b">
        <v>0</v>
      </c>
      <c r="Q322" s="5"/>
      <c r="R322" s="5" t="b">
        <v>0</v>
      </c>
    </row>
    <row r="323" spans="1:18" x14ac:dyDescent="0.2">
      <c r="A323" s="6">
        <v>46114</v>
      </c>
      <c r="B323" s="7">
        <v>381</v>
      </c>
      <c r="C323" s="17">
        <v>105</v>
      </c>
      <c r="D323" s="17">
        <v>104.5</v>
      </c>
      <c r="E323" s="7">
        <v>1627</v>
      </c>
      <c r="F323" s="7">
        <f t="shared" si="20"/>
        <v>1524.35</v>
      </c>
      <c r="G323" s="7">
        <f t="shared" si="21"/>
        <v>381.08749999999998</v>
      </c>
      <c r="H323" s="8">
        <f t="shared" si="22"/>
        <v>0.24994259848460001</v>
      </c>
      <c r="I323" s="18">
        <f t="shared" si="23"/>
        <v>0</v>
      </c>
      <c r="J323" s="7">
        <f t="shared" si="24"/>
        <v>8.7499999999977263E-2</v>
      </c>
      <c r="K323" s="5">
        <v>2026</v>
      </c>
      <c r="L323" s="5">
        <v>14</v>
      </c>
      <c r="M323" s="5" t="s">
        <v>885</v>
      </c>
      <c r="N323" s="5" t="b">
        <v>0</v>
      </c>
      <c r="O323" s="5" t="b">
        <v>0</v>
      </c>
      <c r="P323" s="5" t="b">
        <v>0</v>
      </c>
      <c r="Q323" s="5"/>
      <c r="R323" s="5" t="b">
        <v>0</v>
      </c>
    </row>
    <row r="324" spans="1:18" x14ac:dyDescent="0.2">
      <c r="A324" s="6">
        <v>46119</v>
      </c>
      <c r="B324" s="7">
        <v>391</v>
      </c>
      <c r="C324" s="17">
        <v>106</v>
      </c>
      <c r="D324" s="17">
        <v>106.98</v>
      </c>
      <c r="E324" s="7">
        <v>3106</v>
      </c>
      <c r="F324" s="7">
        <f t="shared" si="20"/>
        <v>1566.7</v>
      </c>
      <c r="G324" s="7">
        <f t="shared" si="21"/>
        <v>391.67500000000001</v>
      </c>
      <c r="H324" s="8">
        <f t="shared" si="22"/>
        <v>0.24956915810301908</v>
      </c>
      <c r="I324" s="18">
        <f t="shared" si="23"/>
        <v>0</v>
      </c>
      <c r="J324" s="7">
        <f t="shared" si="24"/>
        <v>0.67500000000001137</v>
      </c>
      <c r="K324" s="5">
        <v>2026</v>
      </c>
      <c r="L324" s="5">
        <v>15</v>
      </c>
      <c r="M324" s="5" t="s">
        <v>886</v>
      </c>
      <c r="N324" s="5" t="b">
        <v>0</v>
      </c>
      <c r="O324" s="5" t="b">
        <v>0</v>
      </c>
      <c r="P324" s="5" t="b">
        <v>0</v>
      </c>
      <c r="Q324" s="5"/>
      <c r="R324" s="5" t="b">
        <v>0</v>
      </c>
    </row>
    <row r="325" spans="1:18" x14ac:dyDescent="0.2">
      <c r="A325" s="6">
        <v>46120</v>
      </c>
      <c r="B325" s="7">
        <v>406</v>
      </c>
      <c r="C325" s="17">
        <v>109</v>
      </c>
      <c r="D325" s="17">
        <v>108.5</v>
      </c>
      <c r="E325" s="7">
        <v>1819</v>
      </c>
      <c r="F325" s="7">
        <f t="shared" si="20"/>
        <v>1625</v>
      </c>
      <c r="G325" s="7">
        <f t="shared" si="21"/>
        <v>406.25</v>
      </c>
      <c r="H325" s="8">
        <f t="shared" si="22"/>
        <v>0.24984615384615386</v>
      </c>
      <c r="I325" s="18">
        <f t="shared" si="23"/>
        <v>0</v>
      </c>
      <c r="J325" s="7">
        <f t="shared" si="24"/>
        <v>0.25</v>
      </c>
      <c r="K325" s="5">
        <v>2026</v>
      </c>
      <c r="L325" s="5">
        <v>15</v>
      </c>
      <c r="M325" s="5" t="s">
        <v>886</v>
      </c>
      <c r="N325" s="5" t="b">
        <v>0</v>
      </c>
      <c r="O325" s="5" t="b">
        <v>0</v>
      </c>
      <c r="P325" s="5" t="b">
        <v>0</v>
      </c>
      <c r="Q325" s="5"/>
      <c r="R325" s="5" t="b">
        <v>0</v>
      </c>
    </row>
    <row r="326" spans="1:18" x14ac:dyDescent="0.2">
      <c r="A326" s="6">
        <v>46121</v>
      </c>
      <c r="B326" s="7">
        <v>408</v>
      </c>
      <c r="C326" s="17">
        <v>108.5</v>
      </c>
      <c r="D326" s="17">
        <v>107</v>
      </c>
      <c r="E326" s="7">
        <v>554</v>
      </c>
      <c r="F326" s="7">
        <f t="shared" si="20"/>
        <v>1632.5</v>
      </c>
      <c r="G326" s="7">
        <f t="shared" si="21"/>
        <v>408.125</v>
      </c>
      <c r="H326" s="8">
        <f t="shared" si="22"/>
        <v>0.24992343032159264</v>
      </c>
      <c r="I326" s="18">
        <f t="shared" si="23"/>
        <v>0</v>
      </c>
      <c r="J326" s="7">
        <f t="shared" si="24"/>
        <v>0.125</v>
      </c>
      <c r="K326" s="5">
        <v>2026</v>
      </c>
      <c r="L326" s="5">
        <v>15</v>
      </c>
      <c r="M326" s="5" t="s">
        <v>886</v>
      </c>
      <c r="N326" s="5" t="b">
        <v>0</v>
      </c>
      <c r="O326" s="5" t="b">
        <v>0</v>
      </c>
      <c r="P326" s="5" t="b">
        <v>0</v>
      </c>
      <c r="Q326" s="5"/>
      <c r="R326" s="5" t="b">
        <v>0</v>
      </c>
    </row>
    <row r="327" spans="1:18" x14ac:dyDescent="0.2">
      <c r="A327" s="6">
        <v>46122</v>
      </c>
      <c r="B327" s="7">
        <v>54</v>
      </c>
      <c r="C327" s="17">
        <v>108.5</v>
      </c>
      <c r="D327" s="17">
        <v>109</v>
      </c>
      <c r="E327" s="7">
        <v>223</v>
      </c>
      <c r="F327" s="7">
        <f t="shared" si="20"/>
        <v>1634.8</v>
      </c>
      <c r="G327" s="7">
        <f t="shared" si="21"/>
        <v>408.7</v>
      </c>
      <c r="H327" s="8">
        <f t="shared" si="22"/>
        <v>3.3031563494005385E-2</v>
      </c>
      <c r="I327" s="18">
        <f t="shared" si="23"/>
        <v>0</v>
      </c>
      <c r="J327" s="7">
        <f t="shared" si="24"/>
        <v>354.7</v>
      </c>
      <c r="K327" s="5">
        <v>2026</v>
      </c>
      <c r="L327" s="5">
        <v>15</v>
      </c>
      <c r="M327" s="5" t="s">
        <v>886</v>
      </c>
      <c r="N327" s="5" t="b">
        <v>0</v>
      </c>
      <c r="O327" s="5" t="b">
        <v>0</v>
      </c>
      <c r="P327" s="5" t="b">
        <v>0</v>
      </c>
      <c r="Q327" s="5"/>
      <c r="R327" s="5" t="b">
        <v>0</v>
      </c>
    </row>
    <row r="328" spans="1:18" x14ac:dyDescent="0.2">
      <c r="A328" s="6">
        <v>46125</v>
      </c>
      <c r="B328" s="7">
        <v>392</v>
      </c>
      <c r="C328" s="17">
        <v>109.46</v>
      </c>
      <c r="D328" s="17">
        <v>110</v>
      </c>
      <c r="E328" s="7">
        <v>4079</v>
      </c>
      <c r="F328" s="7">
        <f t="shared" si="20"/>
        <v>1571</v>
      </c>
      <c r="G328" s="7">
        <f t="shared" si="21"/>
        <v>392.75</v>
      </c>
      <c r="H328" s="8">
        <f t="shared" si="22"/>
        <v>0.2495225970719287</v>
      </c>
      <c r="I328" s="18">
        <f t="shared" si="23"/>
        <v>0</v>
      </c>
      <c r="J328" s="7">
        <f t="shared" si="24"/>
        <v>0.75</v>
      </c>
      <c r="K328" s="5">
        <v>2026</v>
      </c>
      <c r="L328" s="5">
        <v>16</v>
      </c>
      <c r="M328" s="5" t="s">
        <v>887</v>
      </c>
      <c r="N328" s="5" t="b">
        <v>0</v>
      </c>
      <c r="O328" s="5" t="b">
        <v>0</v>
      </c>
      <c r="P328" s="5" t="b">
        <v>0</v>
      </c>
      <c r="Q328" s="5"/>
      <c r="R328" s="5" t="b">
        <v>0</v>
      </c>
    </row>
    <row r="329" spans="1:18" x14ac:dyDescent="0.2">
      <c r="A329" s="6">
        <v>46126</v>
      </c>
      <c r="B329" s="7">
        <v>435</v>
      </c>
      <c r="C329" s="17">
        <v>113</v>
      </c>
      <c r="D329" s="17">
        <v>112</v>
      </c>
      <c r="E329" s="7">
        <v>3156</v>
      </c>
      <c r="F329" s="7">
        <f t="shared" si="20"/>
        <v>1742.25</v>
      </c>
      <c r="G329" s="7">
        <f t="shared" si="21"/>
        <v>435.5625</v>
      </c>
      <c r="H329" s="8">
        <f t="shared" si="22"/>
        <v>0.24967714162720619</v>
      </c>
      <c r="I329" s="18">
        <f t="shared" si="23"/>
        <v>0</v>
      </c>
      <c r="J329" s="7">
        <f t="shared" si="24"/>
        <v>0.5625</v>
      </c>
      <c r="K329" s="5">
        <v>2026</v>
      </c>
      <c r="L329" s="5">
        <v>16</v>
      </c>
      <c r="M329" s="5" t="s">
        <v>887</v>
      </c>
      <c r="N329" s="5" t="b">
        <v>0</v>
      </c>
      <c r="O329" s="5" t="b">
        <v>0</v>
      </c>
      <c r="P329" s="5" t="b">
        <v>0</v>
      </c>
      <c r="Q329" s="5"/>
      <c r="R329" s="5" t="b">
        <v>0</v>
      </c>
    </row>
    <row r="330" spans="1:18" x14ac:dyDescent="0.2">
      <c r="A330" s="6">
        <v>46127</v>
      </c>
      <c r="B330" s="7">
        <v>456</v>
      </c>
      <c r="C330" s="17">
        <v>114.5</v>
      </c>
      <c r="D330" s="17">
        <v>113.72</v>
      </c>
      <c r="E330" s="7">
        <v>1180</v>
      </c>
      <c r="F330" s="7">
        <f t="shared" si="20"/>
        <v>1824.75</v>
      </c>
      <c r="G330" s="7">
        <f t="shared" si="21"/>
        <v>456.1875</v>
      </c>
      <c r="H330" s="8">
        <f t="shared" si="22"/>
        <v>0.24989724619810932</v>
      </c>
      <c r="I330" s="18">
        <f t="shared" si="23"/>
        <v>0</v>
      </c>
      <c r="J330" s="7">
        <f t="shared" si="24"/>
        <v>0.1875</v>
      </c>
      <c r="K330" s="5">
        <v>2026</v>
      </c>
      <c r="L330" s="5">
        <v>16</v>
      </c>
      <c r="M330" s="5" t="s">
        <v>887</v>
      </c>
      <c r="N330" s="5" t="b">
        <v>0</v>
      </c>
      <c r="O330" s="5" t="b">
        <v>0</v>
      </c>
      <c r="P330" s="5" t="b">
        <v>0</v>
      </c>
      <c r="Q330" s="5"/>
      <c r="R330" s="5" t="b">
        <v>0</v>
      </c>
    </row>
    <row r="331" spans="1:18" x14ac:dyDescent="0.2">
      <c r="A331" s="6">
        <v>46128</v>
      </c>
      <c r="B331" s="7">
        <v>445</v>
      </c>
      <c r="C331" s="17">
        <v>114</v>
      </c>
      <c r="D331" s="17">
        <v>110.54</v>
      </c>
      <c r="E331" s="7">
        <v>1964</v>
      </c>
      <c r="F331" s="7">
        <f t="shared" si="20"/>
        <v>1782.2</v>
      </c>
      <c r="G331" s="7">
        <f t="shared" si="21"/>
        <v>445.55</v>
      </c>
      <c r="H331" s="8">
        <f t="shared" si="22"/>
        <v>0.24969139266075635</v>
      </c>
      <c r="I331" s="18">
        <f t="shared" si="23"/>
        <v>0</v>
      </c>
      <c r="J331" s="7">
        <f t="shared" si="24"/>
        <v>0.55000000000001137</v>
      </c>
      <c r="K331" s="5">
        <v>2026</v>
      </c>
      <c r="L331" s="5">
        <v>16</v>
      </c>
      <c r="M331" s="5" t="s">
        <v>887</v>
      </c>
      <c r="N331" s="5" t="b">
        <v>0</v>
      </c>
      <c r="O331" s="5" t="b">
        <v>0</v>
      </c>
      <c r="P331" s="5" t="b">
        <v>0</v>
      </c>
      <c r="Q331" s="5"/>
      <c r="R331" s="5" t="b">
        <v>0</v>
      </c>
    </row>
    <row r="332" spans="1:18" x14ac:dyDescent="0.2">
      <c r="A332" s="6">
        <v>46129</v>
      </c>
      <c r="B332" s="7">
        <v>444</v>
      </c>
      <c r="C332" s="17">
        <v>114</v>
      </c>
      <c r="D332" s="17">
        <v>114.5</v>
      </c>
      <c r="E332" s="7">
        <v>1529</v>
      </c>
      <c r="F332" s="7">
        <f t="shared" si="20"/>
        <v>1776.05</v>
      </c>
      <c r="G332" s="7">
        <f t="shared" si="21"/>
        <v>444.01249999999999</v>
      </c>
      <c r="H332" s="8">
        <f t="shared" si="22"/>
        <v>0.24999296190985615</v>
      </c>
      <c r="I332" s="18">
        <f t="shared" si="23"/>
        <v>0</v>
      </c>
      <c r="J332" s="7">
        <f t="shared" si="24"/>
        <v>1.2499999999988631E-2</v>
      </c>
      <c r="K332" s="5">
        <v>2026</v>
      </c>
      <c r="L332" s="5">
        <v>16</v>
      </c>
      <c r="M332" s="5" t="s">
        <v>887</v>
      </c>
      <c r="N332" s="5" t="b">
        <v>0</v>
      </c>
      <c r="O332" s="5" t="b">
        <v>0</v>
      </c>
      <c r="P332" s="5" t="b">
        <v>0</v>
      </c>
      <c r="Q332" s="5"/>
      <c r="R332" s="5" t="b">
        <v>0</v>
      </c>
    </row>
    <row r="333" spans="1:18" x14ac:dyDescent="0.2">
      <c r="A333" s="6">
        <v>46132</v>
      </c>
      <c r="B333" s="7">
        <v>449</v>
      </c>
      <c r="C333" s="17">
        <v>115.5</v>
      </c>
      <c r="D333" s="17">
        <v>115.36</v>
      </c>
      <c r="E333" s="7">
        <v>701</v>
      </c>
      <c r="F333" s="7">
        <f t="shared" si="20"/>
        <v>1797.6</v>
      </c>
      <c r="G333" s="7">
        <f t="shared" si="21"/>
        <v>449.4</v>
      </c>
      <c r="H333" s="8">
        <f t="shared" si="22"/>
        <v>0.24977748108589232</v>
      </c>
      <c r="I333" s="18">
        <f t="shared" si="23"/>
        <v>0</v>
      </c>
      <c r="J333" s="7">
        <f t="shared" si="24"/>
        <v>0.39999999999997726</v>
      </c>
      <c r="K333" s="5">
        <v>2026</v>
      </c>
      <c r="L333" s="5">
        <v>17</v>
      </c>
      <c r="M333" s="5" t="s">
        <v>888</v>
      </c>
      <c r="N333" s="5" t="b">
        <v>0</v>
      </c>
      <c r="O333" s="5" t="b">
        <v>0</v>
      </c>
      <c r="P333" s="5" t="b">
        <v>0</v>
      </c>
      <c r="Q333" s="5"/>
      <c r="R333" s="5" t="b">
        <v>0</v>
      </c>
    </row>
    <row r="334" spans="1:18" x14ac:dyDescent="0.2">
      <c r="A334" s="6">
        <v>46133</v>
      </c>
      <c r="B334" s="7">
        <v>448</v>
      </c>
      <c r="C334" s="17">
        <v>116.12</v>
      </c>
      <c r="D334" s="17">
        <v>116.12</v>
      </c>
      <c r="E334" s="7">
        <v>896</v>
      </c>
      <c r="F334" s="7">
        <f t="shared" si="20"/>
        <v>1794.85</v>
      </c>
      <c r="G334" s="7">
        <f t="shared" si="21"/>
        <v>448.71249999999998</v>
      </c>
      <c r="H334" s="8">
        <f t="shared" si="22"/>
        <v>0.24960303089394659</v>
      </c>
      <c r="I334" s="18">
        <f t="shared" si="23"/>
        <v>0</v>
      </c>
      <c r="J334" s="7">
        <f t="shared" si="24"/>
        <v>0.71249999999997726</v>
      </c>
      <c r="K334" s="5">
        <v>2026</v>
      </c>
      <c r="L334" s="5">
        <v>17</v>
      </c>
      <c r="M334" s="5" t="s">
        <v>888</v>
      </c>
      <c r="N334" s="5" t="b">
        <v>0</v>
      </c>
      <c r="O334" s="5" t="b">
        <v>0</v>
      </c>
      <c r="P334" s="5" t="b">
        <v>0</v>
      </c>
      <c r="Q334" s="5"/>
      <c r="R334" s="5" t="b">
        <v>0</v>
      </c>
    </row>
    <row r="335" spans="1:18" x14ac:dyDescent="0.2">
      <c r="A335" s="6">
        <v>46134</v>
      </c>
      <c r="B335" s="7">
        <v>427</v>
      </c>
      <c r="C335" s="17">
        <v>116.5</v>
      </c>
      <c r="D335" s="17">
        <v>115.34</v>
      </c>
      <c r="E335" s="7">
        <v>3316</v>
      </c>
      <c r="F335" s="7">
        <f t="shared" si="20"/>
        <v>1711.6</v>
      </c>
      <c r="G335" s="7">
        <f t="shared" si="21"/>
        <v>427.9</v>
      </c>
      <c r="H335" s="8">
        <f t="shared" si="22"/>
        <v>0.24947417620939474</v>
      </c>
      <c r="I335" s="18">
        <f t="shared" si="23"/>
        <v>0</v>
      </c>
      <c r="J335" s="7">
        <f t="shared" si="24"/>
        <v>0.89999999999997726</v>
      </c>
      <c r="K335" s="5">
        <v>2026</v>
      </c>
      <c r="L335" s="5">
        <v>17</v>
      </c>
      <c r="M335" s="5" t="s">
        <v>888</v>
      </c>
      <c r="N335" s="5" t="b">
        <v>0</v>
      </c>
      <c r="O335" s="5" t="b">
        <v>0</v>
      </c>
      <c r="P335" s="5" t="b">
        <v>0</v>
      </c>
      <c r="Q335" s="5"/>
      <c r="R335" s="5" t="b">
        <v>0</v>
      </c>
    </row>
    <row r="336" spans="1:18" x14ac:dyDescent="0.2">
      <c r="A336" s="6">
        <v>46135</v>
      </c>
      <c r="B336" s="7">
        <v>454</v>
      </c>
      <c r="C336" s="17">
        <v>117</v>
      </c>
      <c r="D336" s="17">
        <v>117.98</v>
      </c>
      <c r="E336" s="7">
        <v>874</v>
      </c>
      <c r="F336" s="7">
        <f t="shared" si="20"/>
        <v>1817.75</v>
      </c>
      <c r="G336" s="7">
        <f t="shared" si="21"/>
        <v>454.4375</v>
      </c>
      <c r="H336" s="8">
        <f t="shared" si="22"/>
        <v>0.24975931783798652</v>
      </c>
      <c r="I336" s="18">
        <f t="shared" si="23"/>
        <v>0</v>
      </c>
      <c r="J336" s="7">
        <f t="shared" si="24"/>
        <v>0.4375</v>
      </c>
      <c r="K336" s="5">
        <v>2026</v>
      </c>
      <c r="L336" s="5">
        <v>17</v>
      </c>
      <c r="M336" s="5" t="s">
        <v>888</v>
      </c>
      <c r="N336" s="5" t="b">
        <v>0</v>
      </c>
      <c r="O336" s="5" t="b">
        <v>0</v>
      </c>
      <c r="P336" s="5" t="b">
        <v>0</v>
      </c>
      <c r="Q336" s="5"/>
      <c r="R336" s="5" t="b">
        <v>0</v>
      </c>
    </row>
    <row r="337" spans="1:18" x14ac:dyDescent="0.2">
      <c r="A337" s="6">
        <v>46136</v>
      </c>
      <c r="B337" s="7">
        <v>455</v>
      </c>
      <c r="C337" s="17">
        <v>118.37</v>
      </c>
      <c r="D337" s="17">
        <v>119</v>
      </c>
      <c r="E337" s="7">
        <v>3525</v>
      </c>
      <c r="F337" s="7">
        <f t="shared" si="20"/>
        <v>1822.7</v>
      </c>
      <c r="G337" s="7">
        <f t="shared" si="21"/>
        <v>455.67500000000001</v>
      </c>
      <c r="H337" s="8">
        <f t="shared" si="22"/>
        <v>0.24962967026938057</v>
      </c>
      <c r="I337" s="18">
        <f t="shared" si="23"/>
        <v>0</v>
      </c>
      <c r="J337" s="7">
        <f t="shared" si="24"/>
        <v>0.67500000000001137</v>
      </c>
      <c r="K337" s="5">
        <v>2026</v>
      </c>
      <c r="L337" s="5">
        <v>17</v>
      </c>
      <c r="M337" s="5" t="s">
        <v>888</v>
      </c>
      <c r="N337" s="5" t="b">
        <v>0</v>
      </c>
      <c r="O337" s="5" t="b">
        <v>0</v>
      </c>
      <c r="P337" s="5" t="b">
        <v>0</v>
      </c>
      <c r="Q337" s="5"/>
      <c r="R337" s="5" t="b">
        <v>0</v>
      </c>
    </row>
    <row r="338" spans="1:18" x14ac:dyDescent="0.2">
      <c r="A338" s="6">
        <v>46139</v>
      </c>
      <c r="B338" s="7">
        <v>0</v>
      </c>
      <c r="C338" s="17">
        <v>0</v>
      </c>
      <c r="D338" s="17">
        <v>118</v>
      </c>
      <c r="E338" s="7">
        <v>885</v>
      </c>
      <c r="F338" s="7">
        <f t="shared" si="20"/>
        <v>1892.95</v>
      </c>
      <c r="G338" s="7">
        <f t="shared" si="21"/>
        <v>473.23750000000001</v>
      </c>
      <c r="H338" s="8">
        <f t="shared" si="22"/>
        <v>0</v>
      </c>
      <c r="I338" s="18">
        <f t="shared" si="23"/>
        <v>0</v>
      </c>
      <c r="J338" s="7">
        <f t="shared" si="24"/>
        <v>473.23750000000001</v>
      </c>
      <c r="K338" s="5">
        <v>2026</v>
      </c>
      <c r="L338" s="5">
        <v>18</v>
      </c>
      <c r="M338" s="5"/>
      <c r="N338" s="5"/>
      <c r="O338" s="5" t="b">
        <v>0</v>
      </c>
      <c r="P338" s="5"/>
      <c r="Q338" s="5" t="s">
        <v>106</v>
      </c>
      <c r="R338" s="5"/>
    </row>
    <row r="339" spans="1:18" x14ac:dyDescent="0.2">
      <c r="A339" s="6">
        <v>46140</v>
      </c>
      <c r="B339" s="7">
        <v>0</v>
      </c>
      <c r="C339" s="17">
        <v>0</v>
      </c>
      <c r="D339" s="17">
        <v>125.98</v>
      </c>
      <c r="E339" s="7">
        <v>1469</v>
      </c>
      <c r="F339" s="7">
        <f t="shared" si="20"/>
        <v>1837.6</v>
      </c>
      <c r="G339" s="7">
        <f t="shared" si="21"/>
        <v>459.4</v>
      </c>
      <c r="H339" s="8">
        <f t="shared" si="22"/>
        <v>0</v>
      </c>
      <c r="I339" s="18">
        <f t="shared" si="23"/>
        <v>0</v>
      </c>
      <c r="J339" s="7">
        <f t="shared" si="24"/>
        <v>459.4</v>
      </c>
      <c r="K339" s="5">
        <v>2026</v>
      </c>
      <c r="L339" s="5">
        <v>18</v>
      </c>
      <c r="M339" s="5"/>
      <c r="N339" s="5"/>
      <c r="O339" s="5" t="b">
        <v>0</v>
      </c>
      <c r="P339" s="5"/>
      <c r="Q339" s="5" t="s">
        <v>106</v>
      </c>
      <c r="R339" s="5"/>
    </row>
    <row r="340" spans="1:18" x14ac:dyDescent="0.2">
      <c r="A340" s="6">
        <v>46141</v>
      </c>
      <c r="B340" s="7">
        <v>0</v>
      </c>
      <c r="C340" s="17">
        <v>0</v>
      </c>
      <c r="D340" s="17">
        <v>125.62</v>
      </c>
      <c r="E340" s="7">
        <v>631</v>
      </c>
      <c r="F340" s="7">
        <f t="shared" si="20"/>
        <v>1871.95</v>
      </c>
      <c r="G340" s="7">
        <f t="shared" si="21"/>
        <v>467.98750000000001</v>
      </c>
      <c r="H340" s="8">
        <f t="shared" si="22"/>
        <v>0</v>
      </c>
      <c r="I340" s="18">
        <f t="shared" si="23"/>
        <v>0</v>
      </c>
      <c r="J340" s="7">
        <f t="shared" si="24"/>
        <v>467.98750000000001</v>
      </c>
      <c r="K340" s="5">
        <v>2026</v>
      </c>
      <c r="L340" s="5">
        <v>18</v>
      </c>
      <c r="M340" s="5"/>
      <c r="N340" s="5"/>
      <c r="O340" s="5" t="b">
        <v>0</v>
      </c>
      <c r="P340" s="5"/>
      <c r="Q340" s="5" t="s">
        <v>106</v>
      </c>
      <c r="R340" s="5"/>
    </row>
    <row r="341" spans="1:18" x14ac:dyDescent="0.2">
      <c r="A341" s="6">
        <v>46142</v>
      </c>
      <c r="B341" s="7">
        <v>0</v>
      </c>
      <c r="C341" s="17">
        <v>0</v>
      </c>
      <c r="D341" s="17">
        <v>125</v>
      </c>
      <c r="E341" s="7">
        <v>158</v>
      </c>
      <c r="F341" s="7">
        <f t="shared" si="20"/>
        <v>1795.45</v>
      </c>
      <c r="G341" s="7">
        <f t="shared" si="21"/>
        <v>448.86250000000001</v>
      </c>
      <c r="H341" s="8">
        <f t="shared" si="22"/>
        <v>0</v>
      </c>
      <c r="I341" s="18">
        <f t="shared" si="23"/>
        <v>0</v>
      </c>
      <c r="J341" s="7">
        <f t="shared" si="24"/>
        <v>448.86250000000001</v>
      </c>
      <c r="K341" s="5">
        <v>2026</v>
      </c>
      <c r="L341" s="5">
        <v>18</v>
      </c>
      <c r="M341" s="5"/>
      <c r="N341" s="5"/>
      <c r="O341" s="5" t="b">
        <v>0</v>
      </c>
      <c r="P341" s="5"/>
      <c r="Q341" s="5" t="s">
        <v>106</v>
      </c>
      <c r="R341" s="5"/>
    </row>
    <row r="342" spans="1:18" x14ac:dyDescent="0.2">
      <c r="A342" s="6">
        <v>46146</v>
      </c>
      <c r="B342" s="7">
        <v>0</v>
      </c>
      <c r="C342" s="17">
        <v>0</v>
      </c>
      <c r="D342" s="17">
        <v>125.14</v>
      </c>
      <c r="E342" s="7">
        <v>374</v>
      </c>
      <c r="F342" s="7">
        <f t="shared" ref="F342:F405" si="25">IFERROR(AVERAGE(E322:E341),"")</f>
        <v>1758</v>
      </c>
      <c r="G342" s="7">
        <f t="shared" ref="G342:G405" si="26">IF(N(F342)=0,"",0.25*F342)</f>
        <v>439.5</v>
      </c>
      <c r="H342" s="8">
        <f t="shared" ref="H342:H405" si="27">IF(OR(N(F342)=0,NOT(ISNUMBER(B342))),"",B342/F342)</f>
        <v>0</v>
      </c>
      <c r="I342" s="18">
        <f t="shared" ref="I342:I405" si="28">IF(OR(N(F342)=0,NOT(ISNUMBER(B342))),"",IF(B342/F342&gt;0.25,1,0))</f>
        <v>0</v>
      </c>
      <c r="J342" s="7">
        <f t="shared" ref="J342:J405" si="29">IF(OR(N(F342)=0,NOT(ISNUMBER(B342))),"",MAX(0,0.25*F342-B342))</f>
        <v>439.5</v>
      </c>
      <c r="K342" s="5">
        <v>2026</v>
      </c>
      <c r="L342" s="5">
        <v>19</v>
      </c>
      <c r="M342" s="5"/>
      <c r="N342" s="5"/>
      <c r="O342" s="5" t="b">
        <v>0</v>
      </c>
      <c r="P342" s="5"/>
      <c r="Q342" s="5" t="s">
        <v>106</v>
      </c>
      <c r="R342" s="5"/>
    </row>
    <row r="343" spans="1:18" x14ac:dyDescent="0.2">
      <c r="A343" s="6">
        <v>46147</v>
      </c>
      <c r="B343" s="7">
        <v>0</v>
      </c>
      <c r="C343" s="17">
        <v>0</v>
      </c>
      <c r="D343" s="17">
        <v>124</v>
      </c>
      <c r="E343" s="7">
        <v>1620</v>
      </c>
      <c r="F343" s="7">
        <f t="shared" si="25"/>
        <v>1603.3</v>
      </c>
      <c r="G343" s="7">
        <f t="shared" si="26"/>
        <v>400.82499999999999</v>
      </c>
      <c r="H343" s="8">
        <f t="shared" si="27"/>
        <v>0</v>
      </c>
      <c r="I343" s="18">
        <f t="shared" si="28"/>
        <v>0</v>
      </c>
      <c r="J343" s="7">
        <f t="shared" si="29"/>
        <v>400.82499999999999</v>
      </c>
      <c r="K343" s="5">
        <v>2026</v>
      </c>
      <c r="L343" s="5">
        <v>19</v>
      </c>
      <c r="M343" s="5"/>
      <c r="N343" s="5"/>
      <c r="O343" s="5" t="b">
        <v>0</v>
      </c>
      <c r="P343" s="5"/>
      <c r="Q343" s="5" t="s">
        <v>106</v>
      </c>
      <c r="R343" s="5"/>
    </row>
    <row r="344" spans="1:18" x14ac:dyDescent="0.2">
      <c r="A344" s="6">
        <v>46148</v>
      </c>
      <c r="B344" s="7">
        <v>0</v>
      </c>
      <c r="C344" s="17">
        <v>0</v>
      </c>
      <c r="D344" s="17">
        <v>124</v>
      </c>
      <c r="E344" s="7">
        <v>595</v>
      </c>
      <c r="F344" s="7">
        <f t="shared" si="25"/>
        <v>1602.95</v>
      </c>
      <c r="G344" s="7">
        <f t="shared" si="26"/>
        <v>400.73750000000001</v>
      </c>
      <c r="H344" s="8">
        <f t="shared" si="27"/>
        <v>0</v>
      </c>
      <c r="I344" s="18">
        <f t="shared" si="28"/>
        <v>0</v>
      </c>
      <c r="J344" s="7">
        <f t="shared" si="29"/>
        <v>400.73750000000001</v>
      </c>
      <c r="K344" s="5">
        <v>2026</v>
      </c>
      <c r="L344" s="5">
        <v>19</v>
      </c>
      <c r="M344" s="5"/>
      <c r="N344" s="5"/>
      <c r="O344" s="5" t="b">
        <v>0</v>
      </c>
      <c r="P344" s="5"/>
      <c r="Q344" s="5" t="s">
        <v>106</v>
      </c>
      <c r="R344" s="5"/>
    </row>
    <row r="345" spans="1:18" x14ac:dyDescent="0.2">
      <c r="A345" s="6">
        <v>46149</v>
      </c>
      <c r="B345" s="7">
        <v>0</v>
      </c>
      <c r="C345" s="17">
        <v>0</v>
      </c>
      <c r="D345" s="17">
        <v>124.5</v>
      </c>
      <c r="E345" s="7">
        <v>201</v>
      </c>
      <c r="F345" s="7">
        <f t="shared" si="25"/>
        <v>1477.4</v>
      </c>
      <c r="G345" s="7">
        <f t="shared" si="26"/>
        <v>369.35</v>
      </c>
      <c r="H345" s="8">
        <f t="shared" si="27"/>
        <v>0</v>
      </c>
      <c r="I345" s="18">
        <f t="shared" si="28"/>
        <v>0</v>
      </c>
      <c r="J345" s="7">
        <f t="shared" si="29"/>
        <v>369.35</v>
      </c>
      <c r="K345" s="5">
        <v>2026</v>
      </c>
      <c r="L345" s="5">
        <v>19</v>
      </c>
      <c r="M345" s="5"/>
      <c r="N345" s="5"/>
      <c r="O345" s="5" t="b">
        <v>0</v>
      </c>
      <c r="P345" s="5"/>
      <c r="Q345" s="5" t="s">
        <v>106</v>
      </c>
      <c r="R345" s="5"/>
    </row>
    <row r="346" spans="1:18" x14ac:dyDescent="0.2">
      <c r="A346" s="6">
        <v>46150</v>
      </c>
      <c r="B346" s="7">
        <v>0</v>
      </c>
      <c r="C346" s="17">
        <v>0</v>
      </c>
      <c r="D346" s="17">
        <v>125</v>
      </c>
      <c r="E346" s="7">
        <v>411</v>
      </c>
      <c r="F346" s="7">
        <f t="shared" si="25"/>
        <v>1396.5</v>
      </c>
      <c r="G346" s="7">
        <f t="shared" si="26"/>
        <v>349.125</v>
      </c>
      <c r="H346" s="8">
        <f t="shared" si="27"/>
        <v>0</v>
      </c>
      <c r="I346" s="18">
        <f t="shared" si="28"/>
        <v>0</v>
      </c>
      <c r="J346" s="7">
        <f t="shared" si="29"/>
        <v>349.125</v>
      </c>
      <c r="K346" s="5">
        <v>2026</v>
      </c>
      <c r="L346" s="5">
        <v>19</v>
      </c>
      <c r="M346" s="5"/>
      <c r="N346" s="5"/>
      <c r="O346" s="5" t="b">
        <v>0</v>
      </c>
      <c r="P346" s="5"/>
      <c r="Q346" s="5" t="s">
        <v>106</v>
      </c>
      <c r="R346" s="5"/>
    </row>
    <row r="347" spans="1:18" x14ac:dyDescent="0.2">
      <c r="A347" s="6">
        <v>46153</v>
      </c>
      <c r="B347" s="7">
        <v>0</v>
      </c>
      <c r="C347" s="17">
        <v>0</v>
      </c>
      <c r="D347" s="17">
        <v>124</v>
      </c>
      <c r="E347" s="7">
        <v>393</v>
      </c>
      <c r="F347" s="7">
        <f t="shared" si="25"/>
        <v>1389.35</v>
      </c>
      <c r="G347" s="7">
        <f t="shared" si="26"/>
        <v>347.33749999999998</v>
      </c>
      <c r="H347" s="8">
        <f t="shared" si="27"/>
        <v>0</v>
      </c>
      <c r="I347" s="18">
        <f t="shared" si="28"/>
        <v>0</v>
      </c>
      <c r="J347" s="7">
        <f t="shared" si="29"/>
        <v>347.33749999999998</v>
      </c>
      <c r="K347" s="5">
        <v>2026</v>
      </c>
      <c r="L347" s="5">
        <v>20</v>
      </c>
      <c r="M347" s="5" t="s">
        <v>889</v>
      </c>
      <c r="N347" s="5" t="b">
        <v>0</v>
      </c>
      <c r="O347" s="5" t="b">
        <v>0</v>
      </c>
      <c r="P347" s="5" t="b">
        <v>0</v>
      </c>
      <c r="Q347" s="5" t="s">
        <v>579</v>
      </c>
      <c r="R347" s="5" t="b">
        <v>0</v>
      </c>
    </row>
    <row r="348" spans="1:18" x14ac:dyDescent="0.2">
      <c r="A348" s="6">
        <v>46154</v>
      </c>
      <c r="B348" s="7">
        <v>0</v>
      </c>
      <c r="C348" s="17">
        <v>0</v>
      </c>
      <c r="D348" s="17">
        <v>123</v>
      </c>
      <c r="E348" s="7">
        <v>2663</v>
      </c>
      <c r="F348" s="7">
        <f t="shared" si="25"/>
        <v>1397.85</v>
      </c>
      <c r="G348" s="7">
        <f t="shared" si="26"/>
        <v>349.46249999999998</v>
      </c>
      <c r="H348" s="8">
        <f t="shared" si="27"/>
        <v>0</v>
      </c>
      <c r="I348" s="18">
        <f t="shared" si="28"/>
        <v>0</v>
      </c>
      <c r="J348" s="7">
        <f t="shared" si="29"/>
        <v>349.46249999999998</v>
      </c>
      <c r="K348" s="5">
        <v>2026</v>
      </c>
      <c r="L348" s="5">
        <v>20</v>
      </c>
      <c r="M348" s="5" t="s">
        <v>889</v>
      </c>
      <c r="N348" s="5" t="b">
        <v>0</v>
      </c>
      <c r="O348" s="5" t="b">
        <v>0</v>
      </c>
      <c r="P348" s="5" t="b">
        <v>0</v>
      </c>
      <c r="Q348" s="5" t="s">
        <v>579</v>
      </c>
      <c r="R348" s="5" t="b">
        <v>0</v>
      </c>
    </row>
    <row r="349" spans="1:18" x14ac:dyDescent="0.2">
      <c r="A349" s="6">
        <v>46155</v>
      </c>
      <c r="B349" s="7">
        <v>72</v>
      </c>
      <c r="C349" s="17">
        <v>119.5</v>
      </c>
      <c r="D349" s="17">
        <v>121</v>
      </c>
      <c r="E349" s="7">
        <v>1640</v>
      </c>
      <c r="F349" s="7">
        <f t="shared" si="25"/>
        <v>1327.05</v>
      </c>
      <c r="G349" s="7">
        <f t="shared" si="26"/>
        <v>331.76249999999999</v>
      </c>
      <c r="H349" s="8">
        <f t="shared" si="27"/>
        <v>5.4255679891488641E-2</v>
      </c>
      <c r="I349" s="18">
        <f t="shared" si="28"/>
        <v>0</v>
      </c>
      <c r="J349" s="7">
        <f t="shared" si="29"/>
        <v>259.76249999999999</v>
      </c>
      <c r="K349" s="5">
        <v>2026</v>
      </c>
      <c r="L349" s="5">
        <v>20</v>
      </c>
      <c r="M349" s="5" t="s">
        <v>889</v>
      </c>
      <c r="N349" s="5" t="b">
        <v>0</v>
      </c>
      <c r="O349" s="5" t="b">
        <v>0</v>
      </c>
      <c r="P349" s="5" t="b">
        <v>0</v>
      </c>
      <c r="Q349" s="5"/>
      <c r="R349" s="5" t="b">
        <v>0</v>
      </c>
    </row>
    <row r="350" spans="1:18" x14ac:dyDescent="0.2">
      <c r="A350" s="6">
        <v>46156</v>
      </c>
      <c r="B350" s="7">
        <v>0</v>
      </c>
      <c r="C350" s="17">
        <v>0</v>
      </c>
      <c r="D350" s="17">
        <v>121.48</v>
      </c>
      <c r="E350" s="7">
        <v>135</v>
      </c>
      <c r="F350" s="7">
        <f t="shared" si="25"/>
        <v>1251.25</v>
      </c>
      <c r="G350" s="7">
        <f t="shared" si="26"/>
        <v>312.8125</v>
      </c>
      <c r="H350" s="8">
        <f t="shared" si="27"/>
        <v>0</v>
      </c>
      <c r="I350" s="18">
        <f t="shared" si="28"/>
        <v>0</v>
      </c>
      <c r="J350" s="7">
        <f t="shared" si="29"/>
        <v>312.8125</v>
      </c>
      <c r="K350" s="5">
        <v>2026</v>
      </c>
      <c r="L350" s="5">
        <v>20</v>
      </c>
      <c r="M350" s="5" t="s">
        <v>889</v>
      </c>
      <c r="N350" s="5" t="b">
        <v>0</v>
      </c>
      <c r="O350" s="5" t="b">
        <v>0</v>
      </c>
      <c r="P350" s="5" t="b">
        <v>0</v>
      </c>
      <c r="Q350" s="5" t="s">
        <v>579</v>
      </c>
      <c r="R350" s="5" t="b">
        <v>0</v>
      </c>
    </row>
    <row r="351" spans="1:18" x14ac:dyDescent="0.2">
      <c r="A351" s="6">
        <v>46157</v>
      </c>
      <c r="B351" s="7">
        <v>0</v>
      </c>
      <c r="C351" s="17">
        <v>0</v>
      </c>
      <c r="D351" s="17">
        <v>121</v>
      </c>
      <c r="E351" s="7">
        <v>203</v>
      </c>
      <c r="F351" s="7">
        <f t="shared" si="25"/>
        <v>1199</v>
      </c>
      <c r="G351" s="7">
        <f t="shared" si="26"/>
        <v>299.75</v>
      </c>
      <c r="H351" s="8">
        <f t="shared" si="27"/>
        <v>0</v>
      </c>
      <c r="I351" s="18">
        <f t="shared" si="28"/>
        <v>0</v>
      </c>
      <c r="J351" s="7">
        <f t="shared" si="29"/>
        <v>299.75</v>
      </c>
      <c r="K351" s="5">
        <v>2026</v>
      </c>
      <c r="L351" s="5">
        <v>20</v>
      </c>
      <c r="M351" s="5" t="s">
        <v>889</v>
      </c>
      <c r="N351" s="5" t="b">
        <v>0</v>
      </c>
      <c r="O351" s="5" t="b">
        <v>0</v>
      </c>
      <c r="P351" s="5" t="b">
        <v>0</v>
      </c>
      <c r="Q351" s="5" t="s">
        <v>579</v>
      </c>
      <c r="R351" s="5" t="b">
        <v>0</v>
      </c>
    </row>
    <row r="352" spans="1:18" x14ac:dyDescent="0.2">
      <c r="A352" s="6">
        <v>46160</v>
      </c>
      <c r="B352" s="7">
        <v>0</v>
      </c>
      <c r="C352" s="17">
        <v>0</v>
      </c>
      <c r="D352" s="17">
        <v>121.26</v>
      </c>
      <c r="E352" s="7">
        <v>171</v>
      </c>
      <c r="F352" s="7">
        <f t="shared" si="25"/>
        <v>1110.95</v>
      </c>
      <c r="G352" s="7">
        <f t="shared" si="26"/>
        <v>277.73750000000001</v>
      </c>
      <c r="H352" s="8">
        <f t="shared" si="27"/>
        <v>0</v>
      </c>
      <c r="I352" s="18">
        <f t="shared" si="28"/>
        <v>0</v>
      </c>
      <c r="J352" s="7">
        <f t="shared" si="29"/>
        <v>277.73750000000001</v>
      </c>
      <c r="K352" s="5">
        <v>2026</v>
      </c>
      <c r="L352" s="5">
        <v>21</v>
      </c>
      <c r="M352" s="5" t="s">
        <v>890</v>
      </c>
      <c r="N352" s="5" t="b">
        <v>0</v>
      </c>
      <c r="O352" s="5" t="b">
        <v>0</v>
      </c>
      <c r="P352" s="5" t="b">
        <v>0</v>
      </c>
      <c r="Q352" s="5" t="s">
        <v>579</v>
      </c>
      <c r="R352" s="5" t="b">
        <v>0</v>
      </c>
    </row>
    <row r="353" spans="1:18" x14ac:dyDescent="0.2">
      <c r="A353" s="6">
        <v>46161</v>
      </c>
      <c r="B353" s="7">
        <v>0</v>
      </c>
      <c r="C353" s="17">
        <v>0</v>
      </c>
      <c r="D353" s="17">
        <v>126.5</v>
      </c>
      <c r="E353" s="7">
        <v>603</v>
      </c>
      <c r="F353" s="7">
        <f t="shared" si="25"/>
        <v>1043.05</v>
      </c>
      <c r="G353" s="7">
        <f t="shared" si="26"/>
        <v>260.76249999999999</v>
      </c>
      <c r="H353" s="8">
        <f t="shared" si="27"/>
        <v>0</v>
      </c>
      <c r="I353" s="18">
        <f t="shared" si="28"/>
        <v>0</v>
      </c>
      <c r="J353" s="7">
        <f t="shared" si="29"/>
        <v>260.76249999999999</v>
      </c>
      <c r="K353" s="5">
        <v>2026</v>
      </c>
      <c r="L353" s="5">
        <v>21</v>
      </c>
      <c r="M353" s="5" t="s">
        <v>890</v>
      </c>
      <c r="N353" s="5" t="b">
        <v>0</v>
      </c>
      <c r="O353" s="5" t="b">
        <v>0</v>
      </c>
      <c r="P353" s="5" t="b">
        <v>0</v>
      </c>
      <c r="Q353" s="5" t="s">
        <v>579</v>
      </c>
      <c r="R353" s="5" t="b">
        <v>0</v>
      </c>
    </row>
    <row r="354" spans="1:18" x14ac:dyDescent="0.2">
      <c r="A354" s="6">
        <v>46162</v>
      </c>
      <c r="B354" s="7">
        <v>0</v>
      </c>
      <c r="C354" s="17">
        <v>0</v>
      </c>
      <c r="D354" s="17">
        <v>125</v>
      </c>
      <c r="E354" s="7">
        <v>216</v>
      </c>
      <c r="F354" s="7">
        <f t="shared" si="25"/>
        <v>1038.1500000000001</v>
      </c>
      <c r="G354" s="7">
        <f t="shared" si="26"/>
        <v>259.53750000000002</v>
      </c>
      <c r="H354" s="8">
        <f t="shared" si="27"/>
        <v>0</v>
      </c>
      <c r="I354" s="18">
        <f t="shared" si="28"/>
        <v>0</v>
      </c>
      <c r="J354" s="7">
        <f t="shared" si="29"/>
        <v>259.53750000000002</v>
      </c>
      <c r="K354" s="5">
        <v>2026</v>
      </c>
      <c r="L354" s="5">
        <v>21</v>
      </c>
      <c r="M354" s="5" t="s">
        <v>890</v>
      </c>
      <c r="N354" s="5" t="b">
        <v>0</v>
      </c>
      <c r="O354" s="5" t="b">
        <v>0</v>
      </c>
      <c r="P354" s="5" t="b">
        <v>0</v>
      </c>
      <c r="Q354" s="5" t="s">
        <v>579</v>
      </c>
      <c r="R354" s="5" t="b">
        <v>0</v>
      </c>
    </row>
    <row r="355" spans="1:18" x14ac:dyDescent="0.2">
      <c r="A355" s="6">
        <v>46163</v>
      </c>
      <c r="B355" s="7">
        <v>0</v>
      </c>
      <c r="C355" s="17">
        <v>0</v>
      </c>
      <c r="D355" s="17">
        <v>127.14</v>
      </c>
      <c r="E355" s="7">
        <v>2314</v>
      </c>
      <c r="F355" s="7">
        <f t="shared" si="25"/>
        <v>1004.15</v>
      </c>
      <c r="G355" s="7">
        <f t="shared" si="26"/>
        <v>251.03749999999999</v>
      </c>
      <c r="H355" s="8">
        <f t="shared" si="27"/>
        <v>0</v>
      </c>
      <c r="I355" s="18">
        <f t="shared" si="28"/>
        <v>0</v>
      </c>
      <c r="J355" s="7">
        <f t="shared" si="29"/>
        <v>251.03749999999999</v>
      </c>
      <c r="K355" s="5">
        <v>2026</v>
      </c>
      <c r="L355" s="5">
        <v>21</v>
      </c>
      <c r="M355" s="5" t="s">
        <v>890</v>
      </c>
      <c r="N355" s="5" t="b">
        <v>0</v>
      </c>
      <c r="O355" s="5" t="b">
        <v>0</v>
      </c>
      <c r="P355" s="5" t="b">
        <v>0</v>
      </c>
      <c r="Q355" s="5" t="s">
        <v>579</v>
      </c>
      <c r="R355" s="5" t="b">
        <v>0</v>
      </c>
    </row>
    <row r="356" spans="1:18" x14ac:dyDescent="0.2">
      <c r="A356" s="6">
        <v>46164</v>
      </c>
      <c r="B356" s="7">
        <v>0</v>
      </c>
      <c r="C356" s="17">
        <v>0</v>
      </c>
      <c r="D356" s="17">
        <v>129.24</v>
      </c>
      <c r="E356" s="7">
        <v>1168</v>
      </c>
      <c r="F356" s="7">
        <f t="shared" si="25"/>
        <v>954.05</v>
      </c>
      <c r="G356" s="7">
        <f t="shared" si="26"/>
        <v>238.51249999999999</v>
      </c>
      <c r="H356" s="8">
        <f t="shared" si="27"/>
        <v>0</v>
      </c>
      <c r="I356" s="18">
        <f t="shared" si="28"/>
        <v>0</v>
      </c>
      <c r="J356" s="7">
        <f t="shared" si="29"/>
        <v>238.51249999999999</v>
      </c>
      <c r="K356" s="5">
        <v>2026</v>
      </c>
      <c r="L356" s="5">
        <v>21</v>
      </c>
      <c r="M356" s="5" t="s">
        <v>890</v>
      </c>
      <c r="N356" s="5" t="b">
        <v>0</v>
      </c>
      <c r="O356" s="5" t="b">
        <v>0</v>
      </c>
      <c r="P356" s="5" t="b">
        <v>0</v>
      </c>
      <c r="Q356" s="5" t="s">
        <v>579</v>
      </c>
      <c r="R356" s="5" t="b">
        <v>0</v>
      </c>
    </row>
    <row r="357" spans="1:18" x14ac:dyDescent="0.2">
      <c r="A357" s="6">
        <v>46167</v>
      </c>
      <c r="B357" s="7">
        <v>0</v>
      </c>
      <c r="C357" s="17">
        <v>0</v>
      </c>
      <c r="D357" s="17">
        <v>129.4</v>
      </c>
      <c r="E357" s="7">
        <v>91</v>
      </c>
      <c r="F357" s="7">
        <f t="shared" si="25"/>
        <v>968.75</v>
      </c>
      <c r="G357" s="7">
        <f t="shared" si="26"/>
        <v>242.1875</v>
      </c>
      <c r="H357" s="8">
        <f t="shared" si="27"/>
        <v>0</v>
      </c>
      <c r="I357" s="18">
        <f t="shared" si="28"/>
        <v>0</v>
      </c>
      <c r="J357" s="7">
        <f t="shared" si="29"/>
        <v>242.1875</v>
      </c>
      <c r="K357" s="5">
        <v>2026</v>
      </c>
      <c r="L357" s="5">
        <v>22</v>
      </c>
      <c r="M357" s="5" t="s">
        <v>891</v>
      </c>
      <c r="N357" s="5" t="b">
        <v>0</v>
      </c>
      <c r="O357" s="5" t="b">
        <v>0</v>
      </c>
      <c r="P357" s="5" t="b">
        <v>0</v>
      </c>
      <c r="Q357" s="5" t="s">
        <v>579</v>
      </c>
      <c r="R357" s="5" t="b">
        <v>0</v>
      </c>
    </row>
    <row r="358" spans="1:18" x14ac:dyDescent="0.2">
      <c r="A358" s="6">
        <v>46168</v>
      </c>
      <c r="B358" s="7">
        <v>0</v>
      </c>
      <c r="C358" s="17">
        <v>0</v>
      </c>
      <c r="D358" s="17">
        <v>130.02000000000001</v>
      </c>
      <c r="E358" s="7">
        <v>378</v>
      </c>
      <c r="F358" s="7">
        <f t="shared" si="25"/>
        <v>797.05</v>
      </c>
      <c r="G358" s="7">
        <f t="shared" si="26"/>
        <v>199.26249999999999</v>
      </c>
      <c r="H358" s="8">
        <f t="shared" si="27"/>
        <v>0</v>
      </c>
      <c r="I358" s="18">
        <f t="shared" si="28"/>
        <v>0</v>
      </c>
      <c r="J358" s="7">
        <f t="shared" si="29"/>
        <v>199.26249999999999</v>
      </c>
      <c r="K358" s="5">
        <v>2026</v>
      </c>
      <c r="L358" s="5">
        <v>22</v>
      </c>
      <c r="M358" s="5" t="s">
        <v>891</v>
      </c>
      <c r="N358" s="5" t="b">
        <v>0</v>
      </c>
      <c r="O358" s="5" t="b">
        <v>0</v>
      </c>
      <c r="P358" s="5" t="b">
        <v>0</v>
      </c>
      <c r="Q358" s="5" t="s">
        <v>579</v>
      </c>
      <c r="R358" s="5" t="b">
        <v>0</v>
      </c>
    </row>
    <row r="359" spans="1:18" x14ac:dyDescent="0.2">
      <c r="A359" s="6">
        <v>46169</v>
      </c>
      <c r="B359" s="7">
        <v>0</v>
      </c>
      <c r="C359" s="17">
        <v>0</v>
      </c>
      <c r="D359" s="17">
        <v>129.9</v>
      </c>
      <c r="E359" s="7">
        <v>182</v>
      </c>
      <c r="F359" s="7">
        <f t="shared" si="25"/>
        <v>771.7</v>
      </c>
      <c r="G359" s="7">
        <f t="shared" si="26"/>
        <v>192.92500000000001</v>
      </c>
      <c r="H359" s="8">
        <f t="shared" si="27"/>
        <v>0</v>
      </c>
      <c r="I359" s="18">
        <f t="shared" si="28"/>
        <v>0</v>
      </c>
      <c r="J359" s="7">
        <f t="shared" si="29"/>
        <v>192.92500000000001</v>
      </c>
      <c r="K359" s="5">
        <v>2026</v>
      </c>
      <c r="L359" s="5">
        <v>22</v>
      </c>
      <c r="M359" s="5" t="s">
        <v>891</v>
      </c>
      <c r="N359" s="5" t="b">
        <v>0</v>
      </c>
      <c r="O359" s="5" t="b">
        <v>0</v>
      </c>
      <c r="P359" s="5" t="b">
        <v>0</v>
      </c>
      <c r="Q359" s="5" t="s">
        <v>579</v>
      </c>
      <c r="R359" s="5" t="b">
        <v>0</v>
      </c>
    </row>
    <row r="360" spans="1:18" x14ac:dyDescent="0.2">
      <c r="A360" s="6">
        <v>46170</v>
      </c>
      <c r="B360" s="7">
        <v>0</v>
      </c>
      <c r="C360" s="17">
        <v>0</v>
      </c>
      <c r="D360" s="17">
        <v>132.80000000000001</v>
      </c>
      <c r="E360" s="7">
        <v>740</v>
      </c>
      <c r="F360" s="7">
        <f t="shared" si="25"/>
        <v>707.35</v>
      </c>
      <c r="G360" s="7">
        <f t="shared" si="26"/>
        <v>176.83750000000001</v>
      </c>
      <c r="H360" s="8">
        <f t="shared" si="27"/>
        <v>0</v>
      </c>
      <c r="I360" s="18">
        <f t="shared" si="28"/>
        <v>0</v>
      </c>
      <c r="J360" s="7">
        <f t="shared" si="29"/>
        <v>176.83750000000001</v>
      </c>
      <c r="K360" s="5">
        <v>2026</v>
      </c>
      <c r="L360" s="5">
        <v>22</v>
      </c>
      <c r="M360" s="5" t="s">
        <v>891</v>
      </c>
      <c r="N360" s="5" t="b">
        <v>0</v>
      </c>
      <c r="O360" s="5" t="b">
        <v>0</v>
      </c>
      <c r="P360" s="5" t="b">
        <v>0</v>
      </c>
      <c r="Q360" s="5" t="s">
        <v>579</v>
      </c>
      <c r="R360" s="5" t="b">
        <v>0</v>
      </c>
    </row>
    <row r="361" spans="1:18" x14ac:dyDescent="0.2">
      <c r="A361" s="6">
        <v>46171</v>
      </c>
      <c r="B361" s="7">
        <v>0</v>
      </c>
      <c r="C361" s="17">
        <v>0</v>
      </c>
      <c r="D361" s="17">
        <v>130.5</v>
      </c>
      <c r="E361" s="7">
        <v>282</v>
      </c>
      <c r="F361" s="7">
        <f t="shared" si="25"/>
        <v>712.8</v>
      </c>
      <c r="G361" s="7">
        <f t="shared" si="26"/>
        <v>178.2</v>
      </c>
      <c r="H361" s="8">
        <f t="shared" si="27"/>
        <v>0</v>
      </c>
      <c r="I361" s="18">
        <f t="shared" si="28"/>
        <v>0</v>
      </c>
      <c r="J361" s="7">
        <f t="shared" si="29"/>
        <v>178.2</v>
      </c>
      <c r="K361" s="5">
        <v>2026</v>
      </c>
      <c r="L361" s="5">
        <v>22</v>
      </c>
      <c r="M361" s="5" t="s">
        <v>891</v>
      </c>
      <c r="N361" s="5" t="b">
        <v>0</v>
      </c>
      <c r="O361" s="5" t="b">
        <v>0</v>
      </c>
      <c r="P361" s="5" t="b">
        <v>0</v>
      </c>
      <c r="Q361" s="5" t="s">
        <v>579</v>
      </c>
      <c r="R361" s="5" t="b">
        <v>0</v>
      </c>
    </row>
    <row r="362" spans="1:18" x14ac:dyDescent="0.2">
      <c r="A362" s="6">
        <v>46174</v>
      </c>
      <c r="B362" s="7">
        <v>0</v>
      </c>
      <c r="C362" s="17">
        <v>0</v>
      </c>
      <c r="D362" s="17">
        <v>130.82</v>
      </c>
      <c r="E362" s="7">
        <v>45</v>
      </c>
      <c r="F362" s="7">
        <f t="shared" si="25"/>
        <v>719</v>
      </c>
      <c r="G362" s="7">
        <f t="shared" si="26"/>
        <v>179.75</v>
      </c>
      <c r="H362" s="8">
        <f t="shared" si="27"/>
        <v>0</v>
      </c>
      <c r="I362" s="18">
        <f t="shared" si="28"/>
        <v>0</v>
      </c>
      <c r="J362" s="7">
        <f t="shared" si="29"/>
        <v>179.75</v>
      </c>
      <c r="K362" s="5">
        <v>2026</v>
      </c>
      <c r="L362" s="5">
        <v>23</v>
      </c>
      <c r="M362" s="5" t="s">
        <v>892</v>
      </c>
      <c r="N362" s="5" t="b">
        <v>0</v>
      </c>
      <c r="O362" s="5" t="b">
        <v>0</v>
      </c>
      <c r="P362" s="5" t="b">
        <v>0</v>
      </c>
      <c r="Q362" s="5" t="s">
        <v>579</v>
      </c>
      <c r="R362" s="5" t="b">
        <v>0</v>
      </c>
    </row>
    <row r="363" spans="1:18" x14ac:dyDescent="0.2">
      <c r="A363" s="6">
        <v>46175</v>
      </c>
      <c r="B363" s="7">
        <v>0</v>
      </c>
      <c r="C363" s="17">
        <v>0</v>
      </c>
      <c r="D363" s="17">
        <v>132.5</v>
      </c>
      <c r="E363" s="7">
        <v>299</v>
      </c>
      <c r="F363" s="7">
        <f t="shared" si="25"/>
        <v>702.55</v>
      </c>
      <c r="G363" s="7">
        <f t="shared" si="26"/>
        <v>175.63749999999999</v>
      </c>
      <c r="H363" s="8">
        <f t="shared" si="27"/>
        <v>0</v>
      </c>
      <c r="I363" s="18">
        <f t="shared" si="28"/>
        <v>0</v>
      </c>
      <c r="J363" s="7">
        <f t="shared" si="29"/>
        <v>175.63749999999999</v>
      </c>
      <c r="K363" s="5">
        <v>2026</v>
      </c>
      <c r="L363" s="5">
        <v>23</v>
      </c>
      <c r="M363" s="5" t="s">
        <v>892</v>
      </c>
      <c r="N363" s="5" t="b">
        <v>0</v>
      </c>
      <c r="O363" s="5" t="b">
        <v>0</v>
      </c>
      <c r="P363" s="5" t="b">
        <v>0</v>
      </c>
      <c r="Q363" s="5" t="s">
        <v>579</v>
      </c>
      <c r="R363" s="5" t="b">
        <v>0</v>
      </c>
    </row>
    <row r="364" spans="1:18" x14ac:dyDescent="0.2">
      <c r="A364" s="6">
        <v>46176</v>
      </c>
      <c r="B364" s="7">
        <v>0</v>
      </c>
      <c r="C364" s="17">
        <v>0</v>
      </c>
      <c r="D364" s="17">
        <v>133.6</v>
      </c>
      <c r="E364" s="7">
        <v>2742</v>
      </c>
      <c r="F364" s="7">
        <f t="shared" si="25"/>
        <v>636.5</v>
      </c>
      <c r="G364" s="7">
        <f t="shared" si="26"/>
        <v>159.125</v>
      </c>
      <c r="H364" s="8">
        <f t="shared" si="27"/>
        <v>0</v>
      </c>
      <c r="I364" s="18">
        <f t="shared" si="28"/>
        <v>0</v>
      </c>
      <c r="J364" s="7">
        <f t="shared" si="29"/>
        <v>159.125</v>
      </c>
      <c r="K364" s="5">
        <v>2026</v>
      </c>
      <c r="L364" s="5">
        <v>23</v>
      </c>
      <c r="M364" s="5" t="s">
        <v>892</v>
      </c>
      <c r="N364" s="5" t="b">
        <v>0</v>
      </c>
      <c r="O364" s="5" t="b">
        <v>0</v>
      </c>
      <c r="P364" s="5" t="b">
        <v>0</v>
      </c>
      <c r="Q364" s="5" t="s">
        <v>579</v>
      </c>
      <c r="R364" s="5" t="b">
        <v>0</v>
      </c>
    </row>
    <row r="365" spans="1:18" x14ac:dyDescent="0.2">
      <c r="A365" s="6">
        <v>46177</v>
      </c>
      <c r="B365" s="7">
        <v>0</v>
      </c>
      <c r="C365" s="17">
        <v>0</v>
      </c>
      <c r="D365" s="17">
        <v>133.6</v>
      </c>
      <c r="E365" s="7">
        <v>105</v>
      </c>
      <c r="F365" s="7">
        <f t="shared" si="25"/>
        <v>743.85</v>
      </c>
      <c r="G365" s="7">
        <f t="shared" si="26"/>
        <v>185.96250000000001</v>
      </c>
      <c r="H365" s="8">
        <f t="shared" si="27"/>
        <v>0</v>
      </c>
      <c r="I365" s="18">
        <f t="shared" si="28"/>
        <v>0</v>
      </c>
      <c r="J365" s="7">
        <f t="shared" si="29"/>
        <v>185.96250000000001</v>
      </c>
      <c r="K365" s="5">
        <v>2026</v>
      </c>
      <c r="L365" s="5">
        <v>23</v>
      </c>
      <c r="M365" s="5" t="s">
        <v>892</v>
      </c>
      <c r="N365" s="5" t="b">
        <v>0</v>
      </c>
      <c r="O365" s="5" t="b">
        <v>0</v>
      </c>
      <c r="P365" s="5" t="b">
        <v>0</v>
      </c>
      <c r="Q365" s="5" t="s">
        <v>579</v>
      </c>
      <c r="R365" s="5" t="b">
        <v>0</v>
      </c>
    </row>
    <row r="366" spans="1:18" x14ac:dyDescent="0.2">
      <c r="A366" s="6">
        <v>46178</v>
      </c>
      <c r="B366" s="7">
        <v>0</v>
      </c>
      <c r="C366" s="17">
        <v>0</v>
      </c>
      <c r="D366" s="17">
        <v>137.76</v>
      </c>
      <c r="E366" s="7">
        <v>778</v>
      </c>
      <c r="F366" s="7">
        <f t="shared" si="25"/>
        <v>739.05</v>
      </c>
      <c r="G366" s="7">
        <f t="shared" si="26"/>
        <v>184.76249999999999</v>
      </c>
      <c r="H366" s="8">
        <f t="shared" si="27"/>
        <v>0</v>
      </c>
      <c r="I366" s="18">
        <f t="shared" si="28"/>
        <v>0</v>
      </c>
      <c r="J366" s="7">
        <f t="shared" si="29"/>
        <v>184.76249999999999</v>
      </c>
      <c r="K366" s="5">
        <v>2026</v>
      </c>
      <c r="L366" s="5">
        <v>23</v>
      </c>
      <c r="M366" s="5" t="s">
        <v>892</v>
      </c>
      <c r="N366" s="5" t="b">
        <v>0</v>
      </c>
      <c r="O366" s="5" t="b">
        <v>0</v>
      </c>
      <c r="P366" s="5" t="b">
        <v>0</v>
      </c>
      <c r="Q366" s="5" t="s">
        <v>579</v>
      </c>
      <c r="R366" s="5" t="b">
        <v>0</v>
      </c>
    </row>
    <row r="367" spans="1:18" x14ac:dyDescent="0.2">
      <c r="A367" s="6">
        <v>46181</v>
      </c>
      <c r="B367" s="7">
        <v>0</v>
      </c>
      <c r="C367" s="17">
        <v>0</v>
      </c>
      <c r="D367" s="17">
        <v>137.54</v>
      </c>
      <c r="E367" s="7">
        <v>938</v>
      </c>
      <c r="F367" s="7">
        <f t="shared" si="25"/>
        <v>757.4</v>
      </c>
      <c r="G367" s="7">
        <f t="shared" si="26"/>
        <v>189.35</v>
      </c>
      <c r="H367" s="8">
        <f t="shared" si="27"/>
        <v>0</v>
      </c>
      <c r="I367" s="18">
        <f t="shared" si="28"/>
        <v>0</v>
      </c>
      <c r="J367" s="7">
        <f t="shared" si="29"/>
        <v>189.35</v>
      </c>
      <c r="K367" s="5">
        <v>2026</v>
      </c>
      <c r="L367" s="5">
        <v>24</v>
      </c>
      <c r="M367" s="5" t="s">
        <v>893</v>
      </c>
      <c r="N367" s="5" t="b">
        <v>0</v>
      </c>
      <c r="O367" s="5" t="b">
        <v>0</v>
      </c>
      <c r="P367" s="5" t="b">
        <v>0</v>
      </c>
      <c r="Q367" s="5" t="s">
        <v>579</v>
      </c>
      <c r="R367" s="5" t="b">
        <v>0</v>
      </c>
    </row>
    <row r="368" spans="1:18" x14ac:dyDescent="0.2">
      <c r="A368" s="6">
        <v>46182</v>
      </c>
      <c r="B368" s="7">
        <v>0</v>
      </c>
      <c r="C368" s="17">
        <v>0</v>
      </c>
      <c r="D368" s="17">
        <v>139</v>
      </c>
      <c r="E368" s="7">
        <v>768</v>
      </c>
      <c r="F368" s="7">
        <f t="shared" si="25"/>
        <v>784.65</v>
      </c>
      <c r="G368" s="7">
        <f t="shared" si="26"/>
        <v>196.16249999999999</v>
      </c>
      <c r="H368" s="8">
        <f t="shared" si="27"/>
        <v>0</v>
      </c>
      <c r="I368" s="18">
        <f t="shared" si="28"/>
        <v>0</v>
      </c>
      <c r="J368" s="7">
        <f t="shared" si="29"/>
        <v>196.16249999999999</v>
      </c>
      <c r="K368" s="5">
        <v>2026</v>
      </c>
      <c r="L368" s="5">
        <v>24</v>
      </c>
      <c r="M368" s="5" t="s">
        <v>893</v>
      </c>
      <c r="N368" s="5" t="b">
        <v>0</v>
      </c>
      <c r="O368" s="5" t="b">
        <v>0</v>
      </c>
      <c r="P368" s="5" t="b">
        <v>0</v>
      </c>
      <c r="Q368" s="5" t="s">
        <v>579</v>
      </c>
      <c r="R368" s="5" t="b">
        <v>0</v>
      </c>
    </row>
    <row r="369" spans="1:18" x14ac:dyDescent="0.2">
      <c r="A369" s="6">
        <v>46183</v>
      </c>
      <c r="B369" s="7">
        <v>0</v>
      </c>
      <c r="C369" s="17">
        <v>0</v>
      </c>
      <c r="D369" s="17">
        <v>136.32</v>
      </c>
      <c r="E369" s="7">
        <v>398</v>
      </c>
      <c r="F369" s="7">
        <f t="shared" si="25"/>
        <v>689.9</v>
      </c>
      <c r="G369" s="7">
        <f t="shared" si="26"/>
        <v>172.47499999999999</v>
      </c>
      <c r="H369" s="8">
        <f t="shared" si="27"/>
        <v>0</v>
      </c>
      <c r="I369" s="18">
        <f t="shared" si="28"/>
        <v>0</v>
      </c>
      <c r="J369" s="7">
        <f t="shared" si="29"/>
        <v>172.47499999999999</v>
      </c>
      <c r="K369" s="5">
        <v>2026</v>
      </c>
      <c r="L369" s="5">
        <v>24</v>
      </c>
      <c r="M369" s="5" t="s">
        <v>893</v>
      </c>
      <c r="N369" s="5" t="b">
        <v>0</v>
      </c>
      <c r="O369" s="5" t="b">
        <v>0</v>
      </c>
      <c r="P369" s="5" t="b">
        <v>0</v>
      </c>
      <c r="Q369" s="5" t="s">
        <v>579</v>
      </c>
      <c r="R369" s="5" t="b">
        <v>0</v>
      </c>
    </row>
    <row r="370" spans="1:18" x14ac:dyDescent="0.2">
      <c r="A370" s="6">
        <v>46184</v>
      </c>
      <c r="B370" s="7">
        <v>0</v>
      </c>
      <c r="C370" s="17">
        <v>0</v>
      </c>
      <c r="D370" s="17">
        <v>135.5</v>
      </c>
      <c r="E370" s="7">
        <v>244</v>
      </c>
      <c r="F370" s="7">
        <f t="shared" si="25"/>
        <v>627.79999999999995</v>
      </c>
      <c r="G370" s="7">
        <f t="shared" si="26"/>
        <v>156.94999999999999</v>
      </c>
      <c r="H370" s="8">
        <f t="shared" si="27"/>
        <v>0</v>
      </c>
      <c r="I370" s="18">
        <f t="shared" si="28"/>
        <v>0</v>
      </c>
      <c r="J370" s="7">
        <f t="shared" si="29"/>
        <v>156.94999999999999</v>
      </c>
      <c r="K370" s="5">
        <v>2026</v>
      </c>
      <c r="L370" s="5">
        <v>24</v>
      </c>
      <c r="M370" s="5" t="s">
        <v>893</v>
      </c>
      <c r="N370" s="5" t="b">
        <v>0</v>
      </c>
      <c r="O370" s="5" t="b">
        <v>0</v>
      </c>
      <c r="P370" s="5" t="b">
        <v>0</v>
      </c>
      <c r="Q370" s="5" t="s">
        <v>579</v>
      </c>
      <c r="R370" s="5" t="b">
        <v>0</v>
      </c>
    </row>
    <row r="371" spans="1:18" x14ac:dyDescent="0.2">
      <c r="A371" s="6">
        <v>46185</v>
      </c>
      <c r="B371" s="7">
        <v>0</v>
      </c>
      <c r="C371" s="17">
        <v>0</v>
      </c>
      <c r="D371" s="17">
        <v>137.88</v>
      </c>
      <c r="E371" s="7">
        <v>528</v>
      </c>
      <c r="F371" s="7">
        <f t="shared" si="25"/>
        <v>633.25</v>
      </c>
      <c r="G371" s="7">
        <f t="shared" si="26"/>
        <v>158.3125</v>
      </c>
      <c r="H371" s="8">
        <f t="shared" si="27"/>
        <v>0</v>
      </c>
      <c r="I371" s="18">
        <f t="shared" si="28"/>
        <v>0</v>
      </c>
      <c r="J371" s="7">
        <f t="shared" si="29"/>
        <v>158.3125</v>
      </c>
      <c r="K371" s="5">
        <v>2026</v>
      </c>
      <c r="L371" s="5">
        <v>24</v>
      </c>
      <c r="M371" s="5" t="s">
        <v>893</v>
      </c>
      <c r="N371" s="5" t="b">
        <v>0</v>
      </c>
      <c r="O371" s="5" t="b">
        <v>0</v>
      </c>
      <c r="P371" s="5" t="b">
        <v>0</v>
      </c>
      <c r="Q371" s="5" t="s">
        <v>579</v>
      </c>
      <c r="R371" s="5" t="b">
        <v>0</v>
      </c>
    </row>
    <row r="372" spans="1:18" x14ac:dyDescent="0.2">
      <c r="A372" s="6">
        <v>46188</v>
      </c>
      <c r="B372" s="7">
        <v>0</v>
      </c>
      <c r="C372" s="17">
        <v>0</v>
      </c>
      <c r="D372" s="17">
        <v>137</v>
      </c>
      <c r="E372" s="7">
        <v>53</v>
      </c>
      <c r="F372" s="7">
        <f t="shared" si="25"/>
        <v>649.5</v>
      </c>
      <c r="G372" s="7">
        <f t="shared" si="26"/>
        <v>162.375</v>
      </c>
      <c r="H372" s="8">
        <f t="shared" si="27"/>
        <v>0</v>
      </c>
      <c r="I372" s="18">
        <f t="shared" si="28"/>
        <v>0</v>
      </c>
      <c r="J372" s="7">
        <f t="shared" si="29"/>
        <v>162.375</v>
      </c>
      <c r="K372" s="5">
        <v>2026</v>
      </c>
      <c r="L372" s="5">
        <v>25</v>
      </c>
      <c r="M372" s="5" t="s">
        <v>894</v>
      </c>
      <c r="N372" s="5" t="b">
        <v>0</v>
      </c>
      <c r="O372" s="5" t="b">
        <v>0</v>
      </c>
      <c r="P372" s="5" t="b">
        <v>0</v>
      </c>
      <c r="Q372" s="5" t="s">
        <v>579</v>
      </c>
      <c r="R372" s="5" t="b">
        <v>0</v>
      </c>
    </row>
    <row r="373" spans="1:18" x14ac:dyDescent="0.2">
      <c r="A373" s="6">
        <v>46189</v>
      </c>
      <c r="B373" s="7">
        <v>0</v>
      </c>
      <c r="C373" s="17">
        <v>0</v>
      </c>
      <c r="D373" s="17">
        <v>135.5</v>
      </c>
      <c r="E373" s="7">
        <v>1144</v>
      </c>
      <c r="F373" s="7">
        <f t="shared" si="25"/>
        <v>643.6</v>
      </c>
      <c r="G373" s="7">
        <f t="shared" si="26"/>
        <v>160.9</v>
      </c>
      <c r="H373" s="8">
        <f t="shared" si="27"/>
        <v>0</v>
      </c>
      <c r="I373" s="18">
        <f t="shared" si="28"/>
        <v>0</v>
      </c>
      <c r="J373" s="7">
        <f t="shared" si="29"/>
        <v>160.9</v>
      </c>
      <c r="K373" s="5">
        <v>2026</v>
      </c>
      <c r="L373" s="5">
        <v>25</v>
      </c>
      <c r="M373" s="5" t="s">
        <v>894</v>
      </c>
      <c r="N373" s="5" t="b">
        <v>0</v>
      </c>
      <c r="O373" s="5" t="b">
        <v>0</v>
      </c>
      <c r="P373" s="5" t="b">
        <v>0</v>
      </c>
      <c r="Q373" s="5" t="s">
        <v>579</v>
      </c>
      <c r="R373" s="5" t="b">
        <v>0</v>
      </c>
    </row>
    <row r="374" spans="1:18" x14ac:dyDescent="0.2">
      <c r="A374" s="6">
        <v>46190</v>
      </c>
      <c r="B374" s="7">
        <v>0</v>
      </c>
      <c r="C374" s="17">
        <v>0</v>
      </c>
      <c r="D374" s="17">
        <v>133.19999999999999</v>
      </c>
      <c r="E374" s="7">
        <v>112</v>
      </c>
      <c r="F374" s="7">
        <f t="shared" si="25"/>
        <v>670.65</v>
      </c>
      <c r="G374" s="7">
        <f t="shared" si="26"/>
        <v>167.66249999999999</v>
      </c>
      <c r="H374" s="8">
        <f t="shared" si="27"/>
        <v>0</v>
      </c>
      <c r="I374" s="18">
        <f t="shared" si="28"/>
        <v>0</v>
      </c>
      <c r="J374" s="7">
        <f t="shared" si="29"/>
        <v>167.66249999999999</v>
      </c>
      <c r="K374" s="5">
        <v>2026</v>
      </c>
      <c r="L374" s="5">
        <v>25</v>
      </c>
      <c r="M374" s="5" t="s">
        <v>894</v>
      </c>
      <c r="N374" s="5" t="b">
        <v>0</v>
      </c>
      <c r="O374" s="5" t="b">
        <v>0</v>
      </c>
      <c r="P374" s="5" t="b">
        <v>0</v>
      </c>
      <c r="Q374" s="5" t="s">
        <v>579</v>
      </c>
      <c r="R374" s="5" t="b">
        <v>0</v>
      </c>
    </row>
    <row r="375" spans="1:18" x14ac:dyDescent="0.2">
      <c r="A375" s="6">
        <v>46191</v>
      </c>
      <c r="B375" s="7">
        <v>0</v>
      </c>
      <c r="C375" s="17">
        <v>0</v>
      </c>
      <c r="D375" s="17">
        <v>134</v>
      </c>
      <c r="E375" s="7">
        <v>121</v>
      </c>
      <c r="F375" s="7">
        <f t="shared" si="25"/>
        <v>665.45</v>
      </c>
      <c r="G375" s="7">
        <f t="shared" si="26"/>
        <v>166.36250000000001</v>
      </c>
      <c r="H375" s="8">
        <f t="shared" si="27"/>
        <v>0</v>
      </c>
      <c r="I375" s="18">
        <f t="shared" si="28"/>
        <v>0</v>
      </c>
      <c r="J375" s="7">
        <f t="shared" si="29"/>
        <v>166.36250000000001</v>
      </c>
      <c r="K375" s="5">
        <v>2026</v>
      </c>
      <c r="L375" s="5">
        <v>25</v>
      </c>
      <c r="M375" s="5" t="s">
        <v>894</v>
      </c>
      <c r="N375" s="5" t="b">
        <v>0</v>
      </c>
      <c r="O375" s="5" t="b">
        <v>0</v>
      </c>
      <c r="P375" s="5" t="b">
        <v>0</v>
      </c>
      <c r="Q375" s="5" t="s">
        <v>579</v>
      </c>
      <c r="R375" s="5" t="b">
        <v>0</v>
      </c>
    </row>
    <row r="376" spans="1:18" x14ac:dyDescent="0.2">
      <c r="A376" s="6">
        <v>46192</v>
      </c>
      <c r="B376" s="7">
        <v>0</v>
      </c>
      <c r="C376" s="17">
        <v>0</v>
      </c>
      <c r="D376" s="17">
        <v>133.5</v>
      </c>
      <c r="E376" s="7">
        <v>1337</v>
      </c>
      <c r="F376" s="7">
        <f t="shared" si="25"/>
        <v>555.79999999999995</v>
      </c>
      <c r="G376" s="7">
        <f t="shared" si="26"/>
        <v>138.94999999999999</v>
      </c>
      <c r="H376" s="8">
        <f t="shared" si="27"/>
        <v>0</v>
      </c>
      <c r="I376" s="18">
        <f t="shared" si="28"/>
        <v>0</v>
      </c>
      <c r="J376" s="7">
        <f t="shared" si="29"/>
        <v>138.94999999999999</v>
      </c>
      <c r="K376" s="5">
        <v>2026</v>
      </c>
      <c r="L376" s="5">
        <v>25</v>
      </c>
      <c r="M376" s="5" t="s">
        <v>894</v>
      </c>
      <c r="N376" s="5" t="b">
        <v>0</v>
      </c>
      <c r="O376" s="5" t="b">
        <v>0</v>
      </c>
      <c r="P376" s="5" t="b">
        <v>0</v>
      </c>
      <c r="Q376" s="5" t="s">
        <v>579</v>
      </c>
      <c r="R376" s="5" t="b">
        <v>0</v>
      </c>
    </row>
    <row r="377" spans="1:18" x14ac:dyDescent="0.2">
      <c r="A377" s="6">
        <v>46195</v>
      </c>
      <c r="B377" s="7">
        <v>0</v>
      </c>
      <c r="C377" s="17">
        <v>0</v>
      </c>
      <c r="D377" s="17">
        <v>132</v>
      </c>
      <c r="E377" s="7">
        <v>270</v>
      </c>
      <c r="F377" s="7">
        <f t="shared" si="25"/>
        <v>564.25</v>
      </c>
      <c r="G377" s="7">
        <f t="shared" si="26"/>
        <v>141.0625</v>
      </c>
      <c r="H377" s="8">
        <f t="shared" si="27"/>
        <v>0</v>
      </c>
      <c r="I377" s="18">
        <f t="shared" si="28"/>
        <v>0</v>
      </c>
      <c r="J377" s="7">
        <f t="shared" si="29"/>
        <v>141.0625</v>
      </c>
      <c r="K377" s="5">
        <v>2026</v>
      </c>
      <c r="L377" s="5">
        <v>26</v>
      </c>
      <c r="M377" s="5" t="s">
        <v>895</v>
      </c>
      <c r="N377" s="5" t="b">
        <v>0</v>
      </c>
      <c r="O377" s="5" t="b">
        <v>0</v>
      </c>
      <c r="P377" s="5" t="b">
        <v>0</v>
      </c>
      <c r="Q377" s="5" t="s">
        <v>579</v>
      </c>
      <c r="R377" s="5" t="b">
        <v>0</v>
      </c>
    </row>
    <row r="378" spans="1:18" x14ac:dyDescent="0.2">
      <c r="A378" s="6">
        <v>46196</v>
      </c>
      <c r="B378" s="7">
        <v>0</v>
      </c>
      <c r="C378" s="17">
        <v>0</v>
      </c>
      <c r="D378" s="17">
        <v>132.5</v>
      </c>
      <c r="E378" s="7">
        <v>175</v>
      </c>
      <c r="F378" s="7">
        <f t="shared" si="25"/>
        <v>573.20000000000005</v>
      </c>
      <c r="G378" s="7">
        <f t="shared" si="26"/>
        <v>143.30000000000001</v>
      </c>
      <c r="H378" s="8">
        <f t="shared" si="27"/>
        <v>0</v>
      </c>
      <c r="I378" s="18">
        <f t="shared" si="28"/>
        <v>0</v>
      </c>
      <c r="J378" s="7">
        <f t="shared" si="29"/>
        <v>143.30000000000001</v>
      </c>
      <c r="K378" s="5">
        <v>2026</v>
      </c>
      <c r="L378" s="5">
        <v>26</v>
      </c>
      <c r="M378" s="5" t="s">
        <v>895</v>
      </c>
      <c r="N378" s="5" t="b">
        <v>0</v>
      </c>
      <c r="O378" s="5" t="b">
        <v>0</v>
      </c>
      <c r="P378" s="5" t="b">
        <v>0</v>
      </c>
      <c r="Q378" s="5" t="s">
        <v>579</v>
      </c>
      <c r="R378" s="5" t="b">
        <v>0</v>
      </c>
    </row>
    <row r="379" spans="1:18" x14ac:dyDescent="0.2">
      <c r="A379" s="6">
        <v>46197</v>
      </c>
      <c r="B379" s="7">
        <v>0</v>
      </c>
      <c r="C379" s="17">
        <v>0</v>
      </c>
      <c r="D379" s="17">
        <v>131</v>
      </c>
      <c r="E379" s="7">
        <v>168</v>
      </c>
      <c r="F379" s="7">
        <f t="shared" si="25"/>
        <v>563.04999999999995</v>
      </c>
      <c r="G379" s="7">
        <f t="shared" si="26"/>
        <v>140.76249999999999</v>
      </c>
      <c r="H379" s="8">
        <f t="shared" si="27"/>
        <v>0</v>
      </c>
      <c r="I379" s="18">
        <f t="shared" si="28"/>
        <v>0</v>
      </c>
      <c r="J379" s="7">
        <f t="shared" si="29"/>
        <v>140.76249999999999</v>
      </c>
      <c r="K379" s="5">
        <v>2026</v>
      </c>
      <c r="L379" s="5">
        <v>26</v>
      </c>
      <c r="M379" s="5" t="s">
        <v>895</v>
      </c>
      <c r="N379" s="5" t="b">
        <v>0</v>
      </c>
      <c r="O379" s="5" t="b">
        <v>0</v>
      </c>
      <c r="P379" s="5" t="b">
        <v>0</v>
      </c>
      <c r="Q379" s="5" t="s">
        <v>579</v>
      </c>
      <c r="R379" s="5" t="b">
        <v>0</v>
      </c>
    </row>
    <row r="380" spans="1:18" x14ac:dyDescent="0.2">
      <c r="A380" s="6">
        <v>46198</v>
      </c>
      <c r="B380" s="7">
        <v>0</v>
      </c>
      <c r="C380" s="17">
        <v>0</v>
      </c>
      <c r="D380" s="17">
        <v>127.5</v>
      </c>
      <c r="E380" s="7">
        <v>184</v>
      </c>
      <c r="F380" s="7">
        <f t="shared" si="25"/>
        <v>562.35</v>
      </c>
      <c r="G380" s="7">
        <f t="shared" si="26"/>
        <v>140.58750000000001</v>
      </c>
      <c r="H380" s="8">
        <f t="shared" si="27"/>
        <v>0</v>
      </c>
      <c r="I380" s="18">
        <f t="shared" si="28"/>
        <v>0</v>
      </c>
      <c r="J380" s="7">
        <f t="shared" si="29"/>
        <v>140.58750000000001</v>
      </c>
      <c r="K380" s="5">
        <v>2026</v>
      </c>
      <c r="L380" s="5">
        <v>26</v>
      </c>
      <c r="M380" s="5" t="s">
        <v>895</v>
      </c>
      <c r="N380" s="5" t="b">
        <v>0</v>
      </c>
      <c r="O380" s="5" t="b">
        <v>0</v>
      </c>
      <c r="P380" s="5" t="b">
        <v>0</v>
      </c>
      <c r="Q380" s="5" t="s">
        <v>579</v>
      </c>
      <c r="R380" s="5" t="b">
        <v>0</v>
      </c>
    </row>
    <row r="381" spans="1:18" x14ac:dyDescent="0.2">
      <c r="A381" s="6">
        <v>46199</v>
      </c>
      <c r="B381" s="7">
        <v>0</v>
      </c>
      <c r="C381" s="17">
        <v>0</v>
      </c>
      <c r="D381" s="17">
        <v>124.2</v>
      </c>
      <c r="E381" s="7">
        <v>363</v>
      </c>
      <c r="F381" s="7">
        <f t="shared" si="25"/>
        <v>534.54999999999995</v>
      </c>
      <c r="G381" s="7">
        <f t="shared" si="26"/>
        <v>133.63749999999999</v>
      </c>
      <c r="H381" s="8">
        <f t="shared" si="27"/>
        <v>0</v>
      </c>
      <c r="I381" s="18">
        <f t="shared" si="28"/>
        <v>0</v>
      </c>
      <c r="J381" s="7">
        <f t="shared" si="29"/>
        <v>133.63749999999999</v>
      </c>
      <c r="K381" s="5">
        <v>2026</v>
      </c>
      <c r="L381" s="5">
        <v>26</v>
      </c>
      <c r="M381" s="5" t="s">
        <v>895</v>
      </c>
      <c r="N381" s="5" t="b">
        <v>0</v>
      </c>
      <c r="O381" s="5" t="b">
        <v>0</v>
      </c>
      <c r="P381" s="5" t="b">
        <v>0</v>
      </c>
      <c r="Q381" s="5" t="s">
        <v>579</v>
      </c>
      <c r="R381" s="5" t="b">
        <v>0</v>
      </c>
    </row>
    <row r="382" spans="1:18" x14ac:dyDescent="0.2">
      <c r="A382" s="6">
        <v>46202</v>
      </c>
      <c r="B382" s="7">
        <v>0</v>
      </c>
      <c r="C382" s="17">
        <v>0</v>
      </c>
      <c r="D382" s="17">
        <v>124</v>
      </c>
      <c r="E382" s="7">
        <v>96</v>
      </c>
      <c r="F382" s="7">
        <f t="shared" si="25"/>
        <v>538.6</v>
      </c>
      <c r="G382" s="7">
        <f t="shared" si="26"/>
        <v>134.65</v>
      </c>
      <c r="H382" s="8">
        <f t="shared" si="27"/>
        <v>0</v>
      </c>
      <c r="I382" s="18">
        <f t="shared" si="28"/>
        <v>0</v>
      </c>
      <c r="J382" s="7">
        <f t="shared" si="29"/>
        <v>134.65</v>
      </c>
      <c r="K382" s="5">
        <v>2026</v>
      </c>
      <c r="L382" s="5">
        <v>27</v>
      </c>
      <c r="M382" s="5" t="s">
        <v>896</v>
      </c>
      <c r="N382" s="5" t="b">
        <v>0</v>
      </c>
      <c r="O382" s="5" t="b">
        <v>0</v>
      </c>
      <c r="P382" s="5" t="b">
        <v>0</v>
      </c>
      <c r="Q382" s="5" t="s">
        <v>579</v>
      </c>
      <c r="R382" s="5" t="b">
        <v>0</v>
      </c>
    </row>
    <row r="383" spans="1:18" x14ac:dyDescent="0.2">
      <c r="A383" s="6">
        <v>46203</v>
      </c>
      <c r="B383" s="7">
        <v>0</v>
      </c>
      <c r="C383" s="17">
        <v>0</v>
      </c>
      <c r="D383" s="17">
        <v>120.52</v>
      </c>
      <c r="E383" s="7">
        <v>237</v>
      </c>
      <c r="F383" s="7">
        <f t="shared" si="25"/>
        <v>541.15</v>
      </c>
      <c r="G383" s="7">
        <f t="shared" si="26"/>
        <v>135.28749999999999</v>
      </c>
      <c r="H383" s="8">
        <f t="shared" si="27"/>
        <v>0</v>
      </c>
      <c r="I383" s="18">
        <f t="shared" si="28"/>
        <v>0</v>
      </c>
      <c r="J383" s="7">
        <f t="shared" si="29"/>
        <v>135.28749999999999</v>
      </c>
      <c r="K383" s="5">
        <v>2026</v>
      </c>
      <c r="L383" s="5">
        <v>27</v>
      </c>
      <c r="M383" s="5" t="s">
        <v>896</v>
      </c>
      <c r="N383" s="5" t="b">
        <v>0</v>
      </c>
      <c r="O383" s="5" t="b">
        <v>0</v>
      </c>
      <c r="P383" s="5" t="b">
        <v>0</v>
      </c>
      <c r="Q383" s="5" t="s">
        <v>579</v>
      </c>
      <c r="R383" s="5" t="b">
        <v>0</v>
      </c>
    </row>
    <row r="384" spans="1:18" x14ac:dyDescent="0.2">
      <c r="A384" s="6">
        <v>46204</v>
      </c>
      <c r="B384" s="7">
        <v>134</v>
      </c>
      <c r="C384" s="17">
        <v>120</v>
      </c>
      <c r="D384" s="17">
        <v>115</v>
      </c>
      <c r="E384" s="7">
        <v>1812</v>
      </c>
      <c r="F384" s="7">
        <f t="shared" si="25"/>
        <v>538.04999999999995</v>
      </c>
      <c r="G384" s="7">
        <f t="shared" si="26"/>
        <v>134.51249999999999</v>
      </c>
      <c r="H384" s="8">
        <f t="shared" si="27"/>
        <v>0.24904748629309545</v>
      </c>
      <c r="I384" s="18">
        <f t="shared" si="28"/>
        <v>0</v>
      </c>
      <c r="J384" s="7">
        <f t="shared" si="29"/>
        <v>0.51249999999998863</v>
      </c>
      <c r="K384" s="5">
        <v>2026</v>
      </c>
      <c r="L384" s="5">
        <v>27</v>
      </c>
      <c r="M384" s="5" t="s">
        <v>896</v>
      </c>
      <c r="N384" s="5" t="b">
        <v>0</v>
      </c>
      <c r="O384" s="5" t="b">
        <v>0</v>
      </c>
      <c r="P384" s="5" t="b">
        <v>0</v>
      </c>
      <c r="Q384" s="5"/>
      <c r="R384" s="5" t="b">
        <v>0</v>
      </c>
    </row>
    <row r="385" spans="1:18" x14ac:dyDescent="0.2">
      <c r="A385" s="6">
        <v>46205</v>
      </c>
      <c r="B385" s="7">
        <v>122</v>
      </c>
      <c r="C385" s="17">
        <v>115.74</v>
      </c>
      <c r="D385" s="17">
        <v>115.5</v>
      </c>
      <c r="E385" s="7">
        <v>936</v>
      </c>
      <c r="F385" s="7">
        <f t="shared" si="25"/>
        <v>491.55</v>
      </c>
      <c r="G385" s="7">
        <f t="shared" si="26"/>
        <v>122.8875</v>
      </c>
      <c r="H385" s="8">
        <f t="shared" si="27"/>
        <v>0.24819448682738277</v>
      </c>
      <c r="I385" s="18">
        <f t="shared" si="28"/>
        <v>0</v>
      </c>
      <c r="J385" s="7">
        <f t="shared" si="29"/>
        <v>0.88750000000000284</v>
      </c>
      <c r="K385" s="5">
        <v>2026</v>
      </c>
      <c r="L385" s="5">
        <v>27</v>
      </c>
      <c r="M385" s="5" t="s">
        <v>896</v>
      </c>
      <c r="N385" s="5" t="b">
        <v>0</v>
      </c>
      <c r="O385" s="5" t="b">
        <v>0</v>
      </c>
      <c r="P385" s="5" t="b">
        <v>0</v>
      </c>
      <c r="Q385" s="5"/>
      <c r="R385" s="5" t="b">
        <v>0</v>
      </c>
    </row>
    <row r="386" spans="1:18" x14ac:dyDescent="0.2">
      <c r="A386" s="6">
        <v>46206</v>
      </c>
      <c r="B386" s="7">
        <v>133</v>
      </c>
      <c r="C386" s="17">
        <v>115.44</v>
      </c>
      <c r="D386" s="17">
        <v>114</v>
      </c>
      <c r="E386" s="7">
        <v>266</v>
      </c>
      <c r="F386" s="7">
        <f t="shared" si="25"/>
        <v>533.1</v>
      </c>
      <c r="G386" s="7">
        <f t="shared" si="26"/>
        <v>133.27500000000001</v>
      </c>
      <c r="H386" s="8">
        <f t="shared" si="27"/>
        <v>0.24948414931532545</v>
      </c>
      <c r="I386" s="18">
        <f t="shared" si="28"/>
        <v>0</v>
      </c>
      <c r="J386" s="7">
        <f t="shared" si="29"/>
        <v>0.27500000000000568</v>
      </c>
      <c r="K386" s="5">
        <v>2026</v>
      </c>
      <c r="L386" s="5">
        <v>27</v>
      </c>
      <c r="M386" s="5" t="s">
        <v>896</v>
      </c>
      <c r="N386" s="5" t="b">
        <v>0</v>
      </c>
      <c r="O386" s="5" t="b">
        <v>0</v>
      </c>
      <c r="P386" s="5" t="b">
        <v>0</v>
      </c>
      <c r="Q386" s="5"/>
      <c r="R386" s="5" t="b">
        <v>0</v>
      </c>
    </row>
    <row r="387" spans="1:18" x14ac:dyDescent="0.2">
      <c r="A387" s="6">
        <v>46209</v>
      </c>
      <c r="B387" s="7">
        <v>126</v>
      </c>
      <c r="C387" s="17">
        <v>113.52</v>
      </c>
      <c r="D387" s="17">
        <v>112</v>
      </c>
      <c r="E387" s="7">
        <v>1517</v>
      </c>
      <c r="F387" s="7">
        <f t="shared" si="25"/>
        <v>507.5</v>
      </c>
      <c r="G387" s="7">
        <f t="shared" si="26"/>
        <v>126.875</v>
      </c>
      <c r="H387" s="8">
        <f t="shared" si="27"/>
        <v>0.24827586206896551</v>
      </c>
      <c r="I387" s="18">
        <f t="shared" si="28"/>
        <v>0</v>
      </c>
      <c r="J387" s="7">
        <f t="shared" si="29"/>
        <v>0.875</v>
      </c>
      <c r="K387" s="5">
        <v>2026</v>
      </c>
      <c r="L387" s="5">
        <v>28</v>
      </c>
      <c r="M387" s="5" t="s">
        <v>897</v>
      </c>
      <c r="N387" s="5" t="b">
        <v>0</v>
      </c>
      <c r="O387" s="5" t="b">
        <v>0</v>
      </c>
      <c r="P387" s="5" t="b">
        <v>0</v>
      </c>
      <c r="Q387" s="5"/>
      <c r="R387" s="5" t="b">
        <v>0</v>
      </c>
    </row>
    <row r="388" spans="1:18" x14ac:dyDescent="0.2">
      <c r="A388" s="6">
        <v>46210</v>
      </c>
      <c r="B388" s="7">
        <v>134</v>
      </c>
      <c r="C388" s="17">
        <v>112.02</v>
      </c>
      <c r="D388" s="17">
        <v>112.82</v>
      </c>
      <c r="E388" s="7">
        <v>803</v>
      </c>
      <c r="F388" s="7">
        <f t="shared" si="25"/>
        <v>536.45000000000005</v>
      </c>
      <c r="G388" s="7">
        <f t="shared" si="26"/>
        <v>134.11250000000001</v>
      </c>
      <c r="H388" s="8">
        <f t="shared" si="27"/>
        <v>0.24979028800447384</v>
      </c>
      <c r="I388" s="18">
        <f t="shared" si="28"/>
        <v>0</v>
      </c>
      <c r="J388" s="7">
        <f t="shared" si="29"/>
        <v>0.11250000000001137</v>
      </c>
      <c r="K388" s="5">
        <v>2026</v>
      </c>
      <c r="L388" s="5">
        <v>28</v>
      </c>
      <c r="M388" s="5" t="s">
        <v>897</v>
      </c>
      <c r="N388" s="5" t="b">
        <v>0</v>
      </c>
      <c r="O388" s="5" t="b">
        <v>0</v>
      </c>
      <c r="P388" s="5" t="b">
        <v>0</v>
      </c>
      <c r="Q388" s="5"/>
      <c r="R388" s="5" t="b">
        <v>0</v>
      </c>
    </row>
    <row r="389" spans="1:18" x14ac:dyDescent="0.2">
      <c r="A389" s="6">
        <v>46211</v>
      </c>
      <c r="B389" s="7">
        <v>0</v>
      </c>
      <c r="C389" s="17">
        <v>0</v>
      </c>
      <c r="D389" s="17">
        <v>112.48</v>
      </c>
      <c r="E389" s="7">
        <v>91</v>
      </c>
      <c r="F389" s="7">
        <f t="shared" si="25"/>
        <v>538.20000000000005</v>
      </c>
      <c r="G389" s="7">
        <f t="shared" si="26"/>
        <v>134.55000000000001</v>
      </c>
      <c r="H389" s="8">
        <f t="shared" si="27"/>
        <v>0</v>
      </c>
      <c r="I389" s="18">
        <f t="shared" si="28"/>
        <v>0</v>
      </c>
      <c r="J389" s="7">
        <f t="shared" si="29"/>
        <v>134.55000000000001</v>
      </c>
      <c r="K389" s="5">
        <v>2026</v>
      </c>
      <c r="L389" s="5">
        <v>28</v>
      </c>
      <c r="M389" s="5" t="s">
        <v>897</v>
      </c>
      <c r="N389" s="5" t="b">
        <v>0</v>
      </c>
      <c r="O389" s="5" t="b">
        <v>0</v>
      </c>
      <c r="P389" s="5" t="b">
        <v>0</v>
      </c>
      <c r="Q389" s="5" t="s">
        <v>579</v>
      </c>
      <c r="R389" s="5" t="b">
        <v>0</v>
      </c>
    </row>
    <row r="390" spans="1:18" x14ac:dyDescent="0.2">
      <c r="A390" s="6">
        <v>46212</v>
      </c>
      <c r="B390" s="7">
        <v>56</v>
      </c>
      <c r="C390" s="17">
        <v>112.48</v>
      </c>
      <c r="D390" s="17">
        <v>112.5</v>
      </c>
      <c r="E390" s="7">
        <v>114</v>
      </c>
      <c r="F390" s="7">
        <f t="shared" si="25"/>
        <v>522.85</v>
      </c>
      <c r="G390" s="7">
        <f t="shared" si="26"/>
        <v>130.71250000000001</v>
      </c>
      <c r="H390" s="8">
        <f t="shared" si="27"/>
        <v>0.10710528832361098</v>
      </c>
      <c r="I390" s="18">
        <f t="shared" si="28"/>
        <v>0</v>
      </c>
      <c r="J390" s="7">
        <f t="shared" si="29"/>
        <v>74.712500000000006</v>
      </c>
      <c r="K390" s="5">
        <v>2026</v>
      </c>
      <c r="L390" s="5">
        <v>28</v>
      </c>
      <c r="M390" s="5" t="s">
        <v>897</v>
      </c>
      <c r="N390" s="5" t="b">
        <v>0</v>
      </c>
      <c r="O390" s="5" t="b">
        <v>0</v>
      </c>
      <c r="P390" s="5" t="b">
        <v>0</v>
      </c>
      <c r="Q390" s="5"/>
      <c r="R390" s="5" t="b">
        <v>0</v>
      </c>
    </row>
    <row r="391" spans="1:18" x14ac:dyDescent="0.2">
      <c r="A391" s="6">
        <v>46213</v>
      </c>
      <c r="B391" s="7">
        <v>129</v>
      </c>
      <c r="C391" s="17">
        <v>112.5</v>
      </c>
      <c r="D391" s="17">
        <v>111.8</v>
      </c>
      <c r="E391" s="7">
        <v>229</v>
      </c>
      <c r="F391" s="7">
        <f t="shared" si="25"/>
        <v>516.35</v>
      </c>
      <c r="G391" s="7">
        <f t="shared" si="26"/>
        <v>129.08750000000001</v>
      </c>
      <c r="H391" s="8">
        <f t="shared" si="27"/>
        <v>0.24983054129950613</v>
      </c>
      <c r="I391" s="18">
        <f t="shared" si="28"/>
        <v>0</v>
      </c>
      <c r="J391" s="7">
        <f t="shared" si="29"/>
        <v>8.7500000000005684E-2</v>
      </c>
      <c r="K391" s="5">
        <v>2026</v>
      </c>
      <c r="L391" s="5">
        <v>28</v>
      </c>
      <c r="M391" s="5" t="s">
        <v>897</v>
      </c>
      <c r="N391" s="5" t="b">
        <v>0</v>
      </c>
      <c r="O391" s="5" t="b">
        <v>0</v>
      </c>
      <c r="P391" s="5" t="b">
        <v>0</v>
      </c>
      <c r="Q391" s="5"/>
      <c r="R391" s="5" t="b">
        <v>0</v>
      </c>
    </row>
    <row r="392" spans="1:18" x14ac:dyDescent="0.2">
      <c r="A392" s="6">
        <v>46216</v>
      </c>
      <c r="B392" s="7">
        <v>125</v>
      </c>
      <c r="C392" s="17">
        <v>111.94</v>
      </c>
      <c r="D392" s="17">
        <v>110</v>
      </c>
      <c r="E392" s="7">
        <v>2373</v>
      </c>
      <c r="F392" s="7">
        <f t="shared" si="25"/>
        <v>501.4</v>
      </c>
      <c r="G392" s="7">
        <f t="shared" si="26"/>
        <v>125.35</v>
      </c>
      <c r="H392" s="8">
        <f t="shared" si="27"/>
        <v>0.24930195452732351</v>
      </c>
      <c r="I392" s="18">
        <f t="shared" si="28"/>
        <v>0</v>
      </c>
      <c r="J392" s="7">
        <f t="shared" si="29"/>
        <v>0.34999999999999432</v>
      </c>
      <c r="K392" s="5">
        <v>2026</v>
      </c>
      <c r="L392" s="5">
        <v>29</v>
      </c>
      <c r="M392" s="5" t="s">
        <v>898</v>
      </c>
      <c r="N392" s="5" t="b">
        <v>0</v>
      </c>
      <c r="O392" s="5" t="b">
        <v>0</v>
      </c>
      <c r="P392" s="5" t="b">
        <v>0</v>
      </c>
      <c r="Q392" s="5"/>
      <c r="R392" s="5" t="b">
        <v>0</v>
      </c>
    </row>
    <row r="393" spans="1:18" x14ac:dyDescent="0.2">
      <c r="A393" s="6">
        <v>46217</v>
      </c>
      <c r="B393" s="7">
        <v>154</v>
      </c>
      <c r="C393" s="17">
        <v>111.4</v>
      </c>
      <c r="D393" s="17">
        <v>110.52</v>
      </c>
      <c r="E393" s="7">
        <v>198</v>
      </c>
      <c r="F393" s="7">
        <f t="shared" si="25"/>
        <v>617.4</v>
      </c>
      <c r="G393" s="7">
        <f t="shared" si="26"/>
        <v>154.35</v>
      </c>
      <c r="H393" s="8">
        <f t="shared" si="27"/>
        <v>0.24943310657596374</v>
      </c>
      <c r="I393" s="18">
        <f t="shared" si="28"/>
        <v>0</v>
      </c>
      <c r="J393" s="7">
        <f t="shared" si="29"/>
        <v>0.34999999999999432</v>
      </c>
      <c r="K393" s="5">
        <v>2026</v>
      </c>
      <c r="L393" s="5">
        <v>29</v>
      </c>
      <c r="M393" s="5" t="s">
        <v>898</v>
      </c>
      <c r="N393" s="5" t="b">
        <v>0</v>
      </c>
      <c r="O393" s="5" t="b">
        <v>0</v>
      </c>
      <c r="P393" s="5" t="b">
        <v>0</v>
      </c>
      <c r="Q393" s="5"/>
      <c r="R393" s="5" t="b">
        <v>0</v>
      </c>
    </row>
    <row r="394" spans="1:18" x14ac:dyDescent="0.2">
      <c r="A394" s="6">
        <v>46218</v>
      </c>
      <c r="B394" s="7">
        <v>142</v>
      </c>
      <c r="C394" s="17">
        <v>110.54</v>
      </c>
      <c r="D394" s="17">
        <v>110</v>
      </c>
      <c r="E394" s="7">
        <v>504</v>
      </c>
      <c r="F394" s="7">
        <f t="shared" si="25"/>
        <v>570.1</v>
      </c>
      <c r="G394" s="7">
        <f t="shared" si="26"/>
        <v>142.52500000000001</v>
      </c>
      <c r="H394" s="8">
        <f t="shared" si="27"/>
        <v>0.24907910892825819</v>
      </c>
      <c r="I394" s="18">
        <f t="shared" si="28"/>
        <v>0</v>
      </c>
      <c r="J394" s="7">
        <f t="shared" si="29"/>
        <v>0.52500000000000568</v>
      </c>
      <c r="K394" s="5">
        <v>2026</v>
      </c>
      <c r="L394" s="5">
        <v>29</v>
      </c>
      <c r="M394" s="5" t="s">
        <v>898</v>
      </c>
      <c r="N394" s="5" t="b">
        <v>0</v>
      </c>
      <c r="O394" s="5" t="b">
        <v>0</v>
      </c>
      <c r="P394" s="5" t="b">
        <v>0</v>
      </c>
      <c r="Q394" s="5"/>
      <c r="R394" s="5" t="b">
        <v>0</v>
      </c>
    </row>
    <row r="395" spans="1:18" x14ac:dyDescent="0.2">
      <c r="A395" s="6">
        <v>46219</v>
      </c>
      <c r="B395" s="7">
        <v>147</v>
      </c>
      <c r="C395" s="17">
        <v>110</v>
      </c>
      <c r="D395" s="17">
        <v>112.44</v>
      </c>
      <c r="E395" s="7">
        <v>1201</v>
      </c>
      <c r="F395" s="7">
        <f t="shared" si="25"/>
        <v>589.70000000000005</v>
      </c>
      <c r="G395" s="7">
        <f t="shared" si="26"/>
        <v>147.42500000000001</v>
      </c>
      <c r="H395" s="8">
        <f t="shared" si="27"/>
        <v>0.24927929455655415</v>
      </c>
      <c r="I395" s="18">
        <f t="shared" si="28"/>
        <v>0</v>
      </c>
      <c r="J395" s="7">
        <f t="shared" si="29"/>
        <v>0.42500000000001137</v>
      </c>
      <c r="K395" s="5">
        <v>2026</v>
      </c>
      <c r="L395" s="5">
        <v>29</v>
      </c>
      <c r="M395" s="5" t="s">
        <v>898</v>
      </c>
      <c r="N395" s="5" t="b">
        <v>0</v>
      </c>
      <c r="O395" s="5" t="b">
        <v>0</v>
      </c>
      <c r="P395" s="5" t="b">
        <v>0</v>
      </c>
      <c r="Q395" s="5"/>
      <c r="R395" s="5" t="b">
        <v>0</v>
      </c>
    </row>
    <row r="396" spans="1:18" x14ac:dyDescent="0.2">
      <c r="A396" s="6">
        <v>46220</v>
      </c>
      <c r="B396" s="7">
        <v>160</v>
      </c>
      <c r="C396" s="17">
        <v>112.48</v>
      </c>
      <c r="D396" s="17">
        <v>111.1</v>
      </c>
      <c r="E396" s="7">
        <v>1887</v>
      </c>
      <c r="F396" s="7">
        <f t="shared" si="25"/>
        <v>643.70000000000005</v>
      </c>
      <c r="G396" s="7">
        <f t="shared" si="26"/>
        <v>160.92500000000001</v>
      </c>
      <c r="H396" s="8">
        <f t="shared" si="27"/>
        <v>0.24856299518409194</v>
      </c>
      <c r="I396" s="18">
        <f t="shared" si="28"/>
        <v>0</v>
      </c>
      <c r="J396" s="7">
        <f t="shared" si="29"/>
        <v>0.92500000000001137</v>
      </c>
      <c r="K396" s="5">
        <v>2026</v>
      </c>
      <c r="L396" s="5">
        <v>29</v>
      </c>
      <c r="M396" s="5" t="s">
        <v>898</v>
      </c>
      <c r="N396" s="5" t="b">
        <v>0</v>
      </c>
      <c r="O396" s="5" t="b">
        <v>0</v>
      </c>
      <c r="P396" s="5" t="b">
        <v>0</v>
      </c>
      <c r="Q396" s="5"/>
      <c r="R396" s="5" t="b">
        <v>0</v>
      </c>
    </row>
    <row r="397" spans="1:18" x14ac:dyDescent="0.2">
      <c r="A397" s="6">
        <v>46223</v>
      </c>
      <c r="B397" s="7">
        <v>167</v>
      </c>
      <c r="C397" s="17">
        <v>112.5</v>
      </c>
      <c r="D397" s="17">
        <v>111.5</v>
      </c>
      <c r="E397" s="7">
        <v>515</v>
      </c>
      <c r="F397" s="7">
        <f t="shared" si="25"/>
        <v>671.2</v>
      </c>
      <c r="G397" s="7">
        <f t="shared" si="26"/>
        <v>167.8</v>
      </c>
      <c r="H397" s="8">
        <f t="shared" si="27"/>
        <v>0.24880810488676994</v>
      </c>
      <c r="I397" s="18">
        <f t="shared" si="28"/>
        <v>0</v>
      </c>
      <c r="J397" s="7">
        <f t="shared" si="29"/>
        <v>0.80000000000001137</v>
      </c>
      <c r="K397" s="5">
        <v>2026</v>
      </c>
      <c r="L397" s="5">
        <v>30</v>
      </c>
      <c r="M397" s="5" t="s">
        <v>899</v>
      </c>
      <c r="N397" s="5" t="b">
        <v>0</v>
      </c>
      <c r="O397" s="5" t="b">
        <v>0</v>
      </c>
      <c r="P397" s="5" t="b">
        <v>0</v>
      </c>
      <c r="Q397" s="5"/>
      <c r="R397" s="5" t="b">
        <v>0</v>
      </c>
    </row>
    <row r="398" spans="1:18" x14ac:dyDescent="0.2">
      <c r="A398" s="6">
        <v>46224</v>
      </c>
      <c r="B398" s="7">
        <v>170</v>
      </c>
      <c r="C398" s="17">
        <v>111.5</v>
      </c>
      <c r="D398" s="17">
        <v>111.5</v>
      </c>
      <c r="E398" s="7">
        <v>1143</v>
      </c>
      <c r="F398" s="7">
        <f t="shared" si="25"/>
        <v>683.45</v>
      </c>
      <c r="G398" s="7">
        <f t="shared" si="26"/>
        <v>170.86250000000001</v>
      </c>
      <c r="H398" s="8">
        <f t="shared" si="27"/>
        <v>0.24873802033799106</v>
      </c>
      <c r="I398" s="18">
        <f t="shared" si="28"/>
        <v>0</v>
      </c>
      <c r="J398" s="7">
        <f t="shared" si="29"/>
        <v>0.86250000000001137</v>
      </c>
      <c r="K398" s="5">
        <v>2026</v>
      </c>
      <c r="L398" s="5">
        <v>30</v>
      </c>
      <c r="M398" s="5" t="s">
        <v>899</v>
      </c>
      <c r="N398" s="5" t="b">
        <v>0</v>
      </c>
      <c r="O398" s="5" t="b">
        <v>0</v>
      </c>
      <c r="P398" s="5" t="b">
        <v>0</v>
      </c>
      <c r="Q398" s="5"/>
      <c r="R398" s="5" t="b">
        <v>0</v>
      </c>
    </row>
    <row r="399" spans="1:18" x14ac:dyDescent="0.2">
      <c r="A399" s="6">
        <v>46225</v>
      </c>
      <c r="B399" s="7">
        <v>182</v>
      </c>
      <c r="C399" s="17">
        <v>112.39</v>
      </c>
      <c r="D399" s="17">
        <v>112.38</v>
      </c>
      <c r="E399" s="7">
        <v>901</v>
      </c>
      <c r="F399" s="7">
        <f t="shared" si="25"/>
        <v>731.85</v>
      </c>
      <c r="G399" s="7">
        <f t="shared" si="26"/>
        <v>182.96250000000001</v>
      </c>
      <c r="H399" s="8">
        <f t="shared" si="27"/>
        <v>0.24868483978957437</v>
      </c>
      <c r="I399" s="18">
        <f t="shared" si="28"/>
        <v>0</v>
      </c>
      <c r="J399" s="7">
        <f t="shared" si="29"/>
        <v>0.96250000000000568</v>
      </c>
      <c r="K399" s="5">
        <v>2026</v>
      </c>
      <c r="L399" s="5">
        <v>30</v>
      </c>
      <c r="M399" s="5" t="s">
        <v>899</v>
      </c>
      <c r="N399" s="5" t="b">
        <v>0</v>
      </c>
      <c r="O399" s="5" t="b">
        <v>0</v>
      </c>
      <c r="P399" s="5" t="b">
        <v>0</v>
      </c>
      <c r="Q399" s="5"/>
      <c r="R399" s="5" t="b">
        <v>0</v>
      </c>
    </row>
    <row r="400" spans="1:18" x14ac:dyDescent="0.2">
      <c r="A400" s="6">
        <v>46226</v>
      </c>
      <c r="B400" s="7">
        <v>65</v>
      </c>
      <c r="C400" s="17">
        <v>112.88</v>
      </c>
      <c r="D400" s="17">
        <v>113.5</v>
      </c>
      <c r="E400" s="7">
        <v>241</v>
      </c>
      <c r="F400" s="7">
        <f t="shared" si="25"/>
        <v>768.5</v>
      </c>
      <c r="G400" s="7">
        <f t="shared" si="26"/>
        <v>192.125</v>
      </c>
      <c r="H400" s="8">
        <f t="shared" si="27"/>
        <v>8.4580351333767081E-2</v>
      </c>
      <c r="I400" s="18">
        <f t="shared" si="28"/>
        <v>0</v>
      </c>
      <c r="J400" s="7">
        <f t="shared" si="29"/>
        <v>127.125</v>
      </c>
      <c r="K400" s="5">
        <v>2026</v>
      </c>
      <c r="L400" s="5">
        <v>30</v>
      </c>
      <c r="M400" s="5" t="s">
        <v>899</v>
      </c>
      <c r="N400" s="5" t="b">
        <v>0</v>
      </c>
      <c r="O400" s="5" t="b">
        <v>0</v>
      </c>
      <c r="P400" s="5" t="b">
        <v>0</v>
      </c>
      <c r="Q400" s="5"/>
      <c r="R400" s="5" t="b">
        <v>0</v>
      </c>
    </row>
    <row r="401" spans="1:18" x14ac:dyDescent="0.2">
      <c r="A401" s="6">
        <v>46227</v>
      </c>
      <c r="B401" s="7">
        <v>42</v>
      </c>
      <c r="C401" s="17">
        <v>114.97</v>
      </c>
      <c r="D401" s="17">
        <v>117</v>
      </c>
      <c r="E401" s="7">
        <v>153</v>
      </c>
      <c r="F401" s="7">
        <f t="shared" si="25"/>
        <v>771.35</v>
      </c>
      <c r="G401" s="7">
        <f t="shared" si="26"/>
        <v>192.83750000000001</v>
      </c>
      <c r="H401" s="8">
        <f t="shared" si="27"/>
        <v>5.4449990276787451E-2</v>
      </c>
      <c r="I401" s="18">
        <f t="shared" si="28"/>
        <v>0</v>
      </c>
      <c r="J401" s="7">
        <f t="shared" si="29"/>
        <v>150.83750000000001</v>
      </c>
      <c r="K401" s="5">
        <v>2026</v>
      </c>
      <c r="L401" s="5">
        <v>30</v>
      </c>
      <c r="M401" s="5" t="s">
        <v>899</v>
      </c>
      <c r="N401" s="5" t="b">
        <v>0</v>
      </c>
      <c r="O401" s="5" t="b">
        <v>0</v>
      </c>
      <c r="P401" s="5" t="b">
        <v>0</v>
      </c>
      <c r="Q401" s="5"/>
      <c r="R401" s="5" t="b">
        <v>0</v>
      </c>
    </row>
    <row r="402" spans="1:18" x14ac:dyDescent="0.2">
      <c r="A402" s="6">
        <v>46230</v>
      </c>
      <c r="B402" s="7">
        <v>190</v>
      </c>
      <c r="C402" s="17">
        <v>117.28</v>
      </c>
      <c r="D402" s="17">
        <v>118.5</v>
      </c>
      <c r="E402" s="7">
        <v>1429</v>
      </c>
      <c r="F402" s="7">
        <f t="shared" si="25"/>
        <v>760.85</v>
      </c>
      <c r="G402" s="7">
        <f t="shared" si="26"/>
        <v>190.21250000000001</v>
      </c>
      <c r="H402" s="8">
        <f t="shared" si="27"/>
        <v>0.24972070710389696</v>
      </c>
      <c r="I402" s="18">
        <f t="shared" si="28"/>
        <v>0</v>
      </c>
      <c r="J402" s="7">
        <f t="shared" si="29"/>
        <v>0.21250000000000568</v>
      </c>
      <c r="K402" s="5">
        <v>2026</v>
      </c>
      <c r="L402" s="5">
        <v>31</v>
      </c>
      <c r="M402" s="5" t="s">
        <v>900</v>
      </c>
      <c r="N402" s="5" t="b">
        <v>0</v>
      </c>
      <c r="O402" s="5" t="b">
        <v>0</v>
      </c>
      <c r="P402" s="5" t="b">
        <v>0</v>
      </c>
      <c r="Q402" s="5"/>
      <c r="R402" s="5" t="b">
        <v>0</v>
      </c>
    </row>
    <row r="403" spans="1:18" x14ac:dyDescent="0.2">
      <c r="A403" s="6">
        <v>46231</v>
      </c>
      <c r="B403" s="7">
        <v>206</v>
      </c>
      <c r="C403" s="17">
        <v>118.5</v>
      </c>
      <c r="D403" s="17">
        <v>117</v>
      </c>
      <c r="E403" s="7">
        <v>1177</v>
      </c>
      <c r="F403" s="7">
        <f t="shared" si="25"/>
        <v>827.5</v>
      </c>
      <c r="G403" s="7">
        <f t="shared" si="26"/>
        <v>206.875</v>
      </c>
      <c r="H403" s="8">
        <f t="shared" si="27"/>
        <v>0.24894259818731118</v>
      </c>
      <c r="I403" s="18">
        <f t="shared" si="28"/>
        <v>0</v>
      </c>
      <c r="J403" s="7">
        <f t="shared" si="29"/>
        <v>0.875</v>
      </c>
      <c r="K403" s="5">
        <v>2026</v>
      </c>
      <c r="L403" s="5">
        <v>31</v>
      </c>
      <c r="M403" s="5" t="s">
        <v>900</v>
      </c>
      <c r="N403" s="5" t="b">
        <v>0</v>
      </c>
      <c r="O403" s="5" t="b">
        <v>0</v>
      </c>
      <c r="P403" s="5" t="b">
        <v>0</v>
      </c>
      <c r="Q403" s="5"/>
      <c r="R403" s="5" t="b">
        <v>0</v>
      </c>
    </row>
    <row r="404" spans="1:18" x14ac:dyDescent="0.2">
      <c r="A404" s="6">
        <v>46232</v>
      </c>
      <c r="B404" s="7">
        <v>218</v>
      </c>
      <c r="C404" s="17">
        <v>117</v>
      </c>
      <c r="D404" s="17">
        <v>117</v>
      </c>
      <c r="E404" s="7">
        <v>265</v>
      </c>
      <c r="F404" s="7">
        <f t="shared" si="25"/>
        <v>874.5</v>
      </c>
      <c r="G404" s="7">
        <f t="shared" si="26"/>
        <v>218.625</v>
      </c>
      <c r="H404" s="8">
        <f t="shared" si="27"/>
        <v>0.24928530588907946</v>
      </c>
      <c r="I404" s="18">
        <f t="shared" si="28"/>
        <v>0</v>
      </c>
      <c r="J404" s="7">
        <f t="shared" si="29"/>
        <v>0.625</v>
      </c>
      <c r="K404" s="5">
        <v>2026</v>
      </c>
      <c r="L404" s="5">
        <v>31</v>
      </c>
      <c r="M404" s="5" t="s">
        <v>900</v>
      </c>
      <c r="N404" s="5" t="b">
        <v>0</v>
      </c>
      <c r="O404" s="5" t="b">
        <v>0</v>
      </c>
      <c r="P404" s="5" t="b">
        <v>0</v>
      </c>
      <c r="Q404" s="5"/>
      <c r="R404" s="5" t="b">
        <v>0</v>
      </c>
    </row>
    <row r="405" spans="1:18" x14ac:dyDescent="0.2">
      <c r="A405" s="6">
        <v>46233</v>
      </c>
      <c r="B405" s="7">
        <v>199</v>
      </c>
      <c r="C405" s="17">
        <v>116.98</v>
      </c>
      <c r="D405" s="17">
        <v>116</v>
      </c>
      <c r="E405" s="7">
        <v>222</v>
      </c>
      <c r="F405" s="7">
        <f t="shared" si="25"/>
        <v>797.15</v>
      </c>
      <c r="G405" s="7">
        <f t="shared" si="26"/>
        <v>199.28749999999999</v>
      </c>
      <c r="H405" s="8">
        <f t="shared" si="27"/>
        <v>0.24963934014928182</v>
      </c>
      <c r="I405" s="18">
        <f t="shared" si="28"/>
        <v>0</v>
      </c>
      <c r="J405" s="7">
        <f t="shared" si="29"/>
        <v>0.28749999999999432</v>
      </c>
      <c r="K405" s="5">
        <v>2026</v>
      </c>
      <c r="L405" s="5">
        <v>31</v>
      </c>
      <c r="M405" s="5" t="s">
        <v>900</v>
      </c>
      <c r="N405" s="5" t="b">
        <v>0</v>
      </c>
      <c r="O405" s="5" t="b">
        <v>0</v>
      </c>
      <c r="P405" s="5" t="b">
        <v>0</v>
      </c>
      <c r="Q405" s="5"/>
      <c r="R405" s="5" t="b">
        <v>0</v>
      </c>
    </row>
    <row r="406" spans="1:18" x14ac:dyDescent="0.2">
      <c r="A406" s="6">
        <v>46234</v>
      </c>
      <c r="B406" s="7">
        <v>190</v>
      </c>
      <c r="C406" s="17">
        <v>116.02</v>
      </c>
      <c r="D406" s="17">
        <v>113.06</v>
      </c>
      <c r="E406" s="7">
        <v>974</v>
      </c>
      <c r="F406" s="7">
        <f t="shared" ref="F406:F469" si="30">IFERROR(AVERAGE(E386:E405),"")</f>
        <v>761.45</v>
      </c>
      <c r="G406" s="7">
        <f t="shared" ref="G406:G469" si="31">IF(N(F406)=0,"",0.25*F406)</f>
        <v>190.36250000000001</v>
      </c>
      <c r="H406" s="8">
        <f t="shared" ref="H406:H441" si="32">IF(OR(N(F406)=0,NOT(ISNUMBER(B406))),"",B406/F406)</f>
        <v>0.24952393459846345</v>
      </c>
      <c r="I406" s="18">
        <f t="shared" ref="I406:I441" si="33">IF(OR(N(F406)=0,NOT(ISNUMBER(B406))),"",IF(B406/F406&gt;0.25,1,0))</f>
        <v>0</v>
      </c>
      <c r="J406" s="7">
        <f t="shared" ref="J406:J441" si="34">IF(OR(N(F406)=0,NOT(ISNUMBER(B406))),"",MAX(0,0.25*F406-B406))</f>
        <v>0.36250000000001137</v>
      </c>
      <c r="K406" s="5">
        <v>2026</v>
      </c>
      <c r="L406" s="5">
        <v>31</v>
      </c>
      <c r="M406" s="5" t="s">
        <v>900</v>
      </c>
      <c r="N406" s="5" t="b">
        <v>0</v>
      </c>
      <c r="O406" s="5" t="b">
        <v>0</v>
      </c>
      <c r="P406" s="5" t="b">
        <v>0</v>
      </c>
      <c r="Q406" s="5"/>
      <c r="R406" s="5" t="b">
        <v>0</v>
      </c>
    </row>
    <row r="407" spans="1:18" x14ac:dyDescent="0.2">
      <c r="A407" s="6">
        <v>46237</v>
      </c>
      <c r="B407" s="7">
        <v>199</v>
      </c>
      <c r="C407" s="17">
        <v>115.58</v>
      </c>
      <c r="D407" s="17">
        <v>114</v>
      </c>
      <c r="E407" s="7">
        <v>377</v>
      </c>
      <c r="F407" s="7">
        <f t="shared" si="30"/>
        <v>796.85</v>
      </c>
      <c r="G407" s="7">
        <f t="shared" si="31"/>
        <v>199.21250000000001</v>
      </c>
      <c r="H407" s="8">
        <f t="shared" si="32"/>
        <v>0.24973332496705777</v>
      </c>
      <c r="I407" s="18">
        <f t="shared" si="33"/>
        <v>0</v>
      </c>
      <c r="J407" s="7">
        <f t="shared" si="34"/>
        <v>0.21250000000000568</v>
      </c>
      <c r="K407" s="5">
        <v>2026</v>
      </c>
      <c r="L407" s="5">
        <v>32</v>
      </c>
      <c r="M407" s="5" t="s">
        <v>901</v>
      </c>
      <c r="N407" s="5" t="b">
        <v>0</v>
      </c>
      <c r="O407" s="5" t="b">
        <v>0</v>
      </c>
      <c r="P407" s="5" t="b">
        <v>0</v>
      </c>
      <c r="Q407" s="5"/>
      <c r="R407" s="5" t="b">
        <v>0</v>
      </c>
    </row>
    <row r="408" spans="1:18" x14ac:dyDescent="0.2">
      <c r="A408" s="6">
        <v>46238</v>
      </c>
      <c r="B408" s="7">
        <v>184</v>
      </c>
      <c r="C408" s="17">
        <v>114</v>
      </c>
      <c r="D408" s="17">
        <v>113.5</v>
      </c>
      <c r="E408" s="7">
        <v>336</v>
      </c>
      <c r="F408" s="7">
        <f t="shared" si="30"/>
        <v>739.85</v>
      </c>
      <c r="G408" s="7">
        <f t="shared" si="31"/>
        <v>184.96250000000001</v>
      </c>
      <c r="H408" s="8">
        <f t="shared" si="32"/>
        <v>0.24869906062039601</v>
      </c>
      <c r="I408" s="18">
        <f t="shared" si="33"/>
        <v>0</v>
      </c>
      <c r="J408" s="7">
        <f t="shared" si="34"/>
        <v>0.96250000000000568</v>
      </c>
      <c r="K408" s="5">
        <v>2026</v>
      </c>
      <c r="L408" s="5">
        <v>32</v>
      </c>
      <c r="M408" s="5" t="s">
        <v>901</v>
      </c>
      <c r="N408" s="5" t="b">
        <v>0</v>
      </c>
      <c r="O408" s="5" t="b">
        <v>0</v>
      </c>
      <c r="P408" s="5" t="b">
        <v>0</v>
      </c>
      <c r="Q408" s="5"/>
      <c r="R408" s="5" t="b">
        <v>0</v>
      </c>
    </row>
    <row r="409" spans="1:18" x14ac:dyDescent="0.2">
      <c r="A409" s="6">
        <v>46239</v>
      </c>
      <c r="B409" s="7">
        <v>179</v>
      </c>
      <c r="C409" s="17">
        <v>114</v>
      </c>
      <c r="D409" s="17">
        <v>110.04</v>
      </c>
      <c r="E409" s="7">
        <v>1015</v>
      </c>
      <c r="F409" s="7">
        <f t="shared" si="30"/>
        <v>716.5</v>
      </c>
      <c r="G409" s="7">
        <f t="shared" si="31"/>
        <v>179.125</v>
      </c>
      <c r="H409" s="8">
        <f t="shared" si="32"/>
        <v>0.24982554082344732</v>
      </c>
      <c r="I409" s="18">
        <f t="shared" si="33"/>
        <v>0</v>
      </c>
      <c r="J409" s="7">
        <f t="shared" si="34"/>
        <v>0.125</v>
      </c>
      <c r="K409" s="5">
        <v>2026</v>
      </c>
      <c r="L409" s="5">
        <v>32</v>
      </c>
      <c r="M409" s="5" t="s">
        <v>901</v>
      </c>
      <c r="N409" s="5" t="b">
        <v>0</v>
      </c>
      <c r="O409" s="5" t="b">
        <v>0</v>
      </c>
      <c r="P409" s="5" t="b">
        <v>0</v>
      </c>
      <c r="Q409" s="5"/>
      <c r="R409" s="5" t="b">
        <v>0</v>
      </c>
    </row>
    <row r="410" spans="1:18" x14ac:dyDescent="0.2">
      <c r="A410" s="6">
        <v>46240</v>
      </c>
      <c r="B410" s="7">
        <v>190</v>
      </c>
      <c r="C410" s="17">
        <v>112.14</v>
      </c>
      <c r="D410" s="17">
        <v>111</v>
      </c>
      <c r="E410" s="7">
        <v>698</v>
      </c>
      <c r="F410" s="7">
        <f t="shared" si="30"/>
        <v>762.7</v>
      </c>
      <c r="G410" s="7">
        <f t="shared" si="31"/>
        <v>190.67500000000001</v>
      </c>
      <c r="H410" s="8">
        <f t="shared" si="32"/>
        <v>0.24911498623311917</v>
      </c>
      <c r="I410" s="18">
        <f t="shared" si="33"/>
        <v>0</v>
      </c>
      <c r="J410" s="7">
        <f t="shared" si="34"/>
        <v>0.67500000000001137</v>
      </c>
      <c r="K410" s="5">
        <v>2026</v>
      </c>
      <c r="L410" s="5">
        <v>32</v>
      </c>
      <c r="M410" s="5" t="s">
        <v>901</v>
      </c>
      <c r="N410" s="5" t="b">
        <v>0</v>
      </c>
      <c r="O410" s="5" t="b">
        <v>0</v>
      </c>
      <c r="P410" s="5" t="b">
        <v>0</v>
      </c>
      <c r="Q410" s="5"/>
      <c r="R410" s="5" t="b">
        <v>0</v>
      </c>
    </row>
    <row r="411" spans="1:18" x14ac:dyDescent="0.2">
      <c r="A411" s="6">
        <v>46241</v>
      </c>
      <c r="B411" s="7">
        <v>15</v>
      </c>
      <c r="C411" s="17">
        <v>112</v>
      </c>
      <c r="D411" s="17">
        <v>112</v>
      </c>
      <c r="E411" s="7">
        <v>21</v>
      </c>
      <c r="F411" s="7">
        <f t="shared" si="30"/>
        <v>791.9</v>
      </c>
      <c r="G411" s="7">
        <f t="shared" si="31"/>
        <v>197.97499999999999</v>
      </c>
      <c r="H411" s="8">
        <f t="shared" si="32"/>
        <v>1.8941785578987246E-2</v>
      </c>
      <c r="I411" s="18">
        <f t="shared" si="33"/>
        <v>0</v>
      </c>
      <c r="J411" s="7">
        <f t="shared" si="34"/>
        <v>182.97499999999999</v>
      </c>
      <c r="K411" s="5">
        <v>2026</v>
      </c>
      <c r="L411" s="5">
        <v>32</v>
      </c>
      <c r="M411" s="5" t="s">
        <v>901</v>
      </c>
      <c r="N411" s="5" t="b">
        <v>0</v>
      </c>
      <c r="O411" s="5" t="b">
        <v>0</v>
      </c>
      <c r="P411" s="5" t="b">
        <v>0</v>
      </c>
      <c r="Q411" s="5"/>
      <c r="R411" s="5" t="b">
        <v>0</v>
      </c>
    </row>
    <row r="412" spans="1:18" x14ac:dyDescent="0.2">
      <c r="A412" s="6">
        <v>46244</v>
      </c>
      <c r="B412" s="7">
        <v>26</v>
      </c>
      <c r="C412" s="17">
        <v>112</v>
      </c>
      <c r="D412" s="17">
        <v>113.2</v>
      </c>
      <c r="E412" s="7">
        <v>170</v>
      </c>
      <c r="F412" s="7">
        <f t="shared" si="30"/>
        <v>781.5</v>
      </c>
      <c r="G412" s="7">
        <f t="shared" si="31"/>
        <v>195.375</v>
      </c>
      <c r="H412" s="8">
        <f t="shared" si="32"/>
        <v>3.326935380678183E-2</v>
      </c>
      <c r="I412" s="18">
        <f t="shared" si="33"/>
        <v>0</v>
      </c>
      <c r="J412" s="7">
        <f t="shared" si="34"/>
        <v>169.375</v>
      </c>
      <c r="K412" s="5">
        <v>2026</v>
      </c>
      <c r="L412" s="5">
        <v>33</v>
      </c>
      <c r="M412" s="5" t="s">
        <v>902</v>
      </c>
      <c r="N412" s="5" t="b">
        <v>0</v>
      </c>
      <c r="O412" s="5" t="b">
        <v>0</v>
      </c>
      <c r="P412" s="5" t="b">
        <v>0</v>
      </c>
      <c r="Q412" s="5"/>
      <c r="R412" s="5" t="b">
        <v>0</v>
      </c>
    </row>
    <row r="413" spans="1:18" x14ac:dyDescent="0.2">
      <c r="A413" s="6">
        <v>46245</v>
      </c>
      <c r="B413" s="7">
        <v>167</v>
      </c>
      <c r="C413" s="17">
        <v>114</v>
      </c>
      <c r="D413" s="17">
        <v>114</v>
      </c>
      <c r="E413" s="7">
        <v>323</v>
      </c>
      <c r="F413" s="7">
        <f t="shared" si="30"/>
        <v>671.35</v>
      </c>
      <c r="G413" s="7">
        <f t="shared" si="31"/>
        <v>167.83750000000001</v>
      </c>
      <c r="H413" s="8">
        <f t="shared" si="32"/>
        <v>0.24875251359201608</v>
      </c>
      <c r="I413" s="18">
        <f t="shared" si="33"/>
        <v>0</v>
      </c>
      <c r="J413" s="7">
        <f t="shared" si="34"/>
        <v>0.83750000000000568</v>
      </c>
      <c r="K413" s="5">
        <v>2026</v>
      </c>
      <c r="L413" s="5">
        <v>33</v>
      </c>
      <c r="M413" s="5" t="s">
        <v>902</v>
      </c>
      <c r="N413" s="5" t="b">
        <v>0</v>
      </c>
      <c r="O413" s="5" t="b">
        <v>0</v>
      </c>
      <c r="P413" s="5" t="b">
        <v>0</v>
      </c>
      <c r="Q413" s="5"/>
      <c r="R413" s="5" t="b">
        <v>0</v>
      </c>
    </row>
    <row r="414" spans="1:18" x14ac:dyDescent="0.2">
      <c r="A414" s="6">
        <v>46246</v>
      </c>
      <c r="B414" s="7">
        <v>169</v>
      </c>
      <c r="C414" s="17">
        <v>113.98</v>
      </c>
      <c r="D414" s="17">
        <v>113.58</v>
      </c>
      <c r="E414" s="7">
        <v>186</v>
      </c>
      <c r="F414" s="7">
        <f t="shared" si="30"/>
        <v>677.6</v>
      </c>
      <c r="G414" s="7">
        <f t="shared" si="31"/>
        <v>169.4</v>
      </c>
      <c r="H414" s="8">
        <f t="shared" si="32"/>
        <v>0.24940968122786303</v>
      </c>
      <c r="I414" s="18">
        <f t="shared" si="33"/>
        <v>0</v>
      </c>
      <c r="J414" s="7">
        <f t="shared" si="34"/>
        <v>0.40000000000000568</v>
      </c>
      <c r="K414" s="5">
        <v>2026</v>
      </c>
      <c r="L414" s="5">
        <v>33</v>
      </c>
      <c r="M414" s="5" t="s">
        <v>902</v>
      </c>
      <c r="N414" s="5" t="b">
        <v>0</v>
      </c>
      <c r="O414" s="5" t="b">
        <v>0</v>
      </c>
      <c r="P414" s="5" t="b">
        <v>0</v>
      </c>
      <c r="Q414" s="5"/>
      <c r="R414" s="5" t="b">
        <v>0</v>
      </c>
    </row>
    <row r="415" spans="1:18" x14ac:dyDescent="0.2">
      <c r="A415" s="6">
        <v>46247</v>
      </c>
      <c r="B415" s="7">
        <v>165</v>
      </c>
      <c r="C415" s="17">
        <v>113</v>
      </c>
      <c r="D415" s="17">
        <v>113.5</v>
      </c>
      <c r="E415" s="7">
        <v>359</v>
      </c>
      <c r="F415" s="7">
        <f t="shared" si="30"/>
        <v>661.7</v>
      </c>
      <c r="G415" s="7">
        <f t="shared" si="31"/>
        <v>165.42500000000001</v>
      </c>
      <c r="H415" s="8">
        <f t="shared" si="32"/>
        <v>0.24935771497657547</v>
      </c>
      <c r="I415" s="18">
        <f t="shared" si="33"/>
        <v>0</v>
      </c>
      <c r="J415" s="7">
        <f t="shared" si="34"/>
        <v>0.42500000000001137</v>
      </c>
      <c r="K415" s="5">
        <v>2026</v>
      </c>
      <c r="L415" s="5">
        <v>33</v>
      </c>
      <c r="M415" s="5" t="s">
        <v>902</v>
      </c>
      <c r="N415" s="5" t="b">
        <v>0</v>
      </c>
      <c r="O415" s="5" t="b">
        <v>0</v>
      </c>
      <c r="P415" s="5" t="b">
        <v>0</v>
      </c>
      <c r="Q415" s="5"/>
      <c r="R415" s="5" t="b">
        <v>0</v>
      </c>
    </row>
    <row r="416" spans="1:18" x14ac:dyDescent="0.2">
      <c r="A416" s="6">
        <v>46248</v>
      </c>
      <c r="B416" s="7">
        <v>66</v>
      </c>
      <c r="C416" s="17">
        <v>113.96</v>
      </c>
      <c r="D416" s="17">
        <v>114</v>
      </c>
      <c r="E416" s="7">
        <v>151</v>
      </c>
      <c r="F416" s="7">
        <f t="shared" si="30"/>
        <v>619.6</v>
      </c>
      <c r="G416" s="7">
        <f t="shared" si="31"/>
        <v>154.9</v>
      </c>
      <c r="H416" s="8">
        <f t="shared" si="32"/>
        <v>0.1065203357004519</v>
      </c>
      <c r="I416" s="18">
        <f t="shared" si="33"/>
        <v>0</v>
      </c>
      <c r="J416" s="7">
        <f t="shared" si="34"/>
        <v>88.9</v>
      </c>
      <c r="K416" s="5">
        <v>2026</v>
      </c>
      <c r="L416" s="5">
        <v>33</v>
      </c>
      <c r="M416" s="5" t="s">
        <v>902</v>
      </c>
      <c r="N416" s="5" t="b">
        <v>0</v>
      </c>
      <c r="O416" s="5" t="b">
        <v>0</v>
      </c>
      <c r="P416" s="5" t="b">
        <v>0</v>
      </c>
      <c r="Q416" s="5"/>
      <c r="R416" s="5" t="b">
        <v>0</v>
      </c>
    </row>
    <row r="417" spans="1:18" x14ac:dyDescent="0.2">
      <c r="A417" s="6">
        <v>46251</v>
      </c>
      <c r="B417" s="7">
        <v>133</v>
      </c>
      <c r="C417" s="17">
        <v>114.11</v>
      </c>
      <c r="D417" s="17">
        <v>115</v>
      </c>
      <c r="E417" s="7">
        <v>2045</v>
      </c>
      <c r="F417" s="7">
        <f t="shared" si="30"/>
        <v>532.79999999999995</v>
      </c>
      <c r="G417" s="7">
        <f t="shared" si="31"/>
        <v>133.19999999999999</v>
      </c>
      <c r="H417" s="8">
        <f t="shared" si="32"/>
        <v>0.24962462462462465</v>
      </c>
      <c r="I417" s="18">
        <f t="shared" si="33"/>
        <v>0</v>
      </c>
      <c r="J417" s="7">
        <f t="shared" si="34"/>
        <v>0.19999999999998863</v>
      </c>
      <c r="K417" s="5">
        <v>2026</v>
      </c>
      <c r="L417" s="5">
        <v>34</v>
      </c>
      <c r="M417" s="5" t="s">
        <v>903</v>
      </c>
      <c r="N417" s="5" t="b">
        <v>0</v>
      </c>
      <c r="O417" s="5" t="b">
        <v>0</v>
      </c>
      <c r="P417" s="5" t="b">
        <v>0</v>
      </c>
      <c r="Q417" s="5"/>
      <c r="R417" s="5" t="b">
        <v>0</v>
      </c>
    </row>
    <row r="418" spans="1:18" x14ac:dyDescent="0.2">
      <c r="A418" s="6">
        <v>46252</v>
      </c>
      <c r="B418" s="7">
        <v>152</v>
      </c>
      <c r="C418" s="17">
        <v>115.5</v>
      </c>
      <c r="D418" s="17">
        <v>116.12</v>
      </c>
      <c r="E418" s="7">
        <v>776</v>
      </c>
      <c r="F418" s="7">
        <f t="shared" si="30"/>
        <v>609.29999999999995</v>
      </c>
      <c r="G418" s="7">
        <f t="shared" si="31"/>
        <v>152.32499999999999</v>
      </c>
      <c r="H418" s="8">
        <f t="shared" si="32"/>
        <v>0.24946660101756116</v>
      </c>
      <c r="I418" s="18">
        <f t="shared" si="33"/>
        <v>0</v>
      </c>
      <c r="J418" s="7">
        <f t="shared" si="34"/>
        <v>0.32499999999998863</v>
      </c>
      <c r="K418" s="5">
        <v>2026</v>
      </c>
      <c r="L418" s="5">
        <v>34</v>
      </c>
      <c r="M418" s="5" t="s">
        <v>903</v>
      </c>
      <c r="N418" s="5" t="b">
        <v>0</v>
      </c>
      <c r="O418" s="5" t="b">
        <v>0</v>
      </c>
      <c r="P418" s="5" t="b">
        <v>0</v>
      </c>
      <c r="Q418" s="5"/>
      <c r="R418" s="5" t="b">
        <v>0</v>
      </c>
    </row>
    <row r="419" spans="1:18" x14ac:dyDescent="0.2">
      <c r="A419" s="6">
        <v>46253</v>
      </c>
      <c r="B419" s="7">
        <v>147</v>
      </c>
      <c r="C419" s="17">
        <v>119.62</v>
      </c>
      <c r="D419" s="17">
        <v>117.16</v>
      </c>
      <c r="E419" s="7">
        <v>1060</v>
      </c>
      <c r="F419" s="7">
        <f t="shared" si="30"/>
        <v>590.95000000000005</v>
      </c>
      <c r="G419" s="7">
        <f t="shared" si="31"/>
        <v>147.73750000000001</v>
      </c>
      <c r="H419" s="8">
        <f t="shared" si="32"/>
        <v>0.24875200947626702</v>
      </c>
      <c r="I419" s="18">
        <f t="shared" si="33"/>
        <v>0</v>
      </c>
      <c r="J419" s="7">
        <f t="shared" si="34"/>
        <v>0.73750000000001137</v>
      </c>
      <c r="K419" s="5">
        <v>2026</v>
      </c>
      <c r="L419" s="5">
        <v>34</v>
      </c>
      <c r="M419" s="5" t="s">
        <v>903</v>
      </c>
      <c r="N419" s="5" t="b">
        <v>0</v>
      </c>
      <c r="O419" s="5" t="b">
        <v>0</v>
      </c>
      <c r="P419" s="5" t="b">
        <v>0</v>
      </c>
      <c r="Q419" s="5"/>
      <c r="R419" s="5" t="b">
        <v>0</v>
      </c>
    </row>
    <row r="420" spans="1:18" x14ac:dyDescent="0.2">
      <c r="A420" s="6">
        <v>46254</v>
      </c>
      <c r="B420" s="7">
        <v>149</v>
      </c>
      <c r="C420" s="17">
        <v>117.16</v>
      </c>
      <c r="D420" s="17">
        <v>121.04</v>
      </c>
      <c r="E420" s="7">
        <v>893</v>
      </c>
      <c r="F420" s="7">
        <f t="shared" si="30"/>
        <v>598.9</v>
      </c>
      <c r="G420" s="7">
        <f t="shared" si="31"/>
        <v>149.72499999999999</v>
      </c>
      <c r="H420" s="8">
        <f t="shared" si="32"/>
        <v>0.24878944732008684</v>
      </c>
      <c r="I420" s="18">
        <f t="shared" si="33"/>
        <v>0</v>
      </c>
      <c r="J420" s="7">
        <f t="shared" si="34"/>
        <v>0.72499999999999432</v>
      </c>
      <c r="K420" s="5">
        <v>2026</v>
      </c>
      <c r="L420" s="5">
        <v>34</v>
      </c>
      <c r="M420" s="5" t="s">
        <v>903</v>
      </c>
      <c r="N420" s="5" t="b">
        <v>0</v>
      </c>
      <c r="O420" s="5" t="b">
        <v>0</v>
      </c>
      <c r="P420" s="5" t="b">
        <v>0</v>
      </c>
      <c r="Q420" s="5"/>
      <c r="R420" s="5" t="b">
        <v>0</v>
      </c>
    </row>
    <row r="421" spans="1:18" x14ac:dyDescent="0.2">
      <c r="A421" s="6">
        <v>46255</v>
      </c>
      <c r="B421" s="7">
        <v>157</v>
      </c>
      <c r="C421" s="17">
        <v>120</v>
      </c>
      <c r="D421" s="17">
        <v>117.5</v>
      </c>
      <c r="E421" s="7">
        <v>327</v>
      </c>
      <c r="F421" s="7">
        <f t="shared" si="30"/>
        <v>631.5</v>
      </c>
      <c r="G421" s="7">
        <f t="shared" si="31"/>
        <v>157.875</v>
      </c>
      <c r="H421" s="8">
        <f t="shared" si="32"/>
        <v>0.24861441013460014</v>
      </c>
      <c r="I421" s="18">
        <f t="shared" si="33"/>
        <v>0</v>
      </c>
      <c r="J421" s="7">
        <f t="shared" si="34"/>
        <v>0.875</v>
      </c>
      <c r="K421" s="5">
        <v>2026</v>
      </c>
      <c r="L421" s="5">
        <v>34</v>
      </c>
      <c r="M421" s="5" t="s">
        <v>903</v>
      </c>
      <c r="N421" s="5" t="b">
        <v>0</v>
      </c>
      <c r="O421" s="5" t="b">
        <v>0</v>
      </c>
      <c r="P421" s="5" t="b">
        <v>0</v>
      </c>
      <c r="Q421" s="5"/>
      <c r="R421" s="5" t="b">
        <v>0</v>
      </c>
    </row>
    <row r="422" spans="1:18" x14ac:dyDescent="0.2">
      <c r="A422" s="6">
        <v>46258</v>
      </c>
      <c r="B422" s="7">
        <v>160</v>
      </c>
      <c r="C422" s="17">
        <v>118</v>
      </c>
      <c r="D422" s="17">
        <v>119.98</v>
      </c>
      <c r="E422" s="7">
        <v>1167</v>
      </c>
      <c r="F422" s="7">
        <f t="shared" si="30"/>
        <v>640.20000000000005</v>
      </c>
      <c r="G422" s="7">
        <f t="shared" si="31"/>
        <v>160.05000000000001</v>
      </c>
      <c r="H422" s="8">
        <f t="shared" si="32"/>
        <v>0.24992189940643547</v>
      </c>
      <c r="I422" s="18">
        <f t="shared" si="33"/>
        <v>0</v>
      </c>
      <c r="J422" s="7">
        <f t="shared" si="34"/>
        <v>5.0000000000011369E-2</v>
      </c>
      <c r="K422" s="5">
        <v>2026</v>
      </c>
      <c r="L422" s="5">
        <v>35</v>
      </c>
      <c r="M422" s="5" t="s">
        <v>904</v>
      </c>
      <c r="N422" s="5" t="b">
        <v>0</v>
      </c>
      <c r="O422" s="5" t="b">
        <v>0</v>
      </c>
      <c r="P422" s="5" t="b">
        <v>0</v>
      </c>
      <c r="Q422" s="5"/>
      <c r="R422" s="5" t="b">
        <v>0</v>
      </c>
    </row>
    <row r="423" spans="1:18" x14ac:dyDescent="0.2">
      <c r="A423" s="6">
        <v>46259</v>
      </c>
      <c r="B423" s="7">
        <v>156</v>
      </c>
      <c r="C423" s="17">
        <v>120</v>
      </c>
      <c r="D423" s="17">
        <v>119.02</v>
      </c>
      <c r="E423" s="7">
        <v>903</v>
      </c>
      <c r="F423" s="7">
        <f t="shared" si="30"/>
        <v>627.1</v>
      </c>
      <c r="G423" s="7">
        <f t="shared" si="31"/>
        <v>156.77500000000001</v>
      </c>
      <c r="H423" s="8">
        <f t="shared" si="32"/>
        <v>0.24876415244777547</v>
      </c>
      <c r="I423" s="18">
        <f t="shared" si="33"/>
        <v>0</v>
      </c>
      <c r="J423" s="7">
        <f t="shared" si="34"/>
        <v>0.77500000000000568</v>
      </c>
      <c r="K423" s="5">
        <v>2026</v>
      </c>
      <c r="L423" s="5">
        <v>35</v>
      </c>
      <c r="M423" s="5" t="s">
        <v>904</v>
      </c>
      <c r="N423" s="5" t="b">
        <v>0</v>
      </c>
      <c r="O423" s="5" t="b">
        <v>0</v>
      </c>
      <c r="P423" s="5" t="b">
        <v>0</v>
      </c>
      <c r="Q423" s="5"/>
      <c r="R423" s="5" t="b">
        <v>0</v>
      </c>
    </row>
    <row r="424" spans="1:18" x14ac:dyDescent="0.2">
      <c r="A424" s="6">
        <v>46260</v>
      </c>
      <c r="B424" s="7">
        <v>153</v>
      </c>
      <c r="C424" s="17">
        <v>119.8</v>
      </c>
      <c r="D424" s="17">
        <v>118</v>
      </c>
      <c r="E424" s="7">
        <v>336</v>
      </c>
      <c r="F424" s="7">
        <f t="shared" si="30"/>
        <v>613.4</v>
      </c>
      <c r="G424" s="7">
        <f t="shared" si="31"/>
        <v>153.35</v>
      </c>
      <c r="H424" s="8">
        <f t="shared" si="32"/>
        <v>0.2494294098467558</v>
      </c>
      <c r="I424" s="18">
        <f t="shared" si="33"/>
        <v>0</v>
      </c>
      <c r="J424" s="7">
        <f t="shared" si="34"/>
        <v>0.34999999999999432</v>
      </c>
      <c r="K424" s="5">
        <v>2026</v>
      </c>
      <c r="L424" s="5">
        <v>35</v>
      </c>
      <c r="M424" s="5" t="s">
        <v>904</v>
      </c>
      <c r="N424" s="5" t="b">
        <v>0</v>
      </c>
      <c r="O424" s="5" t="b">
        <v>0</v>
      </c>
      <c r="P424" s="5" t="b">
        <v>0</v>
      </c>
      <c r="Q424" s="5"/>
      <c r="R424" s="5" t="b">
        <v>0</v>
      </c>
    </row>
    <row r="425" spans="1:18" x14ac:dyDescent="0.2">
      <c r="A425" s="6">
        <v>46261</v>
      </c>
      <c r="B425" s="7">
        <v>154</v>
      </c>
      <c r="C425" s="17">
        <v>120</v>
      </c>
      <c r="D425" s="17">
        <v>118</v>
      </c>
      <c r="E425" s="7">
        <v>324</v>
      </c>
      <c r="F425" s="7">
        <f t="shared" si="30"/>
        <v>616.95000000000005</v>
      </c>
      <c r="G425" s="7">
        <f t="shared" si="31"/>
        <v>154.23750000000001</v>
      </c>
      <c r="H425" s="8">
        <f t="shared" si="32"/>
        <v>0.24961504173758001</v>
      </c>
      <c r="I425" s="18">
        <f t="shared" si="33"/>
        <v>0</v>
      </c>
      <c r="J425" s="7">
        <f t="shared" si="34"/>
        <v>0.23750000000001137</v>
      </c>
      <c r="K425" s="5">
        <v>2026</v>
      </c>
      <c r="L425" s="5">
        <v>35</v>
      </c>
      <c r="M425" s="5" t="s">
        <v>904</v>
      </c>
      <c r="N425" s="5" t="b">
        <v>0</v>
      </c>
      <c r="O425" s="5" t="b">
        <v>0</v>
      </c>
      <c r="P425" s="5" t="b">
        <v>0</v>
      </c>
      <c r="Q425" s="5"/>
      <c r="R425" s="5" t="b">
        <v>0</v>
      </c>
    </row>
    <row r="426" spans="1:18" x14ac:dyDescent="0.2">
      <c r="A426" s="6">
        <v>46262</v>
      </c>
      <c r="B426" s="7">
        <v>87</v>
      </c>
      <c r="C426" s="17">
        <v>118.02</v>
      </c>
      <c r="D426" s="17">
        <v>118.06</v>
      </c>
      <c r="E426" s="7">
        <v>1190</v>
      </c>
      <c r="F426" s="7">
        <f t="shared" si="30"/>
        <v>622.04999999999995</v>
      </c>
      <c r="G426" s="7">
        <f t="shared" si="31"/>
        <v>155.51249999999999</v>
      </c>
      <c r="H426" s="8">
        <f t="shared" si="32"/>
        <v>0.13986013986013987</v>
      </c>
      <c r="I426" s="18">
        <f t="shared" si="33"/>
        <v>0</v>
      </c>
      <c r="J426" s="7">
        <f t="shared" si="34"/>
        <v>68.512499999999989</v>
      </c>
      <c r="K426" s="5">
        <v>2026</v>
      </c>
      <c r="L426" s="5">
        <v>35</v>
      </c>
      <c r="M426" s="5" t="s">
        <v>904</v>
      </c>
      <c r="N426" s="5" t="b">
        <v>0</v>
      </c>
      <c r="O426" s="5" t="b">
        <v>0</v>
      </c>
      <c r="P426" s="5" t="b">
        <v>0</v>
      </c>
      <c r="Q426" s="5"/>
      <c r="R426" s="5" t="b">
        <v>0</v>
      </c>
    </row>
    <row r="427" spans="1:18" x14ac:dyDescent="0.2">
      <c r="A427" s="6">
        <v>46265</v>
      </c>
      <c r="B427" s="7">
        <v>146</v>
      </c>
      <c r="C427" s="17">
        <v>119.5</v>
      </c>
      <c r="D427" s="17">
        <v>119.02</v>
      </c>
      <c r="E427" s="7">
        <v>2738</v>
      </c>
      <c r="F427" s="7">
        <f t="shared" si="30"/>
        <v>632.85</v>
      </c>
      <c r="G427" s="7">
        <f t="shared" si="31"/>
        <v>158.21250000000001</v>
      </c>
      <c r="H427" s="8">
        <f t="shared" si="32"/>
        <v>0.23070237813067868</v>
      </c>
      <c r="I427" s="18">
        <f t="shared" si="33"/>
        <v>0</v>
      </c>
      <c r="J427" s="7">
        <f t="shared" si="34"/>
        <v>12.212500000000006</v>
      </c>
      <c r="K427" s="5">
        <v>2026</v>
      </c>
      <c r="L427" s="5">
        <v>36</v>
      </c>
      <c r="M427" s="5" t="s">
        <v>905</v>
      </c>
      <c r="N427" s="5" t="b">
        <v>0</v>
      </c>
      <c r="O427" s="5" t="b">
        <v>0</v>
      </c>
      <c r="P427" s="5" t="b">
        <v>0</v>
      </c>
      <c r="Q427" s="5"/>
      <c r="R427" s="5" t="b">
        <v>0</v>
      </c>
    </row>
    <row r="428" spans="1:18" x14ac:dyDescent="0.2">
      <c r="A428" s="6">
        <v>46266</v>
      </c>
      <c r="B428" s="7">
        <v>175</v>
      </c>
      <c r="C428" s="17">
        <v>119.4</v>
      </c>
      <c r="D428" s="17">
        <v>118.62</v>
      </c>
      <c r="E428" s="7">
        <v>368</v>
      </c>
      <c r="F428" s="7">
        <f t="shared" si="30"/>
        <v>750.9</v>
      </c>
      <c r="G428" s="7">
        <f t="shared" si="31"/>
        <v>187.72499999999999</v>
      </c>
      <c r="H428" s="8">
        <f t="shared" si="32"/>
        <v>0.2330536689306166</v>
      </c>
      <c r="I428" s="18">
        <f t="shared" si="33"/>
        <v>0</v>
      </c>
      <c r="J428" s="7">
        <f t="shared" si="34"/>
        <v>12.724999999999994</v>
      </c>
      <c r="K428" s="5">
        <v>2026</v>
      </c>
      <c r="L428" s="5">
        <v>36</v>
      </c>
      <c r="M428" s="5" t="s">
        <v>905</v>
      </c>
      <c r="N428" s="5" t="b">
        <v>0</v>
      </c>
      <c r="O428" s="5" t="b">
        <v>0</v>
      </c>
      <c r="P428" s="5" t="b">
        <v>0</v>
      </c>
      <c r="Q428" s="5"/>
      <c r="R428" s="5" t="b">
        <v>0</v>
      </c>
    </row>
    <row r="429" spans="1:18" x14ac:dyDescent="0.2">
      <c r="A429" s="6">
        <v>46267</v>
      </c>
      <c r="B429" s="7">
        <v>176</v>
      </c>
      <c r="C429" s="17">
        <v>119.42</v>
      </c>
      <c r="D429" s="17">
        <v>118.5</v>
      </c>
      <c r="E429" s="7">
        <v>245</v>
      </c>
      <c r="F429" s="7">
        <f t="shared" si="30"/>
        <v>752.5</v>
      </c>
      <c r="G429" s="7">
        <f t="shared" si="31"/>
        <v>188.125</v>
      </c>
      <c r="H429" s="8">
        <f t="shared" si="32"/>
        <v>0.23388704318936876</v>
      </c>
      <c r="I429" s="18">
        <f t="shared" si="33"/>
        <v>0</v>
      </c>
      <c r="J429" s="7">
        <f t="shared" si="34"/>
        <v>12.125</v>
      </c>
      <c r="K429" s="5">
        <v>2026</v>
      </c>
      <c r="L429" s="5">
        <v>36</v>
      </c>
      <c r="M429" s="5" t="s">
        <v>905</v>
      </c>
      <c r="N429" s="5" t="b">
        <v>0</v>
      </c>
      <c r="O429" s="5" t="b">
        <v>0</v>
      </c>
      <c r="P429" s="5" t="b">
        <v>0</v>
      </c>
      <c r="Q429" s="5"/>
      <c r="R429" s="5" t="b">
        <v>0</v>
      </c>
    </row>
    <row r="430" spans="1:18" x14ac:dyDescent="0.2">
      <c r="A430" s="6">
        <v>46268</v>
      </c>
      <c r="B430" s="7">
        <v>166</v>
      </c>
      <c r="C430" s="17">
        <v>119</v>
      </c>
      <c r="D430" s="17">
        <v>119.1</v>
      </c>
      <c r="E430" s="7">
        <v>1921</v>
      </c>
      <c r="F430" s="7">
        <f t="shared" si="30"/>
        <v>714</v>
      </c>
      <c r="G430" s="7">
        <f t="shared" si="31"/>
        <v>178.5</v>
      </c>
      <c r="H430" s="8">
        <f t="shared" si="32"/>
        <v>0.23249299719887956</v>
      </c>
      <c r="I430" s="18">
        <f t="shared" si="33"/>
        <v>0</v>
      </c>
      <c r="J430" s="7">
        <f t="shared" si="34"/>
        <v>12.5</v>
      </c>
      <c r="K430" s="5">
        <v>2026</v>
      </c>
      <c r="L430" s="5">
        <v>36</v>
      </c>
      <c r="M430" s="5" t="s">
        <v>905</v>
      </c>
      <c r="N430" s="5" t="b">
        <v>0</v>
      </c>
      <c r="O430" s="5" t="b">
        <v>0</v>
      </c>
      <c r="P430" s="5" t="b">
        <v>0</v>
      </c>
      <c r="Q430" s="5"/>
      <c r="R430" s="5" t="b">
        <v>0</v>
      </c>
    </row>
    <row r="431" spans="1:18" x14ac:dyDescent="0.2">
      <c r="A431" s="6">
        <v>46269</v>
      </c>
      <c r="B431" s="7">
        <v>181</v>
      </c>
      <c r="C431" s="17">
        <v>119.62</v>
      </c>
      <c r="D431" s="17">
        <v>119.2</v>
      </c>
      <c r="E431" s="7">
        <v>328</v>
      </c>
      <c r="F431" s="7">
        <f t="shared" si="30"/>
        <v>775.15</v>
      </c>
      <c r="G431" s="7">
        <f t="shared" si="31"/>
        <v>193.78749999999999</v>
      </c>
      <c r="H431" s="8">
        <f t="shared" si="32"/>
        <v>0.23350319293040059</v>
      </c>
      <c r="I431" s="18">
        <f t="shared" si="33"/>
        <v>0</v>
      </c>
      <c r="J431" s="7">
        <f t="shared" si="34"/>
        <v>12.787499999999994</v>
      </c>
      <c r="K431" s="5">
        <v>2026</v>
      </c>
      <c r="L431" s="5">
        <v>36</v>
      </c>
      <c r="M431" s="5" t="s">
        <v>905</v>
      </c>
      <c r="N431" s="5" t="b">
        <v>0</v>
      </c>
      <c r="O431" s="5" t="b">
        <v>0</v>
      </c>
      <c r="P431" s="5" t="b">
        <v>0</v>
      </c>
      <c r="Q431" s="5"/>
      <c r="R431" s="5" t="b">
        <v>0</v>
      </c>
    </row>
    <row r="432" spans="1:18" x14ac:dyDescent="0.2">
      <c r="A432" s="6">
        <v>46272</v>
      </c>
      <c r="B432" s="7">
        <v>0</v>
      </c>
      <c r="C432" s="17"/>
      <c r="D432" s="17">
        <v>118.9</v>
      </c>
      <c r="E432" s="7">
        <v>792</v>
      </c>
      <c r="F432" s="7">
        <f t="shared" si="30"/>
        <v>790.5</v>
      </c>
      <c r="G432" s="7">
        <f t="shared" si="31"/>
        <v>197.625</v>
      </c>
      <c r="H432" s="8">
        <f t="shared" si="32"/>
        <v>0</v>
      </c>
      <c r="I432" s="18">
        <f t="shared" si="33"/>
        <v>0</v>
      </c>
      <c r="J432" s="7">
        <f t="shared" si="34"/>
        <v>197.625</v>
      </c>
      <c r="K432" s="5">
        <v>2026</v>
      </c>
      <c r="L432" s="5">
        <v>37</v>
      </c>
      <c r="M432" s="5" t="s">
        <v>906</v>
      </c>
      <c r="N432" s="5" t="b">
        <v>0</v>
      </c>
      <c r="O432" s="5" t="b">
        <v>0</v>
      </c>
      <c r="P432" s="5" t="b">
        <v>0</v>
      </c>
      <c r="Q432" s="5" t="s">
        <v>346</v>
      </c>
      <c r="R432" s="5" t="b">
        <v>0</v>
      </c>
    </row>
    <row r="433" spans="1:18" x14ac:dyDescent="0.2">
      <c r="A433" s="6">
        <v>46273</v>
      </c>
      <c r="B433" s="7">
        <v>189</v>
      </c>
      <c r="C433" s="17">
        <v>120</v>
      </c>
      <c r="D433" s="17">
        <v>120.76</v>
      </c>
      <c r="E433" s="7">
        <v>371</v>
      </c>
      <c r="F433" s="7">
        <f t="shared" si="30"/>
        <v>821.6</v>
      </c>
      <c r="G433" s="7">
        <f t="shared" si="31"/>
        <v>205.4</v>
      </c>
      <c r="H433" s="8">
        <f t="shared" si="32"/>
        <v>0.23003894839337877</v>
      </c>
      <c r="I433" s="18">
        <f t="shared" si="33"/>
        <v>0</v>
      </c>
      <c r="J433" s="7">
        <f t="shared" si="34"/>
        <v>16.400000000000006</v>
      </c>
      <c r="K433" s="5">
        <v>2026</v>
      </c>
      <c r="L433" s="5">
        <v>37</v>
      </c>
      <c r="M433" s="5" t="s">
        <v>906</v>
      </c>
      <c r="N433" s="5" t="b">
        <v>0</v>
      </c>
      <c r="O433" s="5" t="b">
        <v>0</v>
      </c>
      <c r="P433" s="5" t="b">
        <v>0</v>
      </c>
      <c r="Q433" s="5"/>
      <c r="R433" s="5" t="b">
        <v>0</v>
      </c>
    </row>
    <row r="434" spans="1:18" x14ac:dyDescent="0.2">
      <c r="A434" s="6">
        <v>46274</v>
      </c>
      <c r="B434" s="7">
        <v>193</v>
      </c>
      <c r="C434" s="17">
        <v>120</v>
      </c>
      <c r="D434" s="17">
        <v>117.02</v>
      </c>
      <c r="E434" s="7">
        <v>1634</v>
      </c>
      <c r="F434" s="7">
        <f t="shared" si="30"/>
        <v>824</v>
      </c>
      <c r="G434" s="7">
        <f t="shared" si="31"/>
        <v>206</v>
      </c>
      <c r="H434" s="8">
        <f t="shared" si="32"/>
        <v>0.23422330097087379</v>
      </c>
      <c r="I434" s="18">
        <f t="shared" si="33"/>
        <v>0</v>
      </c>
      <c r="J434" s="7">
        <f t="shared" si="34"/>
        <v>13</v>
      </c>
      <c r="K434" s="5">
        <v>2026</v>
      </c>
      <c r="L434" s="5">
        <v>37</v>
      </c>
      <c r="M434" s="5" t="s">
        <v>906</v>
      </c>
      <c r="N434" s="5" t="b">
        <v>0</v>
      </c>
      <c r="O434" s="5" t="b">
        <v>0</v>
      </c>
      <c r="P434" s="5" t="b">
        <v>0</v>
      </c>
      <c r="Q434" s="5"/>
      <c r="R434" s="5" t="b">
        <v>0</v>
      </c>
    </row>
    <row r="435" spans="1:18" x14ac:dyDescent="0.2">
      <c r="A435" s="6">
        <v>46275</v>
      </c>
      <c r="B435" s="7">
        <v>212</v>
      </c>
      <c r="C435" s="17">
        <v>117.02</v>
      </c>
      <c r="D435" s="17">
        <v>119</v>
      </c>
      <c r="E435" s="7">
        <v>619</v>
      </c>
      <c r="F435" s="7">
        <f t="shared" si="30"/>
        <v>896.4</v>
      </c>
      <c r="G435" s="7">
        <f t="shared" si="31"/>
        <v>224.1</v>
      </c>
      <c r="H435" s="8">
        <f t="shared" si="32"/>
        <v>0.23650156180276663</v>
      </c>
      <c r="I435" s="18">
        <f t="shared" si="33"/>
        <v>0</v>
      </c>
      <c r="J435" s="7">
        <f t="shared" si="34"/>
        <v>12.099999999999994</v>
      </c>
      <c r="K435" s="5">
        <v>2026</v>
      </c>
      <c r="L435" s="5">
        <v>37</v>
      </c>
      <c r="M435" s="5" t="s">
        <v>906</v>
      </c>
      <c r="N435" s="5" t="b">
        <v>0</v>
      </c>
      <c r="O435" s="5" t="b">
        <v>0</v>
      </c>
      <c r="P435" s="5" t="b">
        <v>0</v>
      </c>
      <c r="Q435" s="5"/>
      <c r="R435" s="5" t="b">
        <v>0</v>
      </c>
    </row>
    <row r="436" spans="1:18" x14ac:dyDescent="0.2">
      <c r="A436" s="6">
        <v>46276</v>
      </c>
      <c r="B436" s="7">
        <v>89</v>
      </c>
      <c r="C436" s="17">
        <v>117.02</v>
      </c>
      <c r="D436" s="17">
        <v>117.02</v>
      </c>
      <c r="E436" s="7">
        <v>166</v>
      </c>
      <c r="F436" s="7">
        <f t="shared" si="30"/>
        <v>909.4</v>
      </c>
      <c r="G436" s="7">
        <f t="shared" si="31"/>
        <v>227.35</v>
      </c>
      <c r="H436" s="8">
        <f t="shared" si="32"/>
        <v>9.7866725313393452E-2</v>
      </c>
      <c r="I436" s="18">
        <f t="shared" si="33"/>
        <v>0</v>
      </c>
      <c r="J436" s="7">
        <f t="shared" si="34"/>
        <v>138.35</v>
      </c>
      <c r="K436" s="5">
        <v>2026</v>
      </c>
      <c r="L436" s="5">
        <v>37</v>
      </c>
      <c r="M436" s="5" t="s">
        <v>906</v>
      </c>
      <c r="N436" s="5" t="b">
        <v>0</v>
      </c>
      <c r="O436" s="5" t="b">
        <v>0</v>
      </c>
      <c r="P436" s="5" t="b">
        <v>0</v>
      </c>
      <c r="Q436" s="5"/>
      <c r="R436" s="5" t="b">
        <v>0</v>
      </c>
    </row>
    <row r="437" spans="1:18" x14ac:dyDescent="0.2">
      <c r="A437" s="6">
        <v>46279</v>
      </c>
      <c r="B437" s="7">
        <v>215</v>
      </c>
      <c r="C437" s="17">
        <v>117.04</v>
      </c>
      <c r="D437" s="17">
        <v>114.06</v>
      </c>
      <c r="E437" s="7">
        <v>425</v>
      </c>
      <c r="F437" s="7">
        <f t="shared" si="30"/>
        <v>910.15</v>
      </c>
      <c r="G437" s="7">
        <f t="shared" si="31"/>
        <v>227.53749999999999</v>
      </c>
      <c r="H437" s="8">
        <f t="shared" si="32"/>
        <v>0.23622479811020161</v>
      </c>
      <c r="I437" s="18">
        <f t="shared" si="33"/>
        <v>0</v>
      </c>
      <c r="J437" s="7">
        <f t="shared" si="34"/>
        <v>12.537499999999994</v>
      </c>
      <c r="K437" s="5">
        <v>2026</v>
      </c>
      <c r="L437" s="5">
        <v>38</v>
      </c>
      <c r="M437" s="5" t="s">
        <v>907</v>
      </c>
      <c r="N437" s="5" t="b">
        <v>0</v>
      </c>
      <c r="O437" s="5" t="b">
        <v>0</v>
      </c>
      <c r="P437" s="5" t="b">
        <v>0</v>
      </c>
      <c r="Q437" s="5"/>
      <c r="R437" s="5" t="b">
        <v>0</v>
      </c>
    </row>
    <row r="438" spans="1:18" x14ac:dyDescent="0.2">
      <c r="A438" s="6">
        <v>46280</v>
      </c>
      <c r="B438" s="7">
        <v>195</v>
      </c>
      <c r="C438" s="17">
        <v>115.88</v>
      </c>
      <c r="D438" s="17">
        <v>116.9</v>
      </c>
      <c r="E438" s="7">
        <v>822</v>
      </c>
      <c r="F438" s="7">
        <f t="shared" si="30"/>
        <v>829.15</v>
      </c>
      <c r="G438" s="7">
        <f t="shared" si="31"/>
        <v>207.28749999999999</v>
      </c>
      <c r="H438" s="8">
        <f t="shared" si="32"/>
        <v>0.23518060664535972</v>
      </c>
      <c r="I438" s="18">
        <f t="shared" si="33"/>
        <v>0</v>
      </c>
      <c r="J438" s="7">
        <f t="shared" si="34"/>
        <v>12.287499999999994</v>
      </c>
      <c r="K438" s="5">
        <v>2026</v>
      </c>
      <c r="L438" s="5">
        <v>38</v>
      </c>
      <c r="M438" s="5" t="s">
        <v>907</v>
      </c>
      <c r="N438" s="5" t="b">
        <v>0</v>
      </c>
      <c r="O438" s="5" t="b">
        <v>0</v>
      </c>
      <c r="P438" s="5" t="b">
        <v>0</v>
      </c>
      <c r="Q438" s="5"/>
      <c r="R438" s="5" t="b">
        <v>0</v>
      </c>
    </row>
    <row r="439" spans="1:18" x14ac:dyDescent="0.2">
      <c r="A439" s="6">
        <v>46281</v>
      </c>
      <c r="B439" s="7">
        <v>195</v>
      </c>
      <c r="C439" s="17">
        <v>117</v>
      </c>
      <c r="D439" s="17">
        <v>118</v>
      </c>
      <c r="E439" s="7">
        <v>1158</v>
      </c>
      <c r="F439" s="7">
        <f t="shared" si="30"/>
        <v>831.45</v>
      </c>
      <c r="G439" s="7">
        <f t="shared" si="31"/>
        <v>207.86250000000001</v>
      </c>
      <c r="H439" s="8">
        <f t="shared" si="32"/>
        <v>0.23453003788562149</v>
      </c>
      <c r="I439" s="18">
        <f t="shared" si="33"/>
        <v>0</v>
      </c>
      <c r="J439" s="7">
        <f t="shared" si="34"/>
        <v>12.862500000000011</v>
      </c>
      <c r="K439" s="5">
        <v>2026</v>
      </c>
      <c r="L439" s="5">
        <v>38</v>
      </c>
      <c r="M439" s="5" t="s">
        <v>907</v>
      </c>
      <c r="N439" s="5" t="b">
        <v>0</v>
      </c>
      <c r="O439" s="5" t="b">
        <v>0</v>
      </c>
      <c r="P439" s="5" t="b">
        <v>0</v>
      </c>
      <c r="Q439" s="5"/>
      <c r="R439" s="5" t="b">
        <v>0</v>
      </c>
    </row>
    <row r="440" spans="1:18" x14ac:dyDescent="0.2">
      <c r="A440" s="6">
        <v>46282</v>
      </c>
      <c r="B440" s="7">
        <v>197</v>
      </c>
      <c r="C440" s="17">
        <v>117.98</v>
      </c>
      <c r="D440" s="17">
        <v>119</v>
      </c>
      <c r="E440" s="7">
        <v>595</v>
      </c>
      <c r="F440" s="7">
        <f t="shared" si="30"/>
        <v>836.35</v>
      </c>
      <c r="G440" s="7">
        <f t="shared" si="31"/>
        <v>209.08750000000001</v>
      </c>
      <c r="H440" s="8">
        <f t="shared" si="32"/>
        <v>0.23554731870628326</v>
      </c>
      <c r="I440" s="18">
        <f t="shared" si="33"/>
        <v>0</v>
      </c>
      <c r="J440" s="7">
        <f t="shared" si="34"/>
        <v>12.087500000000006</v>
      </c>
      <c r="K440" s="5">
        <v>2026</v>
      </c>
      <c r="L440" s="5">
        <v>38</v>
      </c>
      <c r="M440" s="5" t="s">
        <v>907</v>
      </c>
      <c r="N440" s="5" t="b">
        <v>0</v>
      </c>
      <c r="O440" s="5" t="b">
        <v>0</v>
      </c>
      <c r="P440" s="5" t="b">
        <v>0</v>
      </c>
      <c r="Q440" s="5"/>
      <c r="R440" s="5" t="b">
        <v>0</v>
      </c>
    </row>
    <row r="441" spans="1:18" x14ac:dyDescent="0.2">
      <c r="A441" s="6">
        <v>46283</v>
      </c>
      <c r="B441" s="7">
        <v>193</v>
      </c>
      <c r="C441" s="17">
        <v>120</v>
      </c>
      <c r="D441" s="17">
        <v>119.86</v>
      </c>
      <c r="E441" s="7">
        <v>969</v>
      </c>
      <c r="F441" s="7">
        <f t="shared" si="30"/>
        <v>821.45</v>
      </c>
      <c r="G441" s="7">
        <f t="shared" si="31"/>
        <v>205.36250000000001</v>
      </c>
      <c r="H441" s="8">
        <f t="shared" si="32"/>
        <v>0.23495039259845393</v>
      </c>
      <c r="I441" s="18">
        <f t="shared" si="33"/>
        <v>0</v>
      </c>
      <c r="J441" s="7">
        <f t="shared" si="34"/>
        <v>12.362500000000011</v>
      </c>
      <c r="K441" s="5">
        <v>2026</v>
      </c>
      <c r="L441" s="5">
        <v>38</v>
      </c>
      <c r="M441" s="5" t="s">
        <v>907</v>
      </c>
      <c r="N441" s="5" t="b">
        <v>0</v>
      </c>
      <c r="O441" s="5" t="b">
        <v>0</v>
      </c>
      <c r="P441" s="5" t="b">
        <v>0</v>
      </c>
      <c r="Q441" s="5"/>
      <c r="R441" s="5" t="b">
        <v>0</v>
      </c>
    </row>
  </sheetData>
  <autoFilter ref="A1:R441" xr:uid="{00000000-0009-0000-0000-00000C000000}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406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11" customWidth="1"/>
    <col min="2" max="3" width="13" customWidth="1"/>
    <col min="4" max="4" width="12" customWidth="1"/>
    <col min="5" max="5" width="13" customWidth="1"/>
    <col min="6" max="6" width="15" customWidth="1"/>
    <col min="7" max="7" width="13" customWidth="1"/>
    <col min="8" max="8" width="12" customWidth="1"/>
    <col min="9" max="9" width="10" customWidth="1"/>
    <col min="10" max="10" width="15" customWidth="1"/>
    <col min="11" max="12" width="10" customWidth="1"/>
    <col min="13" max="13" width="46" customWidth="1"/>
    <col min="14" max="14" width="12" customWidth="1"/>
    <col min="15" max="15" width="16" customWidth="1"/>
    <col min="16" max="16" width="15" customWidth="1"/>
    <col min="17" max="17" width="22" customWidth="1"/>
    <col min="18" max="18" width="14" customWidth="1"/>
  </cols>
  <sheetData>
    <row r="1" spans="1:18" ht="29" x14ac:dyDescent="0.2">
      <c r="A1" s="4" t="s">
        <v>81</v>
      </c>
      <c r="B1" s="4" t="s">
        <v>82</v>
      </c>
      <c r="C1" s="4" t="s">
        <v>83</v>
      </c>
      <c r="D1" s="4" t="s">
        <v>84</v>
      </c>
      <c r="E1" s="4" t="s">
        <v>85</v>
      </c>
      <c r="F1" s="14" t="s">
        <v>86</v>
      </c>
      <c r="G1" s="14" t="s">
        <v>87</v>
      </c>
      <c r="H1" s="14" t="s">
        <v>88</v>
      </c>
      <c r="I1" s="14" t="s">
        <v>89</v>
      </c>
      <c r="J1" s="14" t="s">
        <v>90</v>
      </c>
      <c r="K1" s="15" t="s">
        <v>91</v>
      </c>
      <c r="L1" s="15" t="s">
        <v>92</v>
      </c>
      <c r="M1" s="15" t="s">
        <v>93</v>
      </c>
      <c r="N1" s="16" t="s">
        <v>94</v>
      </c>
      <c r="O1" s="16" t="s">
        <v>95</v>
      </c>
      <c r="P1" s="16" t="s">
        <v>96</v>
      </c>
      <c r="Q1" s="16" t="s">
        <v>97</v>
      </c>
      <c r="R1" s="16" t="s">
        <v>98</v>
      </c>
    </row>
    <row r="2" spans="1:18" x14ac:dyDescent="0.2">
      <c r="A2" s="6">
        <v>45659</v>
      </c>
      <c r="B2" s="7">
        <v>21</v>
      </c>
      <c r="C2" s="17">
        <v>75.2</v>
      </c>
      <c r="D2" s="17">
        <v>75.2</v>
      </c>
      <c r="E2" s="7">
        <v>82</v>
      </c>
      <c r="F2" s="7"/>
      <c r="G2" s="7"/>
      <c r="H2" s="8"/>
      <c r="I2" s="18"/>
      <c r="J2" s="7"/>
      <c r="K2" s="5">
        <v>2025</v>
      </c>
      <c r="L2" s="5">
        <v>1</v>
      </c>
      <c r="M2" s="5" t="s">
        <v>908</v>
      </c>
      <c r="N2" s="5" t="b">
        <v>1</v>
      </c>
      <c r="O2" s="5" t="b">
        <v>0</v>
      </c>
      <c r="P2" s="5" t="b">
        <v>0</v>
      </c>
      <c r="Q2" s="5"/>
      <c r="R2" s="5" t="b">
        <v>0</v>
      </c>
    </row>
    <row r="3" spans="1:18" x14ac:dyDescent="0.2">
      <c r="A3" s="6">
        <v>45660</v>
      </c>
      <c r="B3" s="7">
        <v>77</v>
      </c>
      <c r="C3" s="17">
        <v>75.275454999999994</v>
      </c>
      <c r="D3" s="17">
        <v>75.209999999999994</v>
      </c>
      <c r="E3" s="7">
        <v>910</v>
      </c>
      <c r="F3" s="7"/>
      <c r="G3" s="7"/>
      <c r="H3" s="8"/>
      <c r="I3" s="18"/>
      <c r="J3" s="7"/>
      <c r="K3" s="5">
        <v>2025</v>
      </c>
      <c r="L3" s="5">
        <v>1</v>
      </c>
      <c r="M3" s="5" t="s">
        <v>908</v>
      </c>
      <c r="N3" s="5" t="b">
        <v>1</v>
      </c>
      <c r="O3" s="5" t="b">
        <v>0</v>
      </c>
      <c r="P3" s="5" t="b">
        <v>0</v>
      </c>
      <c r="Q3" s="5"/>
      <c r="R3" s="5" t="b">
        <v>0</v>
      </c>
    </row>
    <row r="4" spans="1:18" x14ac:dyDescent="0.2">
      <c r="A4" s="6">
        <v>45663</v>
      </c>
      <c r="B4" s="7">
        <v>84</v>
      </c>
      <c r="C4" s="17">
        <v>75.2</v>
      </c>
      <c r="D4" s="17">
        <v>74.5</v>
      </c>
      <c r="E4" s="7">
        <v>345</v>
      </c>
      <c r="F4" s="7"/>
      <c r="G4" s="7"/>
      <c r="H4" s="8"/>
      <c r="I4" s="18"/>
      <c r="J4" s="7"/>
      <c r="K4" s="5">
        <v>2025</v>
      </c>
      <c r="L4" s="5">
        <v>2</v>
      </c>
      <c r="M4" s="5" t="s">
        <v>909</v>
      </c>
      <c r="N4" s="5" t="b">
        <v>0</v>
      </c>
      <c r="O4" s="5" t="b">
        <v>0</v>
      </c>
      <c r="P4" s="5" t="b">
        <v>0</v>
      </c>
      <c r="Q4" s="5"/>
      <c r="R4" s="5" t="b">
        <v>0</v>
      </c>
    </row>
    <row r="5" spans="1:18" x14ac:dyDescent="0.2">
      <c r="A5" s="6">
        <v>45664</v>
      </c>
      <c r="B5" s="7">
        <v>85</v>
      </c>
      <c r="C5" s="17">
        <v>74.5</v>
      </c>
      <c r="D5" s="17">
        <v>74.510000000000005</v>
      </c>
      <c r="E5" s="7">
        <v>406</v>
      </c>
      <c r="F5" s="7"/>
      <c r="G5" s="7"/>
      <c r="H5" s="8"/>
      <c r="I5" s="18"/>
      <c r="J5" s="7"/>
      <c r="K5" s="5">
        <v>2025</v>
      </c>
      <c r="L5" s="5">
        <v>2</v>
      </c>
      <c r="M5" s="5" t="s">
        <v>909</v>
      </c>
      <c r="N5" s="5" t="b">
        <v>0</v>
      </c>
      <c r="O5" s="5" t="b">
        <v>0</v>
      </c>
      <c r="P5" s="5" t="b">
        <v>0</v>
      </c>
      <c r="Q5" s="5"/>
      <c r="R5" s="5" t="b">
        <v>0</v>
      </c>
    </row>
    <row r="6" spans="1:18" x14ac:dyDescent="0.2">
      <c r="A6" s="6">
        <v>45665</v>
      </c>
      <c r="B6" s="7">
        <v>850</v>
      </c>
      <c r="C6" s="17">
        <v>74.065905999999998</v>
      </c>
      <c r="D6" s="17">
        <v>74.5</v>
      </c>
      <c r="E6" s="7">
        <v>1301</v>
      </c>
      <c r="F6" s="7"/>
      <c r="G6" s="7"/>
      <c r="H6" s="8"/>
      <c r="I6" s="18"/>
      <c r="J6" s="7"/>
      <c r="K6" s="5">
        <v>2025</v>
      </c>
      <c r="L6" s="5">
        <v>2</v>
      </c>
      <c r="M6" s="5" t="s">
        <v>909</v>
      </c>
      <c r="N6" s="5" t="b">
        <v>0</v>
      </c>
      <c r="O6" s="5" t="b">
        <v>0</v>
      </c>
      <c r="P6" s="5" t="b">
        <v>0</v>
      </c>
      <c r="Q6" s="5"/>
      <c r="R6" s="5" t="b">
        <v>0</v>
      </c>
    </row>
    <row r="7" spans="1:18" x14ac:dyDescent="0.2">
      <c r="A7" s="6">
        <v>45666</v>
      </c>
      <c r="B7" s="7">
        <v>0</v>
      </c>
      <c r="C7" s="17">
        <v>0</v>
      </c>
      <c r="D7" s="17">
        <v>74.5</v>
      </c>
      <c r="E7" s="7">
        <v>1</v>
      </c>
      <c r="F7" s="7"/>
      <c r="G7" s="7"/>
      <c r="H7" s="8"/>
      <c r="I7" s="18"/>
      <c r="J7" s="7"/>
      <c r="K7" s="5">
        <v>2025</v>
      </c>
      <c r="L7" s="5">
        <v>2</v>
      </c>
      <c r="M7" s="5"/>
      <c r="N7" s="5"/>
      <c r="O7" s="5" t="b">
        <v>0</v>
      </c>
      <c r="P7" s="5"/>
      <c r="Q7" s="5" t="s">
        <v>106</v>
      </c>
      <c r="R7" s="5"/>
    </row>
    <row r="8" spans="1:18" x14ac:dyDescent="0.2">
      <c r="A8" s="6">
        <v>45667</v>
      </c>
      <c r="B8" s="7">
        <v>85</v>
      </c>
      <c r="C8" s="17">
        <v>74.542940999999999</v>
      </c>
      <c r="D8" s="17">
        <v>74.55</v>
      </c>
      <c r="E8" s="7">
        <v>136</v>
      </c>
      <c r="F8" s="7"/>
      <c r="G8" s="7"/>
      <c r="H8" s="8"/>
      <c r="I8" s="18"/>
      <c r="J8" s="7"/>
      <c r="K8" s="5">
        <v>2025</v>
      </c>
      <c r="L8" s="5">
        <v>2</v>
      </c>
      <c r="M8" s="5" t="s">
        <v>909</v>
      </c>
      <c r="N8" s="5" t="b">
        <v>0</v>
      </c>
      <c r="O8" s="5" t="b">
        <v>0</v>
      </c>
      <c r="P8" s="5" t="b">
        <v>0</v>
      </c>
      <c r="Q8" s="5"/>
      <c r="R8" s="5" t="b">
        <v>0</v>
      </c>
    </row>
    <row r="9" spans="1:18" x14ac:dyDescent="0.2">
      <c r="A9" s="6">
        <v>45670</v>
      </c>
      <c r="B9" s="7">
        <v>34</v>
      </c>
      <c r="C9" s="17">
        <v>74.989999999999995</v>
      </c>
      <c r="D9" s="17">
        <v>75</v>
      </c>
      <c r="E9" s="7">
        <v>62</v>
      </c>
      <c r="F9" s="7"/>
      <c r="G9" s="7"/>
      <c r="H9" s="8"/>
      <c r="I9" s="18"/>
      <c r="J9" s="7"/>
      <c r="K9" s="5">
        <v>2025</v>
      </c>
      <c r="L9" s="5">
        <v>3</v>
      </c>
      <c r="M9" s="5" t="s">
        <v>910</v>
      </c>
      <c r="N9" s="5" t="b">
        <v>0</v>
      </c>
      <c r="O9" s="5" t="b">
        <v>0</v>
      </c>
      <c r="P9" s="5" t="b">
        <v>0</v>
      </c>
      <c r="Q9" s="5"/>
      <c r="R9" s="5" t="b">
        <v>0</v>
      </c>
    </row>
    <row r="10" spans="1:18" x14ac:dyDescent="0.2">
      <c r="A10" s="6">
        <v>45671</v>
      </c>
      <c r="B10" s="7">
        <v>82</v>
      </c>
      <c r="C10" s="17">
        <v>74.099999999999994</v>
      </c>
      <c r="D10" s="17">
        <v>73.760000000000005</v>
      </c>
      <c r="E10" s="7">
        <v>287</v>
      </c>
      <c r="F10" s="7"/>
      <c r="G10" s="7"/>
      <c r="H10" s="8"/>
      <c r="I10" s="18"/>
      <c r="J10" s="7"/>
      <c r="K10" s="5">
        <v>2025</v>
      </c>
      <c r="L10" s="5">
        <v>3</v>
      </c>
      <c r="M10" s="5" t="s">
        <v>910</v>
      </c>
      <c r="N10" s="5" t="b">
        <v>0</v>
      </c>
      <c r="O10" s="5" t="b">
        <v>0</v>
      </c>
      <c r="P10" s="5" t="b">
        <v>0</v>
      </c>
      <c r="Q10" s="5"/>
      <c r="R10" s="5" t="b">
        <v>0</v>
      </c>
    </row>
    <row r="11" spans="1:18" x14ac:dyDescent="0.2">
      <c r="A11" s="6">
        <v>45672</v>
      </c>
      <c r="B11" s="7">
        <v>82</v>
      </c>
      <c r="C11" s="17">
        <v>74.105975999999998</v>
      </c>
      <c r="D11" s="17">
        <v>73.8</v>
      </c>
      <c r="E11" s="7">
        <v>90</v>
      </c>
      <c r="F11" s="7"/>
      <c r="G11" s="7"/>
      <c r="H11" s="8"/>
      <c r="I11" s="18"/>
      <c r="J11" s="7"/>
      <c r="K11" s="5">
        <v>2025</v>
      </c>
      <c r="L11" s="5">
        <v>3</v>
      </c>
      <c r="M11" s="5" t="s">
        <v>910</v>
      </c>
      <c r="N11" s="5" t="b">
        <v>0</v>
      </c>
      <c r="O11" s="5" t="b">
        <v>0</v>
      </c>
      <c r="P11" s="5" t="b">
        <v>0</v>
      </c>
      <c r="Q11" s="5"/>
      <c r="R11" s="5" t="b">
        <v>0</v>
      </c>
    </row>
    <row r="12" spans="1:18" x14ac:dyDescent="0.2">
      <c r="A12" s="6">
        <v>45673</v>
      </c>
      <c r="B12" s="7">
        <v>0</v>
      </c>
      <c r="C12" s="17">
        <v>0</v>
      </c>
      <c r="D12" s="17">
        <v>73.81</v>
      </c>
      <c r="E12" s="7">
        <v>1</v>
      </c>
      <c r="F12" s="7"/>
      <c r="G12" s="7"/>
      <c r="H12" s="8"/>
      <c r="I12" s="18"/>
      <c r="J12" s="7"/>
      <c r="K12" s="5">
        <v>2025</v>
      </c>
      <c r="L12" s="5">
        <v>3</v>
      </c>
      <c r="M12" s="5"/>
      <c r="N12" s="5"/>
      <c r="O12" s="5" t="b">
        <v>0</v>
      </c>
      <c r="P12" s="5"/>
      <c r="Q12" s="5" t="s">
        <v>106</v>
      </c>
      <c r="R12" s="5"/>
    </row>
    <row r="13" spans="1:18" x14ac:dyDescent="0.2">
      <c r="A13" s="6">
        <v>45674</v>
      </c>
      <c r="B13" s="7">
        <v>0</v>
      </c>
      <c r="C13" s="17">
        <v>0</v>
      </c>
      <c r="D13" s="17">
        <v>74.5</v>
      </c>
      <c r="E13" s="7">
        <v>21</v>
      </c>
      <c r="F13" s="7"/>
      <c r="G13" s="7"/>
      <c r="H13" s="8"/>
      <c r="I13" s="18"/>
      <c r="J13" s="7"/>
      <c r="K13" s="5">
        <v>2025</v>
      </c>
      <c r="L13" s="5">
        <v>3</v>
      </c>
      <c r="M13" s="5"/>
      <c r="N13" s="5"/>
      <c r="O13" s="5" t="b">
        <v>0</v>
      </c>
      <c r="P13" s="5"/>
      <c r="Q13" s="5" t="s">
        <v>106</v>
      </c>
      <c r="R13" s="5"/>
    </row>
    <row r="14" spans="1:18" x14ac:dyDescent="0.2">
      <c r="A14" s="6">
        <v>45677</v>
      </c>
      <c r="B14" s="7">
        <v>81</v>
      </c>
      <c r="C14" s="17">
        <v>75</v>
      </c>
      <c r="D14" s="17">
        <v>74.2</v>
      </c>
      <c r="E14" s="7">
        <v>277</v>
      </c>
      <c r="F14" s="7"/>
      <c r="G14" s="7"/>
      <c r="H14" s="8"/>
      <c r="I14" s="18"/>
      <c r="J14" s="7"/>
      <c r="K14" s="5">
        <v>2025</v>
      </c>
      <c r="L14" s="5">
        <v>4</v>
      </c>
      <c r="M14" s="5" t="s">
        <v>911</v>
      </c>
      <c r="N14" s="5" t="b">
        <v>0</v>
      </c>
      <c r="O14" s="5" t="b">
        <v>0</v>
      </c>
      <c r="P14" s="5" t="b">
        <v>0</v>
      </c>
      <c r="Q14" s="5"/>
      <c r="R14" s="5" t="b">
        <v>0</v>
      </c>
    </row>
    <row r="15" spans="1:18" x14ac:dyDescent="0.2">
      <c r="A15" s="6">
        <v>45678</v>
      </c>
      <c r="B15" s="7">
        <v>80</v>
      </c>
      <c r="C15" s="17">
        <v>74.5</v>
      </c>
      <c r="D15" s="17">
        <v>74.25</v>
      </c>
      <c r="E15" s="7">
        <v>133</v>
      </c>
      <c r="F15" s="7"/>
      <c r="G15" s="7"/>
      <c r="H15" s="8"/>
      <c r="I15" s="18"/>
      <c r="J15" s="7"/>
      <c r="K15" s="5">
        <v>2025</v>
      </c>
      <c r="L15" s="5">
        <v>4</v>
      </c>
      <c r="M15" s="5" t="s">
        <v>911</v>
      </c>
      <c r="N15" s="5" t="b">
        <v>0</v>
      </c>
      <c r="O15" s="5" t="b">
        <v>0</v>
      </c>
      <c r="P15" s="5" t="b">
        <v>0</v>
      </c>
      <c r="Q15" s="5"/>
      <c r="R15" s="5" t="b">
        <v>0</v>
      </c>
    </row>
    <row r="16" spans="1:18" x14ac:dyDescent="0.2">
      <c r="A16" s="6">
        <v>45679</v>
      </c>
      <c r="B16" s="7">
        <v>20</v>
      </c>
      <c r="C16" s="17">
        <v>74.260000000000005</v>
      </c>
      <c r="D16" s="17">
        <v>74.3</v>
      </c>
      <c r="E16" s="7">
        <v>51</v>
      </c>
      <c r="F16" s="7"/>
      <c r="G16" s="7"/>
      <c r="H16" s="8"/>
      <c r="I16" s="18"/>
      <c r="J16" s="7"/>
      <c r="K16" s="5">
        <v>2025</v>
      </c>
      <c r="L16" s="5">
        <v>4</v>
      </c>
      <c r="M16" s="5" t="s">
        <v>911</v>
      </c>
      <c r="N16" s="5" t="b">
        <v>0</v>
      </c>
      <c r="O16" s="5" t="b">
        <v>0</v>
      </c>
      <c r="P16" s="5" t="b">
        <v>0</v>
      </c>
      <c r="Q16" s="5"/>
      <c r="R16" s="5" t="b">
        <v>0</v>
      </c>
    </row>
    <row r="17" spans="1:18" x14ac:dyDescent="0.2">
      <c r="A17" s="6">
        <v>45680</v>
      </c>
      <c r="B17" s="7">
        <v>74</v>
      </c>
      <c r="C17" s="17">
        <v>74.36</v>
      </c>
      <c r="D17" s="17">
        <v>74.099999999999994</v>
      </c>
      <c r="E17" s="7">
        <v>214</v>
      </c>
      <c r="F17" s="7"/>
      <c r="G17" s="7"/>
      <c r="H17" s="8"/>
      <c r="I17" s="18"/>
      <c r="J17" s="7"/>
      <c r="K17" s="5">
        <v>2025</v>
      </c>
      <c r="L17" s="5">
        <v>4</v>
      </c>
      <c r="M17" s="5" t="s">
        <v>911</v>
      </c>
      <c r="N17" s="5" t="b">
        <v>0</v>
      </c>
      <c r="O17" s="5" t="b">
        <v>0</v>
      </c>
      <c r="P17" s="5" t="b">
        <v>0</v>
      </c>
      <c r="Q17" s="5"/>
      <c r="R17" s="5" t="b">
        <v>0</v>
      </c>
    </row>
    <row r="18" spans="1:18" x14ac:dyDescent="0.2">
      <c r="A18" s="6">
        <v>45681</v>
      </c>
      <c r="B18" s="7">
        <v>682</v>
      </c>
      <c r="C18" s="17">
        <v>74.418166999999997</v>
      </c>
      <c r="D18" s="17">
        <v>74.05</v>
      </c>
      <c r="E18" s="7">
        <v>1005</v>
      </c>
      <c r="F18" s="7"/>
      <c r="G18" s="7"/>
      <c r="H18" s="8"/>
      <c r="I18" s="18"/>
      <c r="J18" s="7"/>
      <c r="K18" s="5">
        <v>2025</v>
      </c>
      <c r="L18" s="5">
        <v>4</v>
      </c>
      <c r="M18" s="5" t="s">
        <v>911</v>
      </c>
      <c r="N18" s="5" t="b">
        <v>0</v>
      </c>
      <c r="O18" s="5" t="b">
        <v>0</v>
      </c>
      <c r="P18" s="5" t="b">
        <v>0</v>
      </c>
      <c r="Q18" s="5"/>
      <c r="R18" s="5" t="b">
        <v>0</v>
      </c>
    </row>
    <row r="19" spans="1:18" x14ac:dyDescent="0.2">
      <c r="A19" s="6">
        <v>45684</v>
      </c>
      <c r="B19" s="7">
        <v>54</v>
      </c>
      <c r="C19" s="17">
        <v>74.083703999999997</v>
      </c>
      <c r="D19" s="17">
        <v>74</v>
      </c>
      <c r="E19" s="7">
        <v>252</v>
      </c>
      <c r="F19" s="7"/>
      <c r="G19" s="7"/>
      <c r="H19" s="8"/>
      <c r="I19" s="18"/>
      <c r="J19" s="7"/>
      <c r="K19" s="5">
        <v>2025</v>
      </c>
      <c r="L19" s="5">
        <v>5</v>
      </c>
      <c r="M19" s="5" t="s">
        <v>912</v>
      </c>
      <c r="N19" s="5" t="b">
        <v>0</v>
      </c>
      <c r="O19" s="5" t="b">
        <v>0</v>
      </c>
      <c r="P19" s="5" t="b">
        <v>0</v>
      </c>
      <c r="Q19" s="5"/>
      <c r="R19" s="5" t="b">
        <v>0</v>
      </c>
    </row>
    <row r="20" spans="1:18" x14ac:dyDescent="0.2">
      <c r="A20" s="6">
        <v>45685</v>
      </c>
      <c r="B20" s="7">
        <v>51</v>
      </c>
      <c r="C20" s="17">
        <v>74.19</v>
      </c>
      <c r="D20" s="17">
        <v>74.2</v>
      </c>
      <c r="E20" s="7">
        <v>690</v>
      </c>
      <c r="F20" s="7"/>
      <c r="G20" s="7"/>
      <c r="H20" s="8"/>
      <c r="I20" s="18"/>
      <c r="J20" s="7"/>
      <c r="K20" s="5">
        <v>2025</v>
      </c>
      <c r="L20" s="5">
        <v>5</v>
      </c>
      <c r="M20" s="5" t="s">
        <v>912</v>
      </c>
      <c r="N20" s="5" t="b">
        <v>0</v>
      </c>
      <c r="O20" s="5" t="b">
        <v>0</v>
      </c>
      <c r="P20" s="5" t="b">
        <v>0</v>
      </c>
      <c r="Q20" s="5"/>
      <c r="R20" s="5" t="b">
        <v>0</v>
      </c>
    </row>
    <row r="21" spans="1:18" x14ac:dyDescent="0.2">
      <c r="A21" s="6">
        <v>45686</v>
      </c>
      <c r="B21" s="7">
        <v>53</v>
      </c>
      <c r="C21" s="17">
        <v>74.2</v>
      </c>
      <c r="D21" s="17">
        <v>75.38</v>
      </c>
      <c r="E21" s="7">
        <v>1107</v>
      </c>
      <c r="F21" s="7"/>
      <c r="G21" s="7"/>
      <c r="H21" s="8"/>
      <c r="I21" s="18"/>
      <c r="J21" s="7"/>
      <c r="K21" s="5">
        <v>2025</v>
      </c>
      <c r="L21" s="5">
        <v>5</v>
      </c>
      <c r="M21" s="5" t="s">
        <v>912</v>
      </c>
      <c r="N21" s="5" t="b">
        <v>0</v>
      </c>
      <c r="O21" s="5" t="b">
        <v>0</v>
      </c>
      <c r="P21" s="5" t="b">
        <v>0</v>
      </c>
      <c r="Q21" s="5"/>
      <c r="R21" s="5" t="b">
        <v>0</v>
      </c>
    </row>
    <row r="22" spans="1:18" x14ac:dyDescent="0.2">
      <c r="A22" s="6">
        <v>45687</v>
      </c>
      <c r="B22" s="7">
        <v>57</v>
      </c>
      <c r="C22" s="17">
        <v>75.207894999999994</v>
      </c>
      <c r="D22" s="17">
        <v>75.8</v>
      </c>
      <c r="E22" s="7">
        <v>668</v>
      </c>
      <c r="F22" s="7">
        <f t="shared" ref="F22:F85" si="0">IFERROR(AVERAGE(E2:E21),"")</f>
        <v>368.55</v>
      </c>
      <c r="G22" s="7">
        <f t="shared" ref="G22:G85" si="1">IF(N(F22)=0,"",0.25*F22)</f>
        <v>92.137500000000003</v>
      </c>
      <c r="H22" s="8">
        <f t="shared" ref="H22:H85" si="2">IF(OR(N(F22)=0,NOT(ISNUMBER(B22))),"",B22/F22)</f>
        <v>0.15466015466015465</v>
      </c>
      <c r="I22" s="18">
        <f t="shared" ref="I22:I85" si="3">IF(OR(N(F22)=0,NOT(ISNUMBER(B22))),"",IF(B22/F22&gt;0.25,1,0))</f>
        <v>0</v>
      </c>
      <c r="J22" s="7">
        <f t="shared" ref="J22:J85" si="4">IF(OR(N(F22)=0,NOT(ISNUMBER(B22))),"",MAX(0,0.25*F22-B22))</f>
        <v>35.137500000000003</v>
      </c>
      <c r="K22" s="5">
        <v>2025</v>
      </c>
      <c r="L22" s="5">
        <v>5</v>
      </c>
      <c r="M22" s="5" t="s">
        <v>912</v>
      </c>
      <c r="N22" s="5" t="b">
        <v>0</v>
      </c>
      <c r="O22" s="5" t="b">
        <v>0</v>
      </c>
      <c r="P22" s="5" t="b">
        <v>0</v>
      </c>
      <c r="Q22" s="5"/>
      <c r="R22" s="5" t="b">
        <v>0</v>
      </c>
    </row>
    <row r="23" spans="1:18" x14ac:dyDescent="0.2">
      <c r="A23" s="6">
        <v>45688</v>
      </c>
      <c r="B23" s="7">
        <v>63</v>
      </c>
      <c r="C23" s="17">
        <v>76.707143000000002</v>
      </c>
      <c r="D23" s="17">
        <v>78.2</v>
      </c>
      <c r="E23" s="7">
        <v>1444</v>
      </c>
      <c r="F23" s="7">
        <f t="shared" si="0"/>
        <v>397.85</v>
      </c>
      <c r="G23" s="7">
        <f t="shared" si="1"/>
        <v>99.462500000000006</v>
      </c>
      <c r="H23" s="8">
        <f t="shared" si="2"/>
        <v>0.15835113736332787</v>
      </c>
      <c r="I23" s="18">
        <f t="shared" si="3"/>
        <v>0</v>
      </c>
      <c r="J23" s="7">
        <f t="shared" si="4"/>
        <v>36.462500000000006</v>
      </c>
      <c r="K23" s="5">
        <v>2025</v>
      </c>
      <c r="L23" s="5">
        <v>5</v>
      </c>
      <c r="M23" s="5" t="s">
        <v>912</v>
      </c>
      <c r="N23" s="5" t="b">
        <v>0</v>
      </c>
      <c r="O23" s="5" t="b">
        <v>0</v>
      </c>
      <c r="P23" s="5" t="b">
        <v>0</v>
      </c>
      <c r="Q23" s="5"/>
      <c r="R23" s="5" t="b">
        <v>0</v>
      </c>
    </row>
    <row r="24" spans="1:18" x14ac:dyDescent="0.2">
      <c r="A24" s="6">
        <v>45691</v>
      </c>
      <c r="B24" s="7">
        <v>0</v>
      </c>
      <c r="C24" s="17">
        <v>0</v>
      </c>
      <c r="D24" s="17">
        <v>77.38</v>
      </c>
      <c r="E24" s="7">
        <v>756</v>
      </c>
      <c r="F24" s="7">
        <f t="shared" si="0"/>
        <v>424.55</v>
      </c>
      <c r="G24" s="7">
        <f t="shared" si="1"/>
        <v>106.1375</v>
      </c>
      <c r="H24" s="8">
        <f t="shared" si="2"/>
        <v>0</v>
      </c>
      <c r="I24" s="18">
        <f t="shared" si="3"/>
        <v>0</v>
      </c>
      <c r="J24" s="7">
        <f t="shared" si="4"/>
        <v>106.1375</v>
      </c>
      <c r="K24" s="5">
        <v>2025</v>
      </c>
      <c r="L24" s="5">
        <v>6</v>
      </c>
      <c r="M24" s="5"/>
      <c r="N24" s="5"/>
      <c r="O24" s="5" t="b">
        <v>0</v>
      </c>
      <c r="P24" s="5"/>
      <c r="Q24" s="5" t="s">
        <v>106</v>
      </c>
      <c r="R24" s="5"/>
    </row>
    <row r="25" spans="1:18" x14ac:dyDescent="0.2">
      <c r="A25" s="6">
        <v>45692</v>
      </c>
      <c r="B25" s="7">
        <v>0</v>
      </c>
      <c r="C25" s="17">
        <v>0</v>
      </c>
      <c r="D25" s="17">
        <v>77.3</v>
      </c>
      <c r="E25" s="7">
        <v>1351</v>
      </c>
      <c r="F25" s="7">
        <f t="shared" si="0"/>
        <v>445.1</v>
      </c>
      <c r="G25" s="7">
        <f t="shared" si="1"/>
        <v>111.27500000000001</v>
      </c>
      <c r="H25" s="8">
        <f t="shared" si="2"/>
        <v>0</v>
      </c>
      <c r="I25" s="18">
        <f t="shared" si="3"/>
        <v>0</v>
      </c>
      <c r="J25" s="7">
        <f t="shared" si="4"/>
        <v>111.27500000000001</v>
      </c>
      <c r="K25" s="5">
        <v>2025</v>
      </c>
      <c r="L25" s="5">
        <v>6</v>
      </c>
      <c r="M25" s="5"/>
      <c r="N25" s="5"/>
      <c r="O25" s="5" t="b">
        <v>0</v>
      </c>
      <c r="P25" s="5"/>
      <c r="Q25" s="5" t="s">
        <v>106</v>
      </c>
      <c r="R25" s="5"/>
    </row>
    <row r="26" spans="1:18" x14ac:dyDescent="0.2">
      <c r="A26" s="6">
        <v>45693</v>
      </c>
      <c r="B26" s="7">
        <v>0</v>
      </c>
      <c r="C26" s="17">
        <v>0</v>
      </c>
      <c r="D26" s="17">
        <v>78.099999999999994</v>
      </c>
      <c r="E26" s="7">
        <v>315</v>
      </c>
      <c r="F26" s="7">
        <f t="shared" si="0"/>
        <v>492.35</v>
      </c>
      <c r="G26" s="7">
        <f t="shared" si="1"/>
        <v>123.08750000000001</v>
      </c>
      <c r="H26" s="8">
        <f t="shared" si="2"/>
        <v>0</v>
      </c>
      <c r="I26" s="18">
        <f t="shared" si="3"/>
        <v>0</v>
      </c>
      <c r="J26" s="7">
        <f t="shared" si="4"/>
        <v>123.08750000000001</v>
      </c>
      <c r="K26" s="5">
        <v>2025</v>
      </c>
      <c r="L26" s="5">
        <v>6</v>
      </c>
      <c r="M26" s="5"/>
      <c r="N26" s="5"/>
      <c r="O26" s="5" t="b">
        <v>0</v>
      </c>
      <c r="P26" s="5"/>
      <c r="Q26" s="5" t="s">
        <v>106</v>
      </c>
      <c r="R26" s="5"/>
    </row>
    <row r="27" spans="1:18" x14ac:dyDescent="0.2">
      <c r="A27" s="6">
        <v>45694</v>
      </c>
      <c r="B27" s="7">
        <v>0</v>
      </c>
      <c r="C27" s="17">
        <v>0</v>
      </c>
      <c r="D27" s="17">
        <v>80</v>
      </c>
      <c r="E27" s="7">
        <v>417</v>
      </c>
      <c r="F27" s="7">
        <f t="shared" si="0"/>
        <v>443.05</v>
      </c>
      <c r="G27" s="7">
        <f t="shared" si="1"/>
        <v>110.7625</v>
      </c>
      <c r="H27" s="8">
        <f t="shared" si="2"/>
        <v>0</v>
      </c>
      <c r="I27" s="18">
        <f t="shared" si="3"/>
        <v>0</v>
      </c>
      <c r="J27" s="7">
        <f t="shared" si="4"/>
        <v>110.7625</v>
      </c>
      <c r="K27" s="5">
        <v>2025</v>
      </c>
      <c r="L27" s="5">
        <v>6</v>
      </c>
      <c r="M27" s="5"/>
      <c r="N27" s="5"/>
      <c r="O27" s="5" t="b">
        <v>0</v>
      </c>
      <c r="P27" s="5"/>
      <c r="Q27" s="5" t="s">
        <v>106</v>
      </c>
      <c r="R27" s="5"/>
    </row>
    <row r="28" spans="1:18" x14ac:dyDescent="0.2">
      <c r="A28" s="6">
        <v>45695</v>
      </c>
      <c r="B28" s="7">
        <v>0</v>
      </c>
      <c r="C28" s="17">
        <v>0</v>
      </c>
      <c r="D28" s="17">
        <v>80.45</v>
      </c>
      <c r="E28" s="7">
        <v>948</v>
      </c>
      <c r="F28" s="7">
        <f t="shared" si="0"/>
        <v>463.85</v>
      </c>
      <c r="G28" s="7">
        <f t="shared" si="1"/>
        <v>115.96250000000001</v>
      </c>
      <c r="H28" s="8">
        <f t="shared" si="2"/>
        <v>0</v>
      </c>
      <c r="I28" s="18">
        <f t="shared" si="3"/>
        <v>0</v>
      </c>
      <c r="J28" s="7">
        <f t="shared" si="4"/>
        <v>115.96250000000001</v>
      </c>
      <c r="K28" s="5">
        <v>2025</v>
      </c>
      <c r="L28" s="5">
        <v>6</v>
      </c>
      <c r="M28" s="5"/>
      <c r="N28" s="5"/>
      <c r="O28" s="5" t="b">
        <v>0</v>
      </c>
      <c r="P28" s="5"/>
      <c r="Q28" s="5" t="s">
        <v>106</v>
      </c>
      <c r="R28" s="5"/>
    </row>
    <row r="29" spans="1:18" x14ac:dyDescent="0.2">
      <c r="A29" s="6">
        <v>45698</v>
      </c>
      <c r="B29" s="7">
        <v>94</v>
      </c>
      <c r="C29" s="17">
        <v>80.815745000000007</v>
      </c>
      <c r="D29" s="17">
        <v>80.5</v>
      </c>
      <c r="E29" s="7">
        <v>1082</v>
      </c>
      <c r="F29" s="7">
        <f t="shared" si="0"/>
        <v>504.45</v>
      </c>
      <c r="G29" s="7">
        <f t="shared" si="1"/>
        <v>126.1125</v>
      </c>
      <c r="H29" s="8">
        <f t="shared" si="2"/>
        <v>0.18634156011497671</v>
      </c>
      <c r="I29" s="18">
        <f t="shared" si="3"/>
        <v>0</v>
      </c>
      <c r="J29" s="7">
        <f t="shared" si="4"/>
        <v>32.112499999999997</v>
      </c>
      <c r="K29" s="5">
        <v>2025</v>
      </c>
      <c r="L29" s="5">
        <v>7</v>
      </c>
      <c r="M29" s="5" t="s">
        <v>913</v>
      </c>
      <c r="N29" s="5" t="b">
        <v>0</v>
      </c>
      <c r="O29" s="5" t="b">
        <v>0</v>
      </c>
      <c r="P29" s="5" t="b">
        <v>0</v>
      </c>
      <c r="Q29" s="5"/>
      <c r="R29" s="5" t="b">
        <v>0</v>
      </c>
    </row>
    <row r="30" spans="1:18" x14ac:dyDescent="0.2">
      <c r="A30" s="6">
        <v>45699</v>
      </c>
      <c r="B30" s="7">
        <v>105</v>
      </c>
      <c r="C30" s="17">
        <v>80.510000000000005</v>
      </c>
      <c r="D30" s="17">
        <v>80.510000000000005</v>
      </c>
      <c r="E30" s="7">
        <v>464</v>
      </c>
      <c r="F30" s="7">
        <f t="shared" si="0"/>
        <v>555.45000000000005</v>
      </c>
      <c r="G30" s="7">
        <f t="shared" si="1"/>
        <v>138.86250000000001</v>
      </c>
      <c r="H30" s="8">
        <f t="shared" si="2"/>
        <v>0.18903591682419657</v>
      </c>
      <c r="I30" s="18">
        <f t="shared" si="3"/>
        <v>0</v>
      </c>
      <c r="J30" s="7">
        <f t="shared" si="4"/>
        <v>33.862500000000011</v>
      </c>
      <c r="K30" s="5">
        <v>2025</v>
      </c>
      <c r="L30" s="5">
        <v>7</v>
      </c>
      <c r="M30" s="5" t="s">
        <v>913</v>
      </c>
      <c r="N30" s="5" t="b">
        <v>0</v>
      </c>
      <c r="O30" s="5" t="b">
        <v>0</v>
      </c>
      <c r="P30" s="5" t="b">
        <v>0</v>
      </c>
      <c r="Q30" s="5"/>
      <c r="R30" s="5" t="b">
        <v>0</v>
      </c>
    </row>
    <row r="31" spans="1:18" x14ac:dyDescent="0.2">
      <c r="A31" s="6">
        <v>45700</v>
      </c>
      <c r="B31" s="7">
        <v>108</v>
      </c>
      <c r="C31" s="17">
        <v>81.291667000000004</v>
      </c>
      <c r="D31" s="17">
        <v>81.010000000000005</v>
      </c>
      <c r="E31" s="7">
        <v>178</v>
      </c>
      <c r="F31" s="7">
        <f t="shared" si="0"/>
        <v>564.29999999999995</v>
      </c>
      <c r="G31" s="7">
        <f t="shared" si="1"/>
        <v>141.07499999999999</v>
      </c>
      <c r="H31" s="8">
        <f t="shared" si="2"/>
        <v>0.19138755980861247</v>
      </c>
      <c r="I31" s="18">
        <f t="shared" si="3"/>
        <v>0</v>
      </c>
      <c r="J31" s="7">
        <f t="shared" si="4"/>
        <v>33.074999999999989</v>
      </c>
      <c r="K31" s="5">
        <v>2025</v>
      </c>
      <c r="L31" s="5">
        <v>7</v>
      </c>
      <c r="M31" s="5" t="s">
        <v>913</v>
      </c>
      <c r="N31" s="5" t="b">
        <v>0</v>
      </c>
      <c r="O31" s="5" t="b">
        <v>0</v>
      </c>
      <c r="P31" s="5" t="b">
        <v>0</v>
      </c>
      <c r="Q31" s="5"/>
      <c r="R31" s="5" t="b">
        <v>0</v>
      </c>
    </row>
    <row r="32" spans="1:18" x14ac:dyDescent="0.2">
      <c r="A32" s="6">
        <v>45701</v>
      </c>
      <c r="B32" s="7">
        <v>19</v>
      </c>
      <c r="C32" s="17">
        <v>81.48</v>
      </c>
      <c r="D32" s="17">
        <v>81.5</v>
      </c>
      <c r="E32" s="7">
        <v>59</v>
      </c>
      <c r="F32" s="7">
        <f t="shared" si="0"/>
        <v>568.70000000000005</v>
      </c>
      <c r="G32" s="7">
        <f t="shared" si="1"/>
        <v>142.17500000000001</v>
      </c>
      <c r="H32" s="8">
        <f t="shared" si="2"/>
        <v>3.3409530508176542E-2</v>
      </c>
      <c r="I32" s="18">
        <f t="shared" si="3"/>
        <v>0</v>
      </c>
      <c r="J32" s="7">
        <f t="shared" si="4"/>
        <v>123.17500000000001</v>
      </c>
      <c r="K32" s="5">
        <v>2025</v>
      </c>
      <c r="L32" s="5">
        <v>7</v>
      </c>
      <c r="M32" s="5" t="s">
        <v>913</v>
      </c>
      <c r="N32" s="5" t="b">
        <v>0</v>
      </c>
      <c r="O32" s="5" t="b">
        <v>0</v>
      </c>
      <c r="P32" s="5" t="b">
        <v>0</v>
      </c>
      <c r="Q32" s="5"/>
      <c r="R32" s="5" t="b">
        <v>0</v>
      </c>
    </row>
    <row r="33" spans="1:18" x14ac:dyDescent="0.2">
      <c r="A33" s="6">
        <v>45702</v>
      </c>
      <c r="B33" s="7">
        <v>80</v>
      </c>
      <c r="C33" s="17">
        <v>81.033749999999998</v>
      </c>
      <c r="D33" s="17">
        <v>82.02</v>
      </c>
      <c r="E33" s="7">
        <v>1560</v>
      </c>
      <c r="F33" s="7">
        <f t="shared" si="0"/>
        <v>571.6</v>
      </c>
      <c r="G33" s="7">
        <f t="shared" si="1"/>
        <v>142.9</v>
      </c>
      <c r="H33" s="8">
        <f t="shared" si="2"/>
        <v>0.13995801259622112</v>
      </c>
      <c r="I33" s="18">
        <f t="shared" si="3"/>
        <v>0</v>
      </c>
      <c r="J33" s="7">
        <f t="shared" si="4"/>
        <v>62.900000000000006</v>
      </c>
      <c r="K33" s="5">
        <v>2025</v>
      </c>
      <c r="L33" s="5">
        <v>7</v>
      </c>
      <c r="M33" s="5" t="s">
        <v>913</v>
      </c>
      <c r="N33" s="5" t="b">
        <v>0</v>
      </c>
      <c r="O33" s="5" t="b">
        <v>0</v>
      </c>
      <c r="P33" s="5" t="b">
        <v>0</v>
      </c>
      <c r="Q33" s="5"/>
      <c r="R33" s="5" t="b">
        <v>0</v>
      </c>
    </row>
    <row r="34" spans="1:18" x14ac:dyDescent="0.2">
      <c r="A34" s="6">
        <v>45705</v>
      </c>
      <c r="B34" s="7">
        <v>126</v>
      </c>
      <c r="C34" s="17">
        <v>84.798412999999996</v>
      </c>
      <c r="D34" s="17">
        <v>85.5</v>
      </c>
      <c r="E34" s="7">
        <v>782</v>
      </c>
      <c r="F34" s="7">
        <f t="shared" si="0"/>
        <v>648.54999999999995</v>
      </c>
      <c r="G34" s="7">
        <f t="shared" si="1"/>
        <v>162.13749999999999</v>
      </c>
      <c r="H34" s="8">
        <f t="shared" si="2"/>
        <v>0.19427954668105776</v>
      </c>
      <c r="I34" s="18">
        <f t="shared" si="3"/>
        <v>0</v>
      </c>
      <c r="J34" s="7">
        <f t="shared" si="4"/>
        <v>36.137499999999989</v>
      </c>
      <c r="K34" s="5">
        <v>2025</v>
      </c>
      <c r="L34" s="5">
        <v>8</v>
      </c>
      <c r="M34" s="5" t="s">
        <v>914</v>
      </c>
      <c r="N34" s="5" t="b">
        <v>0</v>
      </c>
      <c r="O34" s="5" t="b">
        <v>0</v>
      </c>
      <c r="P34" s="5" t="b">
        <v>0</v>
      </c>
      <c r="Q34" s="5"/>
      <c r="R34" s="5" t="b">
        <v>0</v>
      </c>
    </row>
    <row r="35" spans="1:18" x14ac:dyDescent="0.2">
      <c r="A35" s="6">
        <v>45706</v>
      </c>
      <c r="B35" s="7">
        <v>100</v>
      </c>
      <c r="C35" s="17">
        <v>85.05</v>
      </c>
      <c r="D35" s="17">
        <v>85.1</v>
      </c>
      <c r="E35" s="7">
        <v>308</v>
      </c>
      <c r="F35" s="7">
        <f t="shared" si="0"/>
        <v>673.8</v>
      </c>
      <c r="G35" s="7">
        <f t="shared" si="1"/>
        <v>168.45</v>
      </c>
      <c r="H35" s="8">
        <f t="shared" si="2"/>
        <v>0.14841199168892846</v>
      </c>
      <c r="I35" s="18">
        <f t="shared" si="3"/>
        <v>0</v>
      </c>
      <c r="J35" s="7">
        <f t="shared" si="4"/>
        <v>68.449999999999989</v>
      </c>
      <c r="K35" s="5">
        <v>2025</v>
      </c>
      <c r="L35" s="5">
        <v>8</v>
      </c>
      <c r="M35" s="5" t="s">
        <v>914</v>
      </c>
      <c r="N35" s="5" t="b">
        <v>0</v>
      </c>
      <c r="O35" s="5" t="b">
        <v>0</v>
      </c>
      <c r="P35" s="5" t="b">
        <v>0</v>
      </c>
      <c r="Q35" s="5"/>
      <c r="R35" s="5" t="b">
        <v>0</v>
      </c>
    </row>
    <row r="36" spans="1:18" x14ac:dyDescent="0.2">
      <c r="A36" s="6">
        <v>45707</v>
      </c>
      <c r="B36" s="7">
        <v>97</v>
      </c>
      <c r="C36" s="17">
        <v>84.814020999999997</v>
      </c>
      <c r="D36" s="17">
        <v>84.9</v>
      </c>
      <c r="E36" s="7">
        <v>304</v>
      </c>
      <c r="F36" s="7">
        <f t="shared" si="0"/>
        <v>682.55</v>
      </c>
      <c r="G36" s="7">
        <f t="shared" si="1"/>
        <v>170.63749999999999</v>
      </c>
      <c r="H36" s="8">
        <f t="shared" si="2"/>
        <v>0.14211413083290603</v>
      </c>
      <c r="I36" s="18">
        <f t="shared" si="3"/>
        <v>0</v>
      </c>
      <c r="J36" s="7">
        <f t="shared" si="4"/>
        <v>73.637499999999989</v>
      </c>
      <c r="K36" s="5">
        <v>2025</v>
      </c>
      <c r="L36" s="5">
        <v>8</v>
      </c>
      <c r="M36" s="5" t="s">
        <v>914</v>
      </c>
      <c r="N36" s="5" t="b">
        <v>0</v>
      </c>
      <c r="O36" s="5" t="b">
        <v>0</v>
      </c>
      <c r="P36" s="5" t="b">
        <v>0</v>
      </c>
      <c r="Q36" s="5"/>
      <c r="R36" s="5" t="b">
        <v>0</v>
      </c>
    </row>
    <row r="37" spans="1:18" x14ac:dyDescent="0.2">
      <c r="A37" s="6">
        <v>45708</v>
      </c>
      <c r="B37" s="7">
        <v>136</v>
      </c>
      <c r="C37" s="17">
        <v>85.158823999999996</v>
      </c>
      <c r="D37" s="17">
        <v>84.55</v>
      </c>
      <c r="E37" s="7">
        <v>402</v>
      </c>
      <c r="F37" s="7">
        <f t="shared" si="0"/>
        <v>695.2</v>
      </c>
      <c r="G37" s="7">
        <f t="shared" si="1"/>
        <v>173.8</v>
      </c>
      <c r="H37" s="8">
        <f t="shared" si="2"/>
        <v>0.1956271576524741</v>
      </c>
      <c r="I37" s="18">
        <f t="shared" si="3"/>
        <v>0</v>
      </c>
      <c r="J37" s="7">
        <f t="shared" si="4"/>
        <v>37.800000000000011</v>
      </c>
      <c r="K37" s="5">
        <v>2025</v>
      </c>
      <c r="L37" s="5">
        <v>8</v>
      </c>
      <c r="M37" s="5" t="s">
        <v>914</v>
      </c>
      <c r="N37" s="5" t="b">
        <v>0</v>
      </c>
      <c r="O37" s="5" t="b">
        <v>0</v>
      </c>
      <c r="P37" s="5" t="b">
        <v>0</v>
      </c>
      <c r="Q37" s="5"/>
      <c r="R37" s="5" t="b">
        <v>0</v>
      </c>
    </row>
    <row r="38" spans="1:18" x14ac:dyDescent="0.2">
      <c r="A38" s="6">
        <v>45709</v>
      </c>
      <c r="B38" s="7">
        <v>35</v>
      </c>
      <c r="C38" s="17">
        <v>85.11</v>
      </c>
      <c r="D38" s="17">
        <v>85.2</v>
      </c>
      <c r="E38" s="7">
        <v>195</v>
      </c>
      <c r="F38" s="7">
        <f t="shared" si="0"/>
        <v>704.6</v>
      </c>
      <c r="G38" s="7">
        <f t="shared" si="1"/>
        <v>176.15</v>
      </c>
      <c r="H38" s="8">
        <f t="shared" si="2"/>
        <v>4.9673573658813509E-2</v>
      </c>
      <c r="I38" s="18">
        <f t="shared" si="3"/>
        <v>0</v>
      </c>
      <c r="J38" s="7">
        <f t="shared" si="4"/>
        <v>141.15</v>
      </c>
      <c r="K38" s="5">
        <v>2025</v>
      </c>
      <c r="L38" s="5">
        <v>8</v>
      </c>
      <c r="M38" s="5" t="s">
        <v>914</v>
      </c>
      <c r="N38" s="5" t="b">
        <v>0</v>
      </c>
      <c r="O38" s="5" t="b">
        <v>0</v>
      </c>
      <c r="P38" s="5" t="b">
        <v>0</v>
      </c>
      <c r="Q38" s="5"/>
      <c r="R38" s="5" t="b">
        <v>0</v>
      </c>
    </row>
    <row r="39" spans="1:18" x14ac:dyDescent="0.2">
      <c r="A39" s="6">
        <v>45712</v>
      </c>
      <c r="B39" s="7">
        <v>42</v>
      </c>
      <c r="C39" s="17">
        <v>85.333332999999996</v>
      </c>
      <c r="D39" s="17">
        <v>85.3</v>
      </c>
      <c r="E39" s="7">
        <v>228</v>
      </c>
      <c r="F39" s="7">
        <f t="shared" si="0"/>
        <v>664.1</v>
      </c>
      <c r="G39" s="7">
        <f t="shared" si="1"/>
        <v>166.02500000000001</v>
      </c>
      <c r="H39" s="8">
        <f t="shared" si="2"/>
        <v>6.3243487426592374E-2</v>
      </c>
      <c r="I39" s="18">
        <f t="shared" si="3"/>
        <v>0</v>
      </c>
      <c r="J39" s="7">
        <f t="shared" si="4"/>
        <v>124.02500000000001</v>
      </c>
      <c r="K39" s="5">
        <v>2025</v>
      </c>
      <c r="L39" s="5">
        <v>9</v>
      </c>
      <c r="M39" s="5" t="s">
        <v>915</v>
      </c>
      <c r="N39" s="5" t="b">
        <v>0</v>
      </c>
      <c r="O39" s="5" t="b">
        <v>0</v>
      </c>
      <c r="P39" s="5" t="b">
        <v>0</v>
      </c>
      <c r="Q39" s="5"/>
      <c r="R39" s="5" t="b">
        <v>0</v>
      </c>
    </row>
    <row r="40" spans="1:18" x14ac:dyDescent="0.2">
      <c r="A40" s="6">
        <v>45713</v>
      </c>
      <c r="B40" s="7">
        <v>135</v>
      </c>
      <c r="C40" s="17">
        <v>85.1</v>
      </c>
      <c r="D40" s="17">
        <v>85.75</v>
      </c>
      <c r="E40" s="7">
        <v>569</v>
      </c>
      <c r="F40" s="7">
        <f t="shared" si="0"/>
        <v>662.9</v>
      </c>
      <c r="G40" s="7">
        <f t="shared" si="1"/>
        <v>165.72499999999999</v>
      </c>
      <c r="H40" s="8">
        <f t="shared" si="2"/>
        <v>0.20365062603710968</v>
      </c>
      <c r="I40" s="18">
        <f t="shared" si="3"/>
        <v>0</v>
      </c>
      <c r="J40" s="7">
        <f t="shared" si="4"/>
        <v>30.724999999999994</v>
      </c>
      <c r="K40" s="5">
        <v>2025</v>
      </c>
      <c r="L40" s="5">
        <v>9</v>
      </c>
      <c r="M40" s="5" t="s">
        <v>915</v>
      </c>
      <c r="N40" s="5" t="b">
        <v>0</v>
      </c>
      <c r="O40" s="5" t="b">
        <v>0</v>
      </c>
      <c r="P40" s="5" t="b">
        <v>0</v>
      </c>
      <c r="Q40" s="5"/>
      <c r="R40" s="5" t="b">
        <v>0</v>
      </c>
    </row>
    <row r="41" spans="1:18" x14ac:dyDescent="0.2">
      <c r="A41" s="6">
        <v>45714</v>
      </c>
      <c r="B41" s="7">
        <v>135</v>
      </c>
      <c r="C41" s="17">
        <v>85.86</v>
      </c>
      <c r="D41" s="17">
        <v>86</v>
      </c>
      <c r="E41" s="7">
        <v>966</v>
      </c>
      <c r="F41" s="7">
        <f t="shared" si="0"/>
        <v>656.85</v>
      </c>
      <c r="G41" s="7">
        <f t="shared" si="1"/>
        <v>164.21250000000001</v>
      </c>
      <c r="H41" s="8">
        <f t="shared" si="2"/>
        <v>0.20552637588490522</v>
      </c>
      <c r="I41" s="18">
        <f t="shared" si="3"/>
        <v>0</v>
      </c>
      <c r="J41" s="7">
        <f t="shared" si="4"/>
        <v>29.212500000000006</v>
      </c>
      <c r="K41" s="5">
        <v>2025</v>
      </c>
      <c r="L41" s="5">
        <v>9</v>
      </c>
      <c r="M41" s="5" t="s">
        <v>915</v>
      </c>
      <c r="N41" s="5" t="b">
        <v>0</v>
      </c>
      <c r="O41" s="5" t="b">
        <v>0</v>
      </c>
      <c r="P41" s="5" t="b">
        <v>0</v>
      </c>
      <c r="Q41" s="5"/>
      <c r="R41" s="5" t="b">
        <v>0</v>
      </c>
    </row>
    <row r="42" spans="1:18" x14ac:dyDescent="0.2">
      <c r="A42" s="6">
        <v>45715</v>
      </c>
      <c r="B42" s="7">
        <v>140</v>
      </c>
      <c r="C42" s="17">
        <v>85.7</v>
      </c>
      <c r="D42" s="17">
        <v>85.59</v>
      </c>
      <c r="E42" s="7">
        <v>232</v>
      </c>
      <c r="F42" s="7">
        <f t="shared" si="0"/>
        <v>649.79999999999995</v>
      </c>
      <c r="G42" s="7">
        <f t="shared" si="1"/>
        <v>162.44999999999999</v>
      </c>
      <c r="H42" s="8">
        <f t="shared" si="2"/>
        <v>0.21545090797168362</v>
      </c>
      <c r="I42" s="18">
        <f t="shared" si="3"/>
        <v>0</v>
      </c>
      <c r="J42" s="7">
        <f t="shared" si="4"/>
        <v>22.449999999999989</v>
      </c>
      <c r="K42" s="5">
        <v>2025</v>
      </c>
      <c r="L42" s="5">
        <v>9</v>
      </c>
      <c r="M42" s="5" t="s">
        <v>915</v>
      </c>
      <c r="N42" s="5" t="b">
        <v>0</v>
      </c>
      <c r="O42" s="5" t="b">
        <v>0</v>
      </c>
      <c r="P42" s="5" t="b">
        <v>0</v>
      </c>
      <c r="Q42" s="5"/>
      <c r="R42" s="5" t="b">
        <v>0</v>
      </c>
    </row>
    <row r="43" spans="1:18" x14ac:dyDescent="0.2">
      <c r="A43" s="6">
        <v>45716</v>
      </c>
      <c r="B43" s="7">
        <v>136</v>
      </c>
      <c r="C43" s="17">
        <v>86.304411999999999</v>
      </c>
      <c r="D43" s="17">
        <v>85.5</v>
      </c>
      <c r="E43" s="7">
        <v>332</v>
      </c>
      <c r="F43" s="7">
        <f t="shared" si="0"/>
        <v>628</v>
      </c>
      <c r="G43" s="7">
        <f t="shared" si="1"/>
        <v>157</v>
      </c>
      <c r="H43" s="8">
        <f t="shared" si="2"/>
        <v>0.21656050955414013</v>
      </c>
      <c r="I43" s="18">
        <f t="shared" si="3"/>
        <v>0</v>
      </c>
      <c r="J43" s="7">
        <f t="shared" si="4"/>
        <v>21</v>
      </c>
      <c r="K43" s="5">
        <v>2025</v>
      </c>
      <c r="L43" s="5">
        <v>9</v>
      </c>
      <c r="M43" s="5" t="s">
        <v>915</v>
      </c>
      <c r="N43" s="5" t="b">
        <v>0</v>
      </c>
      <c r="O43" s="5" t="b">
        <v>0</v>
      </c>
      <c r="P43" s="5" t="b">
        <v>0</v>
      </c>
      <c r="Q43" s="5"/>
      <c r="R43" s="5" t="b">
        <v>0</v>
      </c>
    </row>
    <row r="44" spans="1:18" x14ac:dyDescent="0.2">
      <c r="A44" s="6">
        <v>45719</v>
      </c>
      <c r="B44" s="7">
        <v>124</v>
      </c>
      <c r="C44" s="17">
        <v>85.572581</v>
      </c>
      <c r="D44" s="17">
        <v>87.89</v>
      </c>
      <c r="E44" s="7">
        <v>868</v>
      </c>
      <c r="F44" s="7">
        <f t="shared" si="0"/>
        <v>572.4</v>
      </c>
      <c r="G44" s="7">
        <f t="shared" si="1"/>
        <v>143.1</v>
      </c>
      <c r="H44" s="8">
        <f t="shared" si="2"/>
        <v>0.21663172606568834</v>
      </c>
      <c r="I44" s="18">
        <f t="shared" si="3"/>
        <v>0</v>
      </c>
      <c r="J44" s="7">
        <f t="shared" si="4"/>
        <v>19.099999999999994</v>
      </c>
      <c r="K44" s="5">
        <v>2025</v>
      </c>
      <c r="L44" s="5">
        <v>10</v>
      </c>
      <c r="M44" s="5" t="s">
        <v>916</v>
      </c>
      <c r="N44" s="5" t="b">
        <v>0</v>
      </c>
      <c r="O44" s="5" t="b">
        <v>0</v>
      </c>
      <c r="P44" s="5" t="b">
        <v>0</v>
      </c>
      <c r="Q44" s="5"/>
      <c r="R44" s="5" t="b">
        <v>0</v>
      </c>
    </row>
    <row r="45" spans="1:18" x14ac:dyDescent="0.2">
      <c r="A45" s="6">
        <v>45720</v>
      </c>
      <c r="B45" s="7">
        <v>2627</v>
      </c>
      <c r="C45" s="17">
        <v>87.5</v>
      </c>
      <c r="D45" s="17">
        <v>87</v>
      </c>
      <c r="E45" s="7">
        <v>2957</v>
      </c>
      <c r="F45" s="7">
        <f t="shared" si="0"/>
        <v>578</v>
      </c>
      <c r="G45" s="7">
        <f t="shared" si="1"/>
        <v>144.5</v>
      </c>
      <c r="H45" s="8">
        <f t="shared" si="2"/>
        <v>4.5449826989619373</v>
      </c>
      <c r="I45" s="18">
        <f t="shared" si="3"/>
        <v>1</v>
      </c>
      <c r="J45" s="7">
        <f t="shared" si="4"/>
        <v>0</v>
      </c>
      <c r="K45" s="5">
        <v>2025</v>
      </c>
      <c r="L45" s="5">
        <v>10</v>
      </c>
      <c r="M45" s="5" t="s">
        <v>916</v>
      </c>
      <c r="N45" s="5" t="b">
        <v>0</v>
      </c>
      <c r="O45" s="5" t="b">
        <v>0</v>
      </c>
      <c r="P45" s="5" t="b">
        <v>0</v>
      </c>
      <c r="Q45" s="5"/>
      <c r="R45" s="5" t="b">
        <v>0</v>
      </c>
    </row>
    <row r="46" spans="1:18" x14ac:dyDescent="0.2">
      <c r="A46" s="6">
        <v>45721</v>
      </c>
      <c r="B46" s="7">
        <v>114</v>
      </c>
      <c r="C46" s="17">
        <v>87.673683999999994</v>
      </c>
      <c r="D46" s="17">
        <v>87.5</v>
      </c>
      <c r="E46" s="7">
        <v>3407</v>
      </c>
      <c r="F46" s="7">
        <f t="shared" si="0"/>
        <v>658.3</v>
      </c>
      <c r="G46" s="7">
        <f t="shared" si="1"/>
        <v>164.57499999999999</v>
      </c>
      <c r="H46" s="8">
        <f t="shared" si="2"/>
        <v>0.17317332523165732</v>
      </c>
      <c r="I46" s="18">
        <f t="shared" si="3"/>
        <v>0</v>
      </c>
      <c r="J46" s="7">
        <f t="shared" si="4"/>
        <v>50.574999999999989</v>
      </c>
      <c r="K46" s="5">
        <v>2025</v>
      </c>
      <c r="L46" s="5">
        <v>10</v>
      </c>
      <c r="M46" s="5" t="s">
        <v>916</v>
      </c>
      <c r="N46" s="5" t="b">
        <v>0</v>
      </c>
      <c r="O46" s="5" t="b">
        <v>0</v>
      </c>
      <c r="P46" s="5" t="b">
        <v>0</v>
      </c>
      <c r="Q46" s="5"/>
      <c r="R46" s="5" t="b">
        <v>0</v>
      </c>
    </row>
    <row r="47" spans="1:18" x14ac:dyDescent="0.2">
      <c r="A47" s="6">
        <v>45722</v>
      </c>
      <c r="B47" s="7">
        <v>84</v>
      </c>
      <c r="C47" s="17">
        <v>87.5</v>
      </c>
      <c r="D47" s="17">
        <v>88.2</v>
      </c>
      <c r="E47" s="7">
        <v>277</v>
      </c>
      <c r="F47" s="7">
        <f t="shared" si="0"/>
        <v>812.9</v>
      </c>
      <c r="G47" s="7">
        <f t="shared" si="1"/>
        <v>203.22499999999999</v>
      </c>
      <c r="H47" s="8">
        <f t="shared" si="2"/>
        <v>0.10333374338787059</v>
      </c>
      <c r="I47" s="18">
        <f t="shared" si="3"/>
        <v>0</v>
      </c>
      <c r="J47" s="7">
        <f t="shared" si="4"/>
        <v>119.22499999999999</v>
      </c>
      <c r="K47" s="5">
        <v>2025</v>
      </c>
      <c r="L47" s="5">
        <v>10</v>
      </c>
      <c r="M47" s="5" t="s">
        <v>916</v>
      </c>
      <c r="N47" s="5" t="b">
        <v>0</v>
      </c>
      <c r="O47" s="5" t="b">
        <v>0</v>
      </c>
      <c r="P47" s="5" t="b">
        <v>0</v>
      </c>
      <c r="Q47" s="5"/>
      <c r="R47" s="5" t="b">
        <v>0</v>
      </c>
    </row>
    <row r="48" spans="1:18" x14ac:dyDescent="0.2">
      <c r="A48" s="6">
        <v>45723</v>
      </c>
      <c r="B48" s="7">
        <v>152</v>
      </c>
      <c r="C48" s="17">
        <v>87.5</v>
      </c>
      <c r="D48" s="17">
        <v>88.5</v>
      </c>
      <c r="E48" s="7">
        <v>825</v>
      </c>
      <c r="F48" s="7">
        <f t="shared" si="0"/>
        <v>805.9</v>
      </c>
      <c r="G48" s="7">
        <f t="shared" si="1"/>
        <v>201.47499999999999</v>
      </c>
      <c r="H48" s="8">
        <f t="shared" si="2"/>
        <v>0.18860900856185631</v>
      </c>
      <c r="I48" s="18">
        <f t="shared" si="3"/>
        <v>0</v>
      </c>
      <c r="J48" s="7">
        <f t="shared" si="4"/>
        <v>49.474999999999994</v>
      </c>
      <c r="K48" s="5">
        <v>2025</v>
      </c>
      <c r="L48" s="5">
        <v>10</v>
      </c>
      <c r="M48" s="5" t="s">
        <v>916</v>
      </c>
      <c r="N48" s="5" t="b">
        <v>0</v>
      </c>
      <c r="O48" s="5" t="b">
        <v>0</v>
      </c>
      <c r="P48" s="5" t="b">
        <v>0</v>
      </c>
      <c r="Q48" s="5"/>
      <c r="R48" s="5" t="b">
        <v>0</v>
      </c>
    </row>
    <row r="49" spans="1:18" x14ac:dyDescent="0.2">
      <c r="A49" s="6">
        <v>45726</v>
      </c>
      <c r="B49" s="7">
        <v>150</v>
      </c>
      <c r="C49" s="17">
        <v>87.983666999999997</v>
      </c>
      <c r="D49" s="17">
        <v>86.6</v>
      </c>
      <c r="E49" s="7">
        <v>309</v>
      </c>
      <c r="F49" s="7">
        <f t="shared" si="0"/>
        <v>799.75</v>
      </c>
      <c r="G49" s="7">
        <f t="shared" si="1"/>
        <v>199.9375</v>
      </c>
      <c r="H49" s="8">
        <f t="shared" si="2"/>
        <v>0.1875586120662707</v>
      </c>
      <c r="I49" s="18">
        <f t="shared" si="3"/>
        <v>0</v>
      </c>
      <c r="J49" s="7">
        <f t="shared" si="4"/>
        <v>49.9375</v>
      </c>
      <c r="K49" s="5">
        <v>2025</v>
      </c>
      <c r="L49" s="5">
        <v>11</v>
      </c>
      <c r="M49" s="5" t="s">
        <v>917</v>
      </c>
      <c r="N49" s="5" t="b">
        <v>0</v>
      </c>
      <c r="O49" s="5" t="b">
        <v>0</v>
      </c>
      <c r="P49" s="5" t="b">
        <v>0</v>
      </c>
      <c r="Q49" s="5"/>
      <c r="R49" s="5" t="b">
        <v>0</v>
      </c>
    </row>
    <row r="50" spans="1:18" x14ac:dyDescent="0.2">
      <c r="A50" s="6">
        <v>45727</v>
      </c>
      <c r="B50" s="7">
        <v>142</v>
      </c>
      <c r="C50" s="17">
        <v>86.6</v>
      </c>
      <c r="D50" s="17">
        <v>86.6</v>
      </c>
      <c r="E50" s="7">
        <v>212</v>
      </c>
      <c r="F50" s="7">
        <f t="shared" si="0"/>
        <v>761.1</v>
      </c>
      <c r="G50" s="7">
        <f t="shared" si="1"/>
        <v>190.27500000000001</v>
      </c>
      <c r="H50" s="8">
        <f t="shared" si="2"/>
        <v>0.18657206674549992</v>
      </c>
      <c r="I50" s="18">
        <f t="shared" si="3"/>
        <v>0</v>
      </c>
      <c r="J50" s="7">
        <f t="shared" si="4"/>
        <v>48.275000000000006</v>
      </c>
      <c r="K50" s="5">
        <v>2025</v>
      </c>
      <c r="L50" s="5">
        <v>11</v>
      </c>
      <c r="M50" s="5" t="s">
        <v>917</v>
      </c>
      <c r="N50" s="5" t="b">
        <v>0</v>
      </c>
      <c r="O50" s="5" t="b">
        <v>0</v>
      </c>
      <c r="P50" s="5" t="b">
        <v>0</v>
      </c>
      <c r="Q50" s="5"/>
      <c r="R50" s="5" t="b">
        <v>0</v>
      </c>
    </row>
    <row r="51" spans="1:18" x14ac:dyDescent="0.2">
      <c r="A51" s="6">
        <v>45728</v>
      </c>
      <c r="B51" s="7">
        <v>262</v>
      </c>
      <c r="C51" s="17">
        <v>84.909924000000004</v>
      </c>
      <c r="D51" s="17">
        <v>82.7</v>
      </c>
      <c r="E51" s="7">
        <v>1048</v>
      </c>
      <c r="F51" s="7">
        <f t="shared" si="0"/>
        <v>748.5</v>
      </c>
      <c r="G51" s="7">
        <f t="shared" si="1"/>
        <v>187.125</v>
      </c>
      <c r="H51" s="8">
        <f t="shared" si="2"/>
        <v>0.35003340013360051</v>
      </c>
      <c r="I51" s="18">
        <f t="shared" si="3"/>
        <v>1</v>
      </c>
      <c r="J51" s="7">
        <f t="shared" si="4"/>
        <v>0</v>
      </c>
      <c r="K51" s="5">
        <v>2025</v>
      </c>
      <c r="L51" s="5">
        <v>11</v>
      </c>
      <c r="M51" s="5" t="s">
        <v>917</v>
      </c>
      <c r="N51" s="5" t="b">
        <v>0</v>
      </c>
      <c r="O51" s="5" t="b">
        <v>0</v>
      </c>
      <c r="P51" s="5" t="b">
        <v>0</v>
      </c>
      <c r="Q51" s="5"/>
      <c r="R51" s="5" t="b">
        <v>0</v>
      </c>
    </row>
    <row r="52" spans="1:18" x14ac:dyDescent="0.2">
      <c r="A52" s="6">
        <v>45729</v>
      </c>
      <c r="B52" s="7">
        <v>93</v>
      </c>
      <c r="C52" s="17">
        <v>83</v>
      </c>
      <c r="D52" s="17">
        <v>83</v>
      </c>
      <c r="E52" s="7">
        <v>94</v>
      </c>
      <c r="F52" s="7">
        <f t="shared" si="0"/>
        <v>792</v>
      </c>
      <c r="G52" s="7">
        <f t="shared" si="1"/>
        <v>198</v>
      </c>
      <c r="H52" s="8">
        <f t="shared" si="2"/>
        <v>0.11742424242424243</v>
      </c>
      <c r="I52" s="18">
        <f t="shared" si="3"/>
        <v>0</v>
      </c>
      <c r="J52" s="7">
        <f t="shared" si="4"/>
        <v>105</v>
      </c>
      <c r="K52" s="5">
        <v>2025</v>
      </c>
      <c r="L52" s="5">
        <v>11</v>
      </c>
      <c r="M52" s="5" t="s">
        <v>917</v>
      </c>
      <c r="N52" s="5" t="b">
        <v>0</v>
      </c>
      <c r="O52" s="5" t="b">
        <v>0</v>
      </c>
      <c r="P52" s="5" t="b">
        <v>0</v>
      </c>
      <c r="Q52" s="5"/>
      <c r="R52" s="5" t="b">
        <v>0</v>
      </c>
    </row>
    <row r="53" spans="1:18" x14ac:dyDescent="0.2">
      <c r="A53" s="6">
        <v>45730</v>
      </c>
      <c r="B53" s="7">
        <v>118</v>
      </c>
      <c r="C53" s="17">
        <v>83</v>
      </c>
      <c r="D53" s="17">
        <v>83</v>
      </c>
      <c r="E53" s="7">
        <v>221</v>
      </c>
      <c r="F53" s="7">
        <f t="shared" si="0"/>
        <v>793.75</v>
      </c>
      <c r="G53" s="7">
        <f t="shared" si="1"/>
        <v>198.4375</v>
      </c>
      <c r="H53" s="8">
        <f t="shared" si="2"/>
        <v>0.14866141732283464</v>
      </c>
      <c r="I53" s="18">
        <f t="shared" si="3"/>
        <v>0</v>
      </c>
      <c r="J53" s="7">
        <f t="shared" si="4"/>
        <v>80.4375</v>
      </c>
      <c r="K53" s="5">
        <v>2025</v>
      </c>
      <c r="L53" s="5">
        <v>11</v>
      </c>
      <c r="M53" s="5" t="s">
        <v>917</v>
      </c>
      <c r="N53" s="5" t="b">
        <v>0</v>
      </c>
      <c r="O53" s="5" t="b">
        <v>0</v>
      </c>
      <c r="P53" s="5" t="b">
        <v>0</v>
      </c>
      <c r="Q53" s="5"/>
      <c r="R53" s="5" t="b">
        <v>0</v>
      </c>
    </row>
    <row r="54" spans="1:18" x14ac:dyDescent="0.2">
      <c r="A54" s="6">
        <v>45733</v>
      </c>
      <c r="B54" s="7">
        <v>15</v>
      </c>
      <c r="C54" s="17">
        <v>82.7</v>
      </c>
      <c r="D54" s="17">
        <v>83.2</v>
      </c>
      <c r="E54" s="7">
        <v>102</v>
      </c>
      <c r="F54" s="7">
        <f t="shared" si="0"/>
        <v>726.8</v>
      </c>
      <c r="G54" s="7">
        <f t="shared" si="1"/>
        <v>181.7</v>
      </c>
      <c r="H54" s="8">
        <f t="shared" si="2"/>
        <v>2.0638414969730325E-2</v>
      </c>
      <c r="I54" s="18">
        <f t="shared" si="3"/>
        <v>0</v>
      </c>
      <c r="J54" s="7">
        <f t="shared" si="4"/>
        <v>166.7</v>
      </c>
      <c r="K54" s="5">
        <v>2025</v>
      </c>
      <c r="L54" s="5">
        <v>12</v>
      </c>
      <c r="M54" s="5" t="s">
        <v>918</v>
      </c>
      <c r="N54" s="5" t="b">
        <v>0</v>
      </c>
      <c r="O54" s="5" t="b">
        <v>0</v>
      </c>
      <c r="P54" s="5" t="b">
        <v>0</v>
      </c>
      <c r="Q54" s="5"/>
      <c r="R54" s="5" t="b">
        <v>0</v>
      </c>
    </row>
    <row r="55" spans="1:18" x14ac:dyDescent="0.2">
      <c r="A55" s="6">
        <v>45734</v>
      </c>
      <c r="B55" s="7">
        <v>0</v>
      </c>
      <c r="C55" s="17">
        <v>0</v>
      </c>
      <c r="D55" s="17">
        <v>84.5</v>
      </c>
      <c r="E55" s="7">
        <v>66</v>
      </c>
      <c r="F55" s="7">
        <f t="shared" si="0"/>
        <v>692.8</v>
      </c>
      <c r="G55" s="7">
        <f t="shared" si="1"/>
        <v>173.2</v>
      </c>
      <c r="H55" s="8">
        <f t="shared" si="2"/>
        <v>0</v>
      </c>
      <c r="I55" s="18">
        <f t="shared" si="3"/>
        <v>0</v>
      </c>
      <c r="J55" s="7">
        <f t="shared" si="4"/>
        <v>173.2</v>
      </c>
      <c r="K55" s="5">
        <v>2025</v>
      </c>
      <c r="L55" s="5">
        <v>12</v>
      </c>
      <c r="M55" s="5"/>
      <c r="N55" s="5"/>
      <c r="O55" s="5" t="b">
        <v>0</v>
      </c>
      <c r="P55" s="5"/>
      <c r="Q55" s="5" t="s">
        <v>106</v>
      </c>
      <c r="R55" s="5"/>
    </row>
    <row r="56" spans="1:18" x14ac:dyDescent="0.2">
      <c r="A56" s="6">
        <v>45735</v>
      </c>
      <c r="B56" s="7">
        <v>123</v>
      </c>
      <c r="C56" s="17">
        <v>84.497561000000005</v>
      </c>
      <c r="D56" s="17">
        <v>83.6</v>
      </c>
      <c r="E56" s="7">
        <v>220</v>
      </c>
      <c r="F56" s="7">
        <f t="shared" si="0"/>
        <v>680.7</v>
      </c>
      <c r="G56" s="7">
        <f t="shared" si="1"/>
        <v>170.17500000000001</v>
      </c>
      <c r="H56" s="8">
        <f t="shared" si="2"/>
        <v>0.18069634200088144</v>
      </c>
      <c r="I56" s="18">
        <f t="shared" si="3"/>
        <v>0</v>
      </c>
      <c r="J56" s="7">
        <f t="shared" si="4"/>
        <v>47.175000000000011</v>
      </c>
      <c r="K56" s="5">
        <v>2025</v>
      </c>
      <c r="L56" s="5">
        <v>12</v>
      </c>
      <c r="M56" s="5" t="s">
        <v>918</v>
      </c>
      <c r="N56" s="5" t="b">
        <v>0</v>
      </c>
      <c r="O56" s="5" t="b">
        <v>0</v>
      </c>
      <c r="P56" s="5" t="b">
        <v>0</v>
      </c>
      <c r="Q56" s="5"/>
      <c r="R56" s="5" t="b">
        <v>0</v>
      </c>
    </row>
    <row r="57" spans="1:18" x14ac:dyDescent="0.2">
      <c r="A57" s="6">
        <v>45736</v>
      </c>
      <c r="B57" s="7">
        <v>19</v>
      </c>
      <c r="C57" s="17">
        <v>83.8</v>
      </c>
      <c r="D57" s="17">
        <v>84.5</v>
      </c>
      <c r="E57" s="7">
        <v>59</v>
      </c>
      <c r="F57" s="7">
        <f t="shared" si="0"/>
        <v>676.5</v>
      </c>
      <c r="G57" s="7">
        <f t="shared" si="1"/>
        <v>169.125</v>
      </c>
      <c r="H57" s="8">
        <f t="shared" si="2"/>
        <v>2.8085735402808575E-2</v>
      </c>
      <c r="I57" s="18">
        <f t="shared" si="3"/>
        <v>0</v>
      </c>
      <c r="J57" s="7">
        <f t="shared" si="4"/>
        <v>150.125</v>
      </c>
      <c r="K57" s="5">
        <v>2025</v>
      </c>
      <c r="L57" s="5">
        <v>12</v>
      </c>
      <c r="M57" s="5" t="s">
        <v>918</v>
      </c>
      <c r="N57" s="5" t="b">
        <v>0</v>
      </c>
      <c r="O57" s="5" t="b">
        <v>0</v>
      </c>
      <c r="P57" s="5" t="b">
        <v>0</v>
      </c>
      <c r="Q57" s="5"/>
      <c r="R57" s="5" t="b">
        <v>0</v>
      </c>
    </row>
    <row r="58" spans="1:18" x14ac:dyDescent="0.2">
      <c r="A58" s="6">
        <v>45737</v>
      </c>
      <c r="B58" s="7">
        <v>119</v>
      </c>
      <c r="C58" s="17">
        <v>85.49</v>
      </c>
      <c r="D58" s="17">
        <v>84.6</v>
      </c>
      <c r="E58" s="7">
        <v>293</v>
      </c>
      <c r="F58" s="7">
        <f t="shared" si="0"/>
        <v>659.35</v>
      </c>
      <c r="G58" s="7">
        <f t="shared" si="1"/>
        <v>164.83750000000001</v>
      </c>
      <c r="H58" s="8">
        <f t="shared" si="2"/>
        <v>0.1804807765223326</v>
      </c>
      <c r="I58" s="18">
        <f t="shared" si="3"/>
        <v>0</v>
      </c>
      <c r="J58" s="7">
        <f t="shared" si="4"/>
        <v>45.837500000000006</v>
      </c>
      <c r="K58" s="5">
        <v>2025</v>
      </c>
      <c r="L58" s="5">
        <v>12</v>
      </c>
      <c r="M58" s="5" t="s">
        <v>918</v>
      </c>
      <c r="N58" s="5" t="b">
        <v>0</v>
      </c>
      <c r="O58" s="5" t="b">
        <v>0</v>
      </c>
      <c r="P58" s="5" t="b">
        <v>0</v>
      </c>
      <c r="Q58" s="5"/>
      <c r="R58" s="5" t="b">
        <v>0</v>
      </c>
    </row>
    <row r="59" spans="1:18" x14ac:dyDescent="0.2">
      <c r="A59" s="6">
        <v>45740</v>
      </c>
      <c r="B59" s="7">
        <v>4</v>
      </c>
      <c r="C59" s="17">
        <v>84.6</v>
      </c>
      <c r="D59" s="17">
        <v>84.6</v>
      </c>
      <c r="E59" s="7">
        <v>145</v>
      </c>
      <c r="F59" s="7">
        <f t="shared" si="0"/>
        <v>664.25</v>
      </c>
      <c r="G59" s="7">
        <f t="shared" si="1"/>
        <v>166.0625</v>
      </c>
      <c r="H59" s="8">
        <f t="shared" si="2"/>
        <v>6.0218291305984195E-3</v>
      </c>
      <c r="I59" s="18">
        <f t="shared" si="3"/>
        <v>0</v>
      </c>
      <c r="J59" s="7">
        <f t="shared" si="4"/>
        <v>162.0625</v>
      </c>
      <c r="K59" s="5">
        <v>2025</v>
      </c>
      <c r="L59" s="5">
        <v>13</v>
      </c>
      <c r="M59" s="5" t="s">
        <v>919</v>
      </c>
      <c r="N59" s="5" t="b">
        <v>0</v>
      </c>
      <c r="O59" s="5" t="b">
        <v>0</v>
      </c>
      <c r="P59" s="5" t="b">
        <v>0</v>
      </c>
      <c r="Q59" s="5"/>
      <c r="R59" s="5" t="b">
        <v>0</v>
      </c>
    </row>
    <row r="60" spans="1:18" x14ac:dyDescent="0.2">
      <c r="A60" s="6">
        <v>45741</v>
      </c>
      <c r="B60" s="7">
        <v>96</v>
      </c>
      <c r="C60" s="17">
        <v>85.884375000000006</v>
      </c>
      <c r="D60" s="17">
        <v>86.4</v>
      </c>
      <c r="E60" s="7">
        <v>396</v>
      </c>
      <c r="F60" s="7">
        <f t="shared" si="0"/>
        <v>660.1</v>
      </c>
      <c r="G60" s="7">
        <f t="shared" si="1"/>
        <v>165.02500000000001</v>
      </c>
      <c r="H60" s="8">
        <f t="shared" si="2"/>
        <v>0.14543251022572337</v>
      </c>
      <c r="I60" s="18">
        <f t="shared" si="3"/>
        <v>0</v>
      </c>
      <c r="J60" s="7">
        <f t="shared" si="4"/>
        <v>69.025000000000006</v>
      </c>
      <c r="K60" s="5">
        <v>2025</v>
      </c>
      <c r="L60" s="5">
        <v>13</v>
      </c>
      <c r="M60" s="5" t="s">
        <v>919</v>
      </c>
      <c r="N60" s="5" t="b">
        <v>0</v>
      </c>
      <c r="O60" s="5" t="b">
        <v>0</v>
      </c>
      <c r="P60" s="5" t="b">
        <v>0</v>
      </c>
      <c r="Q60" s="5"/>
      <c r="R60" s="5" t="b">
        <v>0</v>
      </c>
    </row>
    <row r="61" spans="1:18" x14ac:dyDescent="0.2">
      <c r="A61" s="6">
        <v>45742</v>
      </c>
      <c r="B61" s="7">
        <v>12</v>
      </c>
      <c r="C61" s="17">
        <v>86.25</v>
      </c>
      <c r="D61" s="17">
        <v>86.5</v>
      </c>
      <c r="E61" s="7">
        <v>48</v>
      </c>
      <c r="F61" s="7">
        <f t="shared" si="0"/>
        <v>651.45000000000005</v>
      </c>
      <c r="G61" s="7">
        <f t="shared" si="1"/>
        <v>162.86250000000001</v>
      </c>
      <c r="H61" s="8">
        <f t="shared" si="2"/>
        <v>1.8420446695832371E-2</v>
      </c>
      <c r="I61" s="18">
        <f t="shared" si="3"/>
        <v>0</v>
      </c>
      <c r="J61" s="7">
        <f t="shared" si="4"/>
        <v>150.86250000000001</v>
      </c>
      <c r="K61" s="5">
        <v>2025</v>
      </c>
      <c r="L61" s="5">
        <v>13</v>
      </c>
      <c r="M61" s="5" t="s">
        <v>919</v>
      </c>
      <c r="N61" s="5" t="b">
        <v>0</v>
      </c>
      <c r="O61" s="5" t="b">
        <v>0</v>
      </c>
      <c r="P61" s="5" t="b">
        <v>0</v>
      </c>
      <c r="Q61" s="5"/>
      <c r="R61" s="5" t="b">
        <v>0</v>
      </c>
    </row>
    <row r="62" spans="1:18" x14ac:dyDescent="0.2">
      <c r="A62" s="6">
        <v>45743</v>
      </c>
      <c r="B62" s="7">
        <v>14</v>
      </c>
      <c r="C62" s="17">
        <v>86.8</v>
      </c>
      <c r="D62" s="17">
        <v>86.8</v>
      </c>
      <c r="E62" s="7">
        <v>21</v>
      </c>
      <c r="F62" s="7">
        <f t="shared" si="0"/>
        <v>605.54999999999995</v>
      </c>
      <c r="G62" s="7">
        <f t="shared" si="1"/>
        <v>151.38749999999999</v>
      </c>
      <c r="H62" s="8">
        <f t="shared" si="2"/>
        <v>2.3119478160350097E-2</v>
      </c>
      <c r="I62" s="18">
        <f t="shared" si="3"/>
        <v>0</v>
      </c>
      <c r="J62" s="7">
        <f t="shared" si="4"/>
        <v>137.38749999999999</v>
      </c>
      <c r="K62" s="5">
        <v>2025</v>
      </c>
      <c r="L62" s="5">
        <v>13</v>
      </c>
      <c r="M62" s="5" t="s">
        <v>919</v>
      </c>
      <c r="N62" s="5" t="b">
        <v>0</v>
      </c>
      <c r="O62" s="5" t="b">
        <v>0</v>
      </c>
      <c r="P62" s="5" t="b">
        <v>0</v>
      </c>
      <c r="Q62" s="5"/>
      <c r="R62" s="5" t="b">
        <v>0</v>
      </c>
    </row>
    <row r="63" spans="1:18" x14ac:dyDescent="0.2">
      <c r="A63" s="6">
        <v>45744</v>
      </c>
      <c r="B63" s="7">
        <v>103</v>
      </c>
      <c r="C63" s="17">
        <v>88.4</v>
      </c>
      <c r="D63" s="17">
        <v>88.6</v>
      </c>
      <c r="E63" s="7">
        <v>502</v>
      </c>
      <c r="F63" s="7">
        <f t="shared" si="0"/>
        <v>595</v>
      </c>
      <c r="G63" s="7">
        <f t="shared" si="1"/>
        <v>148.75</v>
      </c>
      <c r="H63" s="8">
        <f t="shared" si="2"/>
        <v>0.17310924369747899</v>
      </c>
      <c r="I63" s="18">
        <f t="shared" si="3"/>
        <v>0</v>
      </c>
      <c r="J63" s="7">
        <f t="shared" si="4"/>
        <v>45.75</v>
      </c>
      <c r="K63" s="5">
        <v>2025</v>
      </c>
      <c r="L63" s="5">
        <v>13</v>
      </c>
      <c r="M63" s="5" t="s">
        <v>919</v>
      </c>
      <c r="N63" s="5" t="b">
        <v>0</v>
      </c>
      <c r="O63" s="5" t="b">
        <v>0</v>
      </c>
      <c r="P63" s="5" t="b">
        <v>0</v>
      </c>
      <c r="Q63" s="5"/>
      <c r="R63" s="5" t="b">
        <v>0</v>
      </c>
    </row>
    <row r="64" spans="1:18" x14ac:dyDescent="0.2">
      <c r="A64" s="6">
        <v>45747</v>
      </c>
      <c r="B64" s="7">
        <v>22</v>
      </c>
      <c r="C64" s="17">
        <v>88.227272999999997</v>
      </c>
      <c r="D64" s="17">
        <v>88.7</v>
      </c>
      <c r="E64" s="7">
        <v>258</v>
      </c>
      <c r="F64" s="7">
        <f t="shared" si="0"/>
        <v>603.5</v>
      </c>
      <c r="G64" s="7">
        <f t="shared" si="1"/>
        <v>150.875</v>
      </c>
      <c r="H64" s="8">
        <f t="shared" si="2"/>
        <v>3.6454018227009111E-2</v>
      </c>
      <c r="I64" s="18">
        <f t="shared" si="3"/>
        <v>0</v>
      </c>
      <c r="J64" s="7">
        <f t="shared" si="4"/>
        <v>128.875</v>
      </c>
      <c r="K64" s="5">
        <v>2025</v>
      </c>
      <c r="L64" s="5">
        <v>14</v>
      </c>
      <c r="M64" s="5" t="s">
        <v>920</v>
      </c>
      <c r="N64" s="5" t="b">
        <v>0</v>
      </c>
      <c r="O64" s="5" t="b">
        <v>0</v>
      </c>
      <c r="P64" s="5" t="b">
        <v>0</v>
      </c>
      <c r="Q64" s="5"/>
      <c r="R64" s="5" t="b">
        <v>0</v>
      </c>
    </row>
    <row r="65" spans="1:18" x14ac:dyDescent="0.2">
      <c r="A65" s="6">
        <v>45748</v>
      </c>
      <c r="B65" s="7">
        <v>97</v>
      </c>
      <c r="C65" s="17">
        <v>88.6</v>
      </c>
      <c r="D65" s="17">
        <v>87</v>
      </c>
      <c r="E65" s="7">
        <v>448</v>
      </c>
      <c r="F65" s="7">
        <f t="shared" si="0"/>
        <v>573</v>
      </c>
      <c r="G65" s="7">
        <f t="shared" si="1"/>
        <v>143.25</v>
      </c>
      <c r="H65" s="8">
        <f t="shared" si="2"/>
        <v>0.16928446771378708</v>
      </c>
      <c r="I65" s="18">
        <f t="shared" si="3"/>
        <v>0</v>
      </c>
      <c r="J65" s="7">
        <f t="shared" si="4"/>
        <v>46.25</v>
      </c>
      <c r="K65" s="5">
        <v>2025</v>
      </c>
      <c r="L65" s="5">
        <v>14</v>
      </c>
      <c r="M65" s="5" t="s">
        <v>920</v>
      </c>
      <c r="N65" s="5" t="b">
        <v>0</v>
      </c>
      <c r="O65" s="5" t="b">
        <v>0</v>
      </c>
      <c r="P65" s="5" t="b">
        <v>0</v>
      </c>
      <c r="Q65" s="5"/>
      <c r="R65" s="5" t="b">
        <v>0</v>
      </c>
    </row>
    <row r="66" spans="1:18" x14ac:dyDescent="0.2">
      <c r="A66" s="6">
        <v>45749</v>
      </c>
      <c r="B66" s="7">
        <v>98</v>
      </c>
      <c r="C66" s="17">
        <v>87.01</v>
      </c>
      <c r="D66" s="17">
        <v>86.05</v>
      </c>
      <c r="E66" s="7">
        <v>750</v>
      </c>
      <c r="F66" s="7">
        <f t="shared" si="0"/>
        <v>447.55</v>
      </c>
      <c r="G66" s="7">
        <f t="shared" si="1"/>
        <v>111.8875</v>
      </c>
      <c r="H66" s="8">
        <f t="shared" si="2"/>
        <v>0.21896994749190035</v>
      </c>
      <c r="I66" s="18">
        <f t="shared" si="3"/>
        <v>0</v>
      </c>
      <c r="J66" s="7">
        <f t="shared" si="4"/>
        <v>13.887500000000003</v>
      </c>
      <c r="K66" s="5">
        <v>2025</v>
      </c>
      <c r="L66" s="5">
        <v>14</v>
      </c>
      <c r="M66" s="5" t="s">
        <v>920</v>
      </c>
      <c r="N66" s="5" t="b">
        <v>0</v>
      </c>
      <c r="O66" s="5" t="b">
        <v>0</v>
      </c>
      <c r="P66" s="5" t="b">
        <v>0</v>
      </c>
      <c r="Q66" s="5"/>
      <c r="R66" s="5" t="b">
        <v>0</v>
      </c>
    </row>
    <row r="67" spans="1:18" x14ac:dyDescent="0.2">
      <c r="A67" s="6">
        <v>45750</v>
      </c>
      <c r="B67" s="7">
        <v>65</v>
      </c>
      <c r="C67" s="17">
        <v>86.3</v>
      </c>
      <c r="D67" s="17">
        <v>86.3</v>
      </c>
      <c r="E67" s="7">
        <v>872</v>
      </c>
      <c r="F67" s="7">
        <f t="shared" si="0"/>
        <v>314.7</v>
      </c>
      <c r="G67" s="7">
        <f t="shared" si="1"/>
        <v>78.674999999999997</v>
      </c>
      <c r="H67" s="8">
        <f t="shared" si="2"/>
        <v>0.20654591674610742</v>
      </c>
      <c r="I67" s="18">
        <f t="shared" si="3"/>
        <v>0</v>
      </c>
      <c r="J67" s="7">
        <f t="shared" si="4"/>
        <v>13.674999999999997</v>
      </c>
      <c r="K67" s="5">
        <v>2025</v>
      </c>
      <c r="L67" s="5">
        <v>14</v>
      </c>
      <c r="M67" s="5" t="s">
        <v>920</v>
      </c>
      <c r="N67" s="5" t="b">
        <v>0</v>
      </c>
      <c r="O67" s="5" t="b">
        <v>0</v>
      </c>
      <c r="P67" s="5" t="b">
        <v>0</v>
      </c>
      <c r="Q67" s="5"/>
      <c r="R67" s="5" t="b">
        <v>0</v>
      </c>
    </row>
    <row r="68" spans="1:18" x14ac:dyDescent="0.2">
      <c r="A68" s="6">
        <v>45751</v>
      </c>
      <c r="B68" s="7">
        <v>71</v>
      </c>
      <c r="C68" s="17">
        <v>86.3</v>
      </c>
      <c r="D68" s="17">
        <v>85</v>
      </c>
      <c r="E68" s="7">
        <v>2482</v>
      </c>
      <c r="F68" s="7">
        <f t="shared" si="0"/>
        <v>344.45</v>
      </c>
      <c r="G68" s="7">
        <f t="shared" si="1"/>
        <v>86.112499999999997</v>
      </c>
      <c r="H68" s="8">
        <f t="shared" si="2"/>
        <v>0.20612570764987662</v>
      </c>
      <c r="I68" s="18">
        <f t="shared" si="3"/>
        <v>0</v>
      </c>
      <c r="J68" s="7">
        <f t="shared" si="4"/>
        <v>15.112499999999997</v>
      </c>
      <c r="K68" s="5">
        <v>2025</v>
      </c>
      <c r="L68" s="5">
        <v>14</v>
      </c>
      <c r="M68" s="5" t="s">
        <v>920</v>
      </c>
      <c r="N68" s="5" t="b">
        <v>0</v>
      </c>
      <c r="O68" s="5" t="b">
        <v>0</v>
      </c>
      <c r="P68" s="5" t="b">
        <v>0</v>
      </c>
      <c r="Q68" s="5"/>
      <c r="R68" s="5" t="b">
        <v>0</v>
      </c>
    </row>
    <row r="69" spans="1:18" x14ac:dyDescent="0.2">
      <c r="A69" s="6">
        <v>45754</v>
      </c>
      <c r="B69" s="7">
        <v>89</v>
      </c>
      <c r="C69" s="17">
        <v>83.2</v>
      </c>
      <c r="D69" s="17">
        <v>80</v>
      </c>
      <c r="E69" s="7">
        <v>1687</v>
      </c>
      <c r="F69" s="7">
        <f t="shared" si="0"/>
        <v>427.3</v>
      </c>
      <c r="G69" s="7">
        <f t="shared" si="1"/>
        <v>106.825</v>
      </c>
      <c r="H69" s="8">
        <f t="shared" si="2"/>
        <v>0.20828457758015445</v>
      </c>
      <c r="I69" s="18">
        <f t="shared" si="3"/>
        <v>0</v>
      </c>
      <c r="J69" s="7">
        <f t="shared" si="4"/>
        <v>17.825000000000003</v>
      </c>
      <c r="K69" s="5">
        <v>2025</v>
      </c>
      <c r="L69" s="5">
        <v>15</v>
      </c>
      <c r="M69" s="5" t="s">
        <v>921</v>
      </c>
      <c r="N69" s="5" t="b">
        <v>0</v>
      </c>
      <c r="O69" s="5" t="b">
        <v>0</v>
      </c>
      <c r="P69" s="5" t="b">
        <v>0</v>
      </c>
      <c r="Q69" s="5"/>
      <c r="R69" s="5" t="b">
        <v>0</v>
      </c>
    </row>
    <row r="70" spans="1:18" x14ac:dyDescent="0.2">
      <c r="A70" s="6">
        <v>45755</v>
      </c>
      <c r="B70" s="7">
        <v>105</v>
      </c>
      <c r="C70" s="17">
        <v>80.099999999999994</v>
      </c>
      <c r="D70" s="17">
        <v>80</v>
      </c>
      <c r="E70" s="7">
        <v>385</v>
      </c>
      <c r="F70" s="7">
        <f t="shared" si="0"/>
        <v>496.2</v>
      </c>
      <c r="G70" s="7">
        <f t="shared" si="1"/>
        <v>124.05</v>
      </c>
      <c r="H70" s="8">
        <f t="shared" si="2"/>
        <v>0.21160822249093109</v>
      </c>
      <c r="I70" s="18">
        <f t="shared" si="3"/>
        <v>0</v>
      </c>
      <c r="J70" s="7">
        <f t="shared" si="4"/>
        <v>19.049999999999997</v>
      </c>
      <c r="K70" s="5">
        <v>2025</v>
      </c>
      <c r="L70" s="5">
        <v>15</v>
      </c>
      <c r="M70" s="5" t="s">
        <v>921</v>
      </c>
      <c r="N70" s="5" t="b">
        <v>0</v>
      </c>
      <c r="O70" s="5" t="b">
        <v>0</v>
      </c>
      <c r="P70" s="5" t="b">
        <v>0</v>
      </c>
      <c r="Q70" s="5"/>
      <c r="R70" s="5" t="b">
        <v>0</v>
      </c>
    </row>
    <row r="71" spans="1:18" x14ac:dyDescent="0.2">
      <c r="A71" s="6">
        <v>45756</v>
      </c>
      <c r="B71" s="7">
        <v>108</v>
      </c>
      <c r="C71" s="17">
        <v>78.3</v>
      </c>
      <c r="D71" s="17">
        <v>77.510000000000005</v>
      </c>
      <c r="E71" s="7">
        <v>606</v>
      </c>
      <c r="F71" s="7">
        <f t="shared" si="0"/>
        <v>504.85</v>
      </c>
      <c r="G71" s="7">
        <f t="shared" si="1"/>
        <v>126.21250000000001</v>
      </c>
      <c r="H71" s="8">
        <f t="shared" si="2"/>
        <v>0.213924928196494</v>
      </c>
      <c r="I71" s="18">
        <f t="shared" si="3"/>
        <v>0</v>
      </c>
      <c r="J71" s="7">
        <f t="shared" si="4"/>
        <v>18.212500000000006</v>
      </c>
      <c r="K71" s="5">
        <v>2025</v>
      </c>
      <c r="L71" s="5">
        <v>15</v>
      </c>
      <c r="M71" s="5" t="s">
        <v>921</v>
      </c>
      <c r="N71" s="5" t="b">
        <v>0</v>
      </c>
      <c r="O71" s="5" t="b">
        <v>0</v>
      </c>
      <c r="P71" s="5" t="b">
        <v>0</v>
      </c>
      <c r="Q71" s="5"/>
      <c r="R71" s="5" t="b">
        <v>0</v>
      </c>
    </row>
    <row r="72" spans="1:18" x14ac:dyDescent="0.2">
      <c r="A72" s="6">
        <v>45757</v>
      </c>
      <c r="B72" s="7">
        <v>1213</v>
      </c>
      <c r="C72" s="17">
        <v>78.689430999999999</v>
      </c>
      <c r="D72" s="17">
        <v>77.5</v>
      </c>
      <c r="E72" s="7">
        <v>2628</v>
      </c>
      <c r="F72" s="7">
        <f t="shared" si="0"/>
        <v>482.75</v>
      </c>
      <c r="G72" s="7">
        <f t="shared" si="1"/>
        <v>120.6875</v>
      </c>
      <c r="H72" s="8">
        <f t="shared" si="2"/>
        <v>2.5126877265665457</v>
      </c>
      <c r="I72" s="18">
        <f t="shared" si="3"/>
        <v>1</v>
      </c>
      <c r="J72" s="7">
        <f t="shared" si="4"/>
        <v>0</v>
      </c>
      <c r="K72" s="5">
        <v>2025</v>
      </c>
      <c r="L72" s="5">
        <v>15</v>
      </c>
      <c r="M72" s="5" t="s">
        <v>921</v>
      </c>
      <c r="N72" s="5" t="b">
        <v>0</v>
      </c>
      <c r="O72" s="5" t="b">
        <v>0</v>
      </c>
      <c r="P72" s="5" t="b">
        <v>0</v>
      </c>
      <c r="Q72" s="5"/>
      <c r="R72" s="5" t="b">
        <v>0</v>
      </c>
    </row>
    <row r="73" spans="1:18" x14ac:dyDescent="0.2">
      <c r="A73" s="6">
        <v>45758</v>
      </c>
      <c r="B73" s="7">
        <v>123</v>
      </c>
      <c r="C73" s="17">
        <v>78</v>
      </c>
      <c r="D73" s="17">
        <v>77.7</v>
      </c>
      <c r="E73" s="7">
        <v>621</v>
      </c>
      <c r="F73" s="7">
        <f t="shared" si="0"/>
        <v>609.45000000000005</v>
      </c>
      <c r="G73" s="7">
        <f t="shared" si="1"/>
        <v>152.36250000000001</v>
      </c>
      <c r="H73" s="8">
        <f t="shared" si="2"/>
        <v>0.20182131429977848</v>
      </c>
      <c r="I73" s="18">
        <f t="shared" si="3"/>
        <v>0</v>
      </c>
      <c r="J73" s="7">
        <f t="shared" si="4"/>
        <v>29.362500000000011</v>
      </c>
      <c r="K73" s="5">
        <v>2025</v>
      </c>
      <c r="L73" s="5">
        <v>15</v>
      </c>
      <c r="M73" s="5" t="s">
        <v>921</v>
      </c>
      <c r="N73" s="5" t="b">
        <v>0</v>
      </c>
      <c r="O73" s="5" t="b">
        <v>0</v>
      </c>
      <c r="P73" s="5" t="b">
        <v>0</v>
      </c>
      <c r="Q73" s="5"/>
      <c r="R73" s="5" t="b">
        <v>0</v>
      </c>
    </row>
    <row r="74" spans="1:18" x14ac:dyDescent="0.2">
      <c r="A74" s="6">
        <v>45761</v>
      </c>
      <c r="B74" s="7">
        <v>127</v>
      </c>
      <c r="C74" s="17">
        <v>79</v>
      </c>
      <c r="D74" s="17">
        <v>79.989999999999995</v>
      </c>
      <c r="E74" s="7">
        <v>833</v>
      </c>
      <c r="F74" s="7">
        <f t="shared" si="0"/>
        <v>629.45000000000005</v>
      </c>
      <c r="G74" s="7">
        <f t="shared" si="1"/>
        <v>157.36250000000001</v>
      </c>
      <c r="H74" s="8">
        <f t="shared" si="2"/>
        <v>0.20176344427674953</v>
      </c>
      <c r="I74" s="18">
        <f t="shared" si="3"/>
        <v>0</v>
      </c>
      <c r="J74" s="7">
        <f t="shared" si="4"/>
        <v>30.362500000000011</v>
      </c>
      <c r="K74" s="5">
        <v>2025</v>
      </c>
      <c r="L74" s="5">
        <v>16</v>
      </c>
      <c r="M74" s="5" t="s">
        <v>922</v>
      </c>
      <c r="N74" s="5" t="b">
        <v>0</v>
      </c>
      <c r="O74" s="5" t="b">
        <v>0</v>
      </c>
      <c r="P74" s="5" t="b">
        <v>0</v>
      </c>
      <c r="Q74" s="5"/>
      <c r="R74" s="5" t="b">
        <v>0</v>
      </c>
    </row>
    <row r="75" spans="1:18" x14ac:dyDescent="0.2">
      <c r="A75" s="6">
        <v>45762</v>
      </c>
      <c r="B75" s="7">
        <v>23</v>
      </c>
      <c r="C75" s="17">
        <v>77.489999999999995</v>
      </c>
      <c r="D75" s="17">
        <v>78</v>
      </c>
      <c r="E75" s="7">
        <v>238</v>
      </c>
      <c r="F75" s="7">
        <f t="shared" si="0"/>
        <v>666</v>
      </c>
      <c r="G75" s="7">
        <f t="shared" si="1"/>
        <v>166.5</v>
      </c>
      <c r="H75" s="8">
        <f t="shared" si="2"/>
        <v>3.4534534534534533E-2</v>
      </c>
      <c r="I75" s="18">
        <f t="shared" si="3"/>
        <v>0</v>
      </c>
      <c r="J75" s="7">
        <f t="shared" si="4"/>
        <v>143.5</v>
      </c>
      <c r="K75" s="5">
        <v>2025</v>
      </c>
      <c r="L75" s="5">
        <v>16</v>
      </c>
      <c r="M75" s="5" t="s">
        <v>922</v>
      </c>
      <c r="N75" s="5" t="b">
        <v>0</v>
      </c>
      <c r="O75" s="5" t="b">
        <v>0</v>
      </c>
      <c r="P75" s="5" t="b">
        <v>0</v>
      </c>
      <c r="Q75" s="5"/>
      <c r="R75" s="5" t="b">
        <v>0</v>
      </c>
    </row>
    <row r="76" spans="1:18" x14ac:dyDescent="0.2">
      <c r="A76" s="6">
        <v>45763</v>
      </c>
      <c r="B76" s="7">
        <v>76</v>
      </c>
      <c r="C76" s="17">
        <v>77.674999999999997</v>
      </c>
      <c r="D76" s="17">
        <v>78.5</v>
      </c>
      <c r="E76" s="7">
        <v>195</v>
      </c>
      <c r="F76" s="7">
        <f t="shared" si="0"/>
        <v>674.6</v>
      </c>
      <c r="G76" s="7">
        <f t="shared" si="1"/>
        <v>168.65</v>
      </c>
      <c r="H76" s="8">
        <f t="shared" si="2"/>
        <v>0.11265935369107619</v>
      </c>
      <c r="I76" s="18">
        <f t="shared" si="3"/>
        <v>0</v>
      </c>
      <c r="J76" s="7">
        <f t="shared" si="4"/>
        <v>92.65</v>
      </c>
      <c r="K76" s="5">
        <v>2025</v>
      </c>
      <c r="L76" s="5">
        <v>16</v>
      </c>
      <c r="M76" s="5" t="s">
        <v>922</v>
      </c>
      <c r="N76" s="5" t="b">
        <v>0</v>
      </c>
      <c r="O76" s="5" t="b">
        <v>0</v>
      </c>
      <c r="P76" s="5" t="b">
        <v>0</v>
      </c>
      <c r="Q76" s="5"/>
      <c r="R76" s="5" t="b">
        <v>0</v>
      </c>
    </row>
    <row r="77" spans="1:18" x14ac:dyDescent="0.2">
      <c r="A77" s="6">
        <v>45764</v>
      </c>
      <c r="B77" s="7">
        <v>40</v>
      </c>
      <c r="C77" s="17">
        <v>79.172499999999999</v>
      </c>
      <c r="D77" s="17">
        <v>79.400000000000006</v>
      </c>
      <c r="E77" s="7">
        <v>156</v>
      </c>
      <c r="F77" s="7">
        <f t="shared" si="0"/>
        <v>673.35</v>
      </c>
      <c r="G77" s="7">
        <f t="shared" si="1"/>
        <v>168.33750000000001</v>
      </c>
      <c r="H77" s="8">
        <f t="shared" si="2"/>
        <v>5.9404470186381522E-2</v>
      </c>
      <c r="I77" s="18">
        <f t="shared" si="3"/>
        <v>0</v>
      </c>
      <c r="J77" s="7">
        <f t="shared" si="4"/>
        <v>128.33750000000001</v>
      </c>
      <c r="K77" s="5">
        <v>2025</v>
      </c>
      <c r="L77" s="5">
        <v>16</v>
      </c>
      <c r="M77" s="5" t="s">
        <v>922</v>
      </c>
      <c r="N77" s="5" t="b">
        <v>0</v>
      </c>
      <c r="O77" s="5" t="b">
        <v>0</v>
      </c>
      <c r="P77" s="5" t="b">
        <v>0</v>
      </c>
      <c r="Q77" s="5"/>
      <c r="R77" s="5" t="b">
        <v>0</v>
      </c>
    </row>
    <row r="78" spans="1:18" x14ac:dyDescent="0.2">
      <c r="A78" s="6">
        <v>45769</v>
      </c>
      <c r="B78" s="7">
        <v>0</v>
      </c>
      <c r="C78" s="17">
        <v>0</v>
      </c>
      <c r="D78" s="17">
        <v>79.75</v>
      </c>
      <c r="E78" s="7">
        <v>233</v>
      </c>
      <c r="F78" s="7">
        <f t="shared" si="0"/>
        <v>678.2</v>
      </c>
      <c r="G78" s="7">
        <f t="shared" si="1"/>
        <v>169.55</v>
      </c>
      <c r="H78" s="8">
        <f t="shared" si="2"/>
        <v>0</v>
      </c>
      <c r="I78" s="18">
        <f t="shared" si="3"/>
        <v>0</v>
      </c>
      <c r="J78" s="7">
        <f t="shared" si="4"/>
        <v>169.55</v>
      </c>
      <c r="K78" s="5">
        <v>2025</v>
      </c>
      <c r="L78" s="5">
        <v>17</v>
      </c>
      <c r="M78" s="5"/>
      <c r="N78" s="5"/>
      <c r="O78" s="5" t="b">
        <v>0</v>
      </c>
      <c r="P78" s="5"/>
      <c r="Q78" s="5" t="s">
        <v>106</v>
      </c>
      <c r="R78" s="5"/>
    </row>
    <row r="79" spans="1:18" x14ac:dyDescent="0.2">
      <c r="A79" s="6">
        <v>45770</v>
      </c>
      <c r="B79" s="7">
        <v>135</v>
      </c>
      <c r="C79" s="17">
        <v>80</v>
      </c>
      <c r="D79" s="17">
        <v>81</v>
      </c>
      <c r="E79" s="7">
        <v>522</v>
      </c>
      <c r="F79" s="7">
        <f t="shared" si="0"/>
        <v>675.2</v>
      </c>
      <c r="G79" s="7">
        <f t="shared" si="1"/>
        <v>168.8</v>
      </c>
      <c r="H79" s="8">
        <f t="shared" si="2"/>
        <v>0.19994075829383884</v>
      </c>
      <c r="I79" s="18">
        <f t="shared" si="3"/>
        <v>0</v>
      </c>
      <c r="J79" s="7">
        <f t="shared" si="4"/>
        <v>33.800000000000011</v>
      </c>
      <c r="K79" s="5">
        <v>2025</v>
      </c>
      <c r="L79" s="5">
        <v>17</v>
      </c>
      <c r="M79" s="5" t="s">
        <v>923</v>
      </c>
      <c r="N79" s="5" t="b">
        <v>0</v>
      </c>
      <c r="O79" s="5" t="b">
        <v>0</v>
      </c>
      <c r="P79" s="5" t="b">
        <v>0</v>
      </c>
      <c r="Q79" s="5"/>
      <c r="R79" s="5" t="b">
        <v>0</v>
      </c>
    </row>
    <row r="80" spans="1:18" x14ac:dyDescent="0.2">
      <c r="A80" s="6">
        <v>45771</v>
      </c>
      <c r="B80" s="7">
        <v>61</v>
      </c>
      <c r="C80" s="17">
        <v>81.108197000000004</v>
      </c>
      <c r="D80" s="17">
        <v>81.760000000000005</v>
      </c>
      <c r="E80" s="7">
        <v>271</v>
      </c>
      <c r="F80" s="7">
        <f t="shared" si="0"/>
        <v>694.05</v>
      </c>
      <c r="G80" s="7">
        <f t="shared" si="1"/>
        <v>173.51249999999999</v>
      </c>
      <c r="H80" s="8">
        <f t="shared" si="2"/>
        <v>8.7889921475398036E-2</v>
      </c>
      <c r="I80" s="18">
        <f t="shared" si="3"/>
        <v>0</v>
      </c>
      <c r="J80" s="7">
        <f t="shared" si="4"/>
        <v>112.51249999999999</v>
      </c>
      <c r="K80" s="5">
        <v>2025</v>
      </c>
      <c r="L80" s="5">
        <v>17</v>
      </c>
      <c r="M80" s="5" t="s">
        <v>923</v>
      </c>
      <c r="N80" s="5" t="b">
        <v>0</v>
      </c>
      <c r="O80" s="5" t="b">
        <v>0</v>
      </c>
      <c r="P80" s="5" t="b">
        <v>0</v>
      </c>
      <c r="Q80" s="5"/>
      <c r="R80" s="5" t="b">
        <v>0</v>
      </c>
    </row>
    <row r="81" spans="1:18" x14ac:dyDescent="0.2">
      <c r="A81" s="6">
        <v>45772</v>
      </c>
      <c r="B81" s="7">
        <v>121</v>
      </c>
      <c r="C81" s="17">
        <v>81.599999999999994</v>
      </c>
      <c r="D81" s="17">
        <v>81.599999999999994</v>
      </c>
      <c r="E81" s="7">
        <v>238</v>
      </c>
      <c r="F81" s="7">
        <f t="shared" si="0"/>
        <v>687.8</v>
      </c>
      <c r="G81" s="7">
        <f t="shared" si="1"/>
        <v>171.95</v>
      </c>
      <c r="H81" s="8">
        <f t="shared" si="2"/>
        <v>0.17592323349810993</v>
      </c>
      <c r="I81" s="18">
        <f t="shared" si="3"/>
        <v>0</v>
      </c>
      <c r="J81" s="7">
        <f t="shared" si="4"/>
        <v>50.949999999999989</v>
      </c>
      <c r="K81" s="5">
        <v>2025</v>
      </c>
      <c r="L81" s="5">
        <v>17</v>
      </c>
      <c r="M81" s="5" t="s">
        <v>923</v>
      </c>
      <c r="N81" s="5" t="b">
        <v>0</v>
      </c>
      <c r="O81" s="5" t="b">
        <v>0</v>
      </c>
      <c r="P81" s="5" t="b">
        <v>0</v>
      </c>
      <c r="Q81" s="5"/>
      <c r="R81" s="5" t="b">
        <v>0</v>
      </c>
    </row>
    <row r="82" spans="1:18" x14ac:dyDescent="0.2">
      <c r="A82" s="6">
        <v>45775</v>
      </c>
      <c r="B82" s="7">
        <v>4870</v>
      </c>
      <c r="C82" s="17">
        <v>82.364937999999995</v>
      </c>
      <c r="D82" s="17">
        <v>82.5</v>
      </c>
      <c r="E82" s="7">
        <v>4971</v>
      </c>
      <c r="F82" s="7">
        <f t="shared" si="0"/>
        <v>697.3</v>
      </c>
      <c r="G82" s="7">
        <f t="shared" si="1"/>
        <v>174.32499999999999</v>
      </c>
      <c r="H82" s="8">
        <f t="shared" si="2"/>
        <v>6.9840814570486165</v>
      </c>
      <c r="I82" s="18">
        <f t="shared" si="3"/>
        <v>1</v>
      </c>
      <c r="J82" s="7">
        <f t="shared" si="4"/>
        <v>0</v>
      </c>
      <c r="K82" s="5">
        <v>2025</v>
      </c>
      <c r="L82" s="5">
        <v>18</v>
      </c>
      <c r="M82" s="5" t="s">
        <v>924</v>
      </c>
      <c r="N82" s="5" t="b">
        <v>0</v>
      </c>
      <c r="O82" s="5" t="b">
        <v>0</v>
      </c>
      <c r="P82" s="5" t="b">
        <v>0</v>
      </c>
      <c r="Q82" s="5"/>
      <c r="R82" s="5" t="b">
        <v>0</v>
      </c>
    </row>
    <row r="83" spans="1:18" x14ac:dyDescent="0.2">
      <c r="A83" s="6">
        <v>45776</v>
      </c>
      <c r="B83" s="7">
        <v>298</v>
      </c>
      <c r="C83" s="17">
        <v>82.480267999999995</v>
      </c>
      <c r="D83" s="17">
        <v>82.2</v>
      </c>
      <c r="E83" s="7">
        <v>731</v>
      </c>
      <c r="F83" s="7">
        <f t="shared" si="0"/>
        <v>944.8</v>
      </c>
      <c r="G83" s="7">
        <f t="shared" si="1"/>
        <v>236.2</v>
      </c>
      <c r="H83" s="8">
        <f t="shared" si="2"/>
        <v>0.31541066892464015</v>
      </c>
      <c r="I83" s="18">
        <f t="shared" si="3"/>
        <v>1</v>
      </c>
      <c r="J83" s="7">
        <f t="shared" si="4"/>
        <v>0</v>
      </c>
      <c r="K83" s="5">
        <v>2025</v>
      </c>
      <c r="L83" s="5">
        <v>18</v>
      </c>
      <c r="M83" s="5" t="s">
        <v>924</v>
      </c>
      <c r="N83" s="5" t="b">
        <v>0</v>
      </c>
      <c r="O83" s="5" t="b">
        <v>0</v>
      </c>
      <c r="P83" s="5" t="b">
        <v>0</v>
      </c>
      <c r="Q83" s="5"/>
      <c r="R83" s="5" t="b">
        <v>0</v>
      </c>
    </row>
    <row r="84" spans="1:18" x14ac:dyDescent="0.2">
      <c r="A84" s="6">
        <v>45777</v>
      </c>
      <c r="B84" s="7">
        <v>0</v>
      </c>
      <c r="C84" s="17">
        <v>0</v>
      </c>
      <c r="D84" s="17">
        <v>83.5</v>
      </c>
      <c r="E84" s="7">
        <v>47</v>
      </c>
      <c r="F84" s="7">
        <f t="shared" si="0"/>
        <v>956.25</v>
      </c>
      <c r="G84" s="7">
        <f t="shared" si="1"/>
        <v>239.0625</v>
      </c>
      <c r="H84" s="8">
        <f t="shared" si="2"/>
        <v>0</v>
      </c>
      <c r="I84" s="18">
        <f t="shared" si="3"/>
        <v>0</v>
      </c>
      <c r="J84" s="7">
        <f t="shared" si="4"/>
        <v>239.0625</v>
      </c>
      <c r="K84" s="5">
        <v>2025</v>
      </c>
      <c r="L84" s="5">
        <v>18</v>
      </c>
      <c r="M84" s="5"/>
      <c r="N84" s="5"/>
      <c r="O84" s="5" t="b">
        <v>0</v>
      </c>
      <c r="P84" s="5"/>
      <c r="Q84" s="5" t="s">
        <v>106</v>
      </c>
      <c r="R84" s="5"/>
    </row>
    <row r="85" spans="1:18" x14ac:dyDescent="0.2">
      <c r="A85" s="6">
        <v>45779</v>
      </c>
      <c r="B85" s="7">
        <v>0</v>
      </c>
      <c r="C85" s="17">
        <v>0</v>
      </c>
      <c r="D85" s="17">
        <v>84</v>
      </c>
      <c r="E85" s="7">
        <v>79</v>
      </c>
      <c r="F85" s="7">
        <f t="shared" si="0"/>
        <v>945.7</v>
      </c>
      <c r="G85" s="7">
        <f t="shared" si="1"/>
        <v>236.42500000000001</v>
      </c>
      <c r="H85" s="8">
        <f t="shared" si="2"/>
        <v>0</v>
      </c>
      <c r="I85" s="18">
        <f t="shared" si="3"/>
        <v>0</v>
      </c>
      <c r="J85" s="7">
        <f t="shared" si="4"/>
        <v>236.42500000000001</v>
      </c>
      <c r="K85" s="5">
        <v>2025</v>
      </c>
      <c r="L85" s="5">
        <v>18</v>
      </c>
      <c r="M85" s="5"/>
      <c r="N85" s="5"/>
      <c r="O85" s="5" t="b">
        <v>0</v>
      </c>
      <c r="P85" s="5"/>
      <c r="Q85" s="5" t="s">
        <v>106</v>
      </c>
      <c r="R85" s="5"/>
    </row>
    <row r="86" spans="1:18" x14ac:dyDescent="0.2">
      <c r="A86" s="6">
        <v>45782</v>
      </c>
      <c r="B86" s="7">
        <v>132</v>
      </c>
      <c r="C86" s="17">
        <v>84</v>
      </c>
      <c r="D86" s="17">
        <v>82.51</v>
      </c>
      <c r="E86" s="7">
        <v>427</v>
      </c>
      <c r="F86" s="7">
        <f t="shared" ref="F86:F149" si="5">IFERROR(AVERAGE(E66:E85),"")</f>
        <v>927.25</v>
      </c>
      <c r="G86" s="7">
        <f t="shared" ref="G86:G149" si="6">IF(N(F86)=0,"",0.25*F86)</f>
        <v>231.8125</v>
      </c>
      <c r="H86" s="8">
        <f t="shared" ref="H86:H149" si="7">IF(OR(N(F86)=0,NOT(ISNUMBER(B86))),"",B86/F86)</f>
        <v>0.14235643030466433</v>
      </c>
      <c r="I86" s="18">
        <f t="shared" ref="I86:I149" si="8">IF(OR(N(F86)=0,NOT(ISNUMBER(B86))),"",IF(B86/F86&gt;0.25,1,0))</f>
        <v>0</v>
      </c>
      <c r="J86" s="7">
        <f t="shared" ref="J86:J149" si="9">IF(OR(N(F86)=0,NOT(ISNUMBER(B86))),"",MAX(0,0.25*F86-B86))</f>
        <v>99.8125</v>
      </c>
      <c r="K86" s="5">
        <v>2025</v>
      </c>
      <c r="L86" s="5">
        <v>19</v>
      </c>
      <c r="M86" s="5" t="s">
        <v>925</v>
      </c>
      <c r="N86" s="5" t="b">
        <v>0</v>
      </c>
      <c r="O86" s="5" t="b">
        <v>0</v>
      </c>
      <c r="P86" s="5" t="b">
        <v>0</v>
      </c>
      <c r="Q86" s="5"/>
      <c r="R86" s="5" t="b">
        <v>0</v>
      </c>
    </row>
    <row r="87" spans="1:18" x14ac:dyDescent="0.2">
      <c r="A87" s="6">
        <v>45783</v>
      </c>
      <c r="B87" s="7">
        <v>130</v>
      </c>
      <c r="C87" s="17">
        <v>83.5</v>
      </c>
      <c r="D87" s="17">
        <v>82.7</v>
      </c>
      <c r="E87" s="7">
        <v>463</v>
      </c>
      <c r="F87" s="7">
        <f t="shared" si="5"/>
        <v>911.1</v>
      </c>
      <c r="G87" s="7">
        <f t="shared" si="6"/>
        <v>227.77500000000001</v>
      </c>
      <c r="H87" s="8">
        <f t="shared" si="7"/>
        <v>0.14268466688618153</v>
      </c>
      <c r="I87" s="18">
        <f t="shared" si="8"/>
        <v>0</v>
      </c>
      <c r="J87" s="7">
        <f t="shared" si="9"/>
        <v>97.775000000000006</v>
      </c>
      <c r="K87" s="5">
        <v>2025</v>
      </c>
      <c r="L87" s="5">
        <v>19</v>
      </c>
      <c r="M87" s="5" t="s">
        <v>925</v>
      </c>
      <c r="N87" s="5" t="b">
        <v>0</v>
      </c>
      <c r="O87" s="5" t="b">
        <v>0</v>
      </c>
      <c r="P87" s="5" t="b">
        <v>0</v>
      </c>
      <c r="Q87" s="5"/>
      <c r="R87" s="5" t="b">
        <v>0</v>
      </c>
    </row>
    <row r="88" spans="1:18" x14ac:dyDescent="0.2">
      <c r="A88" s="6">
        <v>45784</v>
      </c>
      <c r="B88" s="7">
        <v>746</v>
      </c>
      <c r="C88" s="17">
        <v>82.626542000000001</v>
      </c>
      <c r="D88" s="17">
        <v>82.61</v>
      </c>
      <c r="E88" s="7">
        <v>1086</v>
      </c>
      <c r="F88" s="7">
        <f t="shared" si="5"/>
        <v>890.65</v>
      </c>
      <c r="G88" s="7">
        <f t="shared" si="6"/>
        <v>222.66249999999999</v>
      </c>
      <c r="H88" s="8">
        <f t="shared" si="7"/>
        <v>0.83759052377477128</v>
      </c>
      <c r="I88" s="18">
        <f t="shared" si="8"/>
        <v>1</v>
      </c>
      <c r="J88" s="7">
        <f t="shared" si="9"/>
        <v>0</v>
      </c>
      <c r="K88" s="5">
        <v>2025</v>
      </c>
      <c r="L88" s="5">
        <v>19</v>
      </c>
      <c r="M88" s="5" t="s">
        <v>925</v>
      </c>
      <c r="N88" s="5" t="b">
        <v>0</v>
      </c>
      <c r="O88" s="5" t="b">
        <v>0</v>
      </c>
      <c r="P88" s="5" t="b">
        <v>0</v>
      </c>
      <c r="Q88" s="5"/>
      <c r="R88" s="5" t="b">
        <v>0</v>
      </c>
    </row>
    <row r="89" spans="1:18" x14ac:dyDescent="0.2">
      <c r="A89" s="6">
        <v>45785</v>
      </c>
      <c r="B89" s="7">
        <v>102</v>
      </c>
      <c r="C89" s="17">
        <v>83.075490000000002</v>
      </c>
      <c r="D89" s="17">
        <v>83</v>
      </c>
      <c r="E89" s="7">
        <v>414</v>
      </c>
      <c r="F89" s="7">
        <f t="shared" si="5"/>
        <v>820.85</v>
      </c>
      <c r="G89" s="7">
        <f t="shared" si="6"/>
        <v>205.21250000000001</v>
      </c>
      <c r="H89" s="8">
        <f t="shared" si="7"/>
        <v>0.12426143631601388</v>
      </c>
      <c r="I89" s="18">
        <f t="shared" si="8"/>
        <v>0</v>
      </c>
      <c r="J89" s="7">
        <f t="shared" si="9"/>
        <v>103.21250000000001</v>
      </c>
      <c r="K89" s="5">
        <v>2025</v>
      </c>
      <c r="L89" s="5">
        <v>19</v>
      </c>
      <c r="M89" s="5" t="s">
        <v>925</v>
      </c>
      <c r="N89" s="5" t="b">
        <v>0</v>
      </c>
      <c r="O89" s="5" t="b">
        <v>0</v>
      </c>
      <c r="P89" s="5" t="b">
        <v>0</v>
      </c>
      <c r="Q89" s="5"/>
      <c r="R89" s="5" t="b">
        <v>0</v>
      </c>
    </row>
    <row r="90" spans="1:18" x14ac:dyDescent="0.2">
      <c r="A90" s="6">
        <v>45786</v>
      </c>
      <c r="B90" s="7">
        <v>57</v>
      </c>
      <c r="C90" s="17">
        <v>83.098246000000003</v>
      </c>
      <c r="D90" s="17">
        <v>83.1</v>
      </c>
      <c r="E90" s="7">
        <v>403</v>
      </c>
      <c r="F90" s="7">
        <f t="shared" si="5"/>
        <v>757.2</v>
      </c>
      <c r="G90" s="7">
        <f t="shared" si="6"/>
        <v>189.3</v>
      </c>
      <c r="H90" s="8">
        <f t="shared" si="7"/>
        <v>7.5277337559429475E-2</v>
      </c>
      <c r="I90" s="18">
        <f t="shared" si="8"/>
        <v>0</v>
      </c>
      <c r="J90" s="7">
        <f t="shared" si="9"/>
        <v>132.30000000000001</v>
      </c>
      <c r="K90" s="5">
        <v>2025</v>
      </c>
      <c r="L90" s="5">
        <v>19</v>
      </c>
      <c r="M90" s="5" t="s">
        <v>925</v>
      </c>
      <c r="N90" s="5" t="b">
        <v>0</v>
      </c>
      <c r="O90" s="5" t="b">
        <v>0</v>
      </c>
      <c r="P90" s="5" t="b">
        <v>0</v>
      </c>
      <c r="Q90" s="5"/>
      <c r="R90" s="5" t="b">
        <v>0</v>
      </c>
    </row>
    <row r="91" spans="1:18" x14ac:dyDescent="0.2">
      <c r="A91" s="6">
        <v>45789</v>
      </c>
      <c r="B91" s="7">
        <v>45</v>
      </c>
      <c r="C91" s="17">
        <v>83.566666999999995</v>
      </c>
      <c r="D91" s="17">
        <v>83.7</v>
      </c>
      <c r="E91" s="7">
        <v>245</v>
      </c>
      <c r="F91" s="7">
        <f t="shared" si="5"/>
        <v>758.1</v>
      </c>
      <c r="G91" s="7">
        <f t="shared" si="6"/>
        <v>189.52500000000001</v>
      </c>
      <c r="H91" s="8">
        <f t="shared" si="7"/>
        <v>5.9358923624851602E-2</v>
      </c>
      <c r="I91" s="18">
        <f t="shared" si="8"/>
        <v>0</v>
      </c>
      <c r="J91" s="7">
        <f t="shared" si="9"/>
        <v>144.52500000000001</v>
      </c>
      <c r="K91" s="5">
        <v>2025</v>
      </c>
      <c r="L91" s="5">
        <v>20</v>
      </c>
      <c r="M91" s="5" t="s">
        <v>926</v>
      </c>
      <c r="N91" s="5" t="b">
        <v>0</v>
      </c>
      <c r="O91" s="5" t="b">
        <v>0</v>
      </c>
      <c r="P91" s="5" t="b">
        <v>0</v>
      </c>
      <c r="Q91" s="5"/>
      <c r="R91" s="5" t="b">
        <v>0</v>
      </c>
    </row>
    <row r="92" spans="1:18" x14ac:dyDescent="0.2">
      <c r="A92" s="6">
        <v>45790</v>
      </c>
      <c r="B92" s="7">
        <v>82</v>
      </c>
      <c r="C92" s="17">
        <v>84.085365999999993</v>
      </c>
      <c r="D92" s="17">
        <v>84.5</v>
      </c>
      <c r="E92" s="7">
        <v>180</v>
      </c>
      <c r="F92" s="7">
        <f t="shared" si="5"/>
        <v>740.05</v>
      </c>
      <c r="G92" s="7">
        <f t="shared" si="6"/>
        <v>185.01249999999999</v>
      </c>
      <c r="H92" s="8">
        <f t="shared" si="7"/>
        <v>0.110803324099723</v>
      </c>
      <c r="I92" s="18">
        <f t="shared" si="8"/>
        <v>0</v>
      </c>
      <c r="J92" s="7">
        <f t="shared" si="9"/>
        <v>103.01249999999999</v>
      </c>
      <c r="K92" s="5">
        <v>2025</v>
      </c>
      <c r="L92" s="5">
        <v>20</v>
      </c>
      <c r="M92" s="5" t="s">
        <v>926</v>
      </c>
      <c r="N92" s="5" t="b">
        <v>0</v>
      </c>
      <c r="O92" s="5" t="b">
        <v>0</v>
      </c>
      <c r="P92" s="5" t="b">
        <v>0</v>
      </c>
      <c r="Q92" s="5"/>
      <c r="R92" s="5" t="b">
        <v>0</v>
      </c>
    </row>
    <row r="93" spans="1:18" x14ac:dyDescent="0.2">
      <c r="A93" s="6">
        <v>45791</v>
      </c>
      <c r="B93" s="7">
        <v>65</v>
      </c>
      <c r="C93" s="17">
        <v>84.884614999999997</v>
      </c>
      <c r="D93" s="17">
        <v>84.11</v>
      </c>
      <c r="E93" s="7">
        <v>268</v>
      </c>
      <c r="F93" s="7">
        <f t="shared" si="5"/>
        <v>617.65</v>
      </c>
      <c r="G93" s="7">
        <f t="shared" si="6"/>
        <v>154.41249999999999</v>
      </c>
      <c r="H93" s="8">
        <f t="shared" si="7"/>
        <v>0.10523759410669474</v>
      </c>
      <c r="I93" s="18">
        <f t="shared" si="8"/>
        <v>0</v>
      </c>
      <c r="J93" s="7">
        <f t="shared" si="9"/>
        <v>89.412499999999994</v>
      </c>
      <c r="K93" s="5">
        <v>2025</v>
      </c>
      <c r="L93" s="5">
        <v>20</v>
      </c>
      <c r="M93" s="5" t="s">
        <v>926</v>
      </c>
      <c r="N93" s="5" t="b">
        <v>0</v>
      </c>
      <c r="O93" s="5" t="b">
        <v>0</v>
      </c>
      <c r="P93" s="5" t="b">
        <v>0</v>
      </c>
      <c r="Q93" s="5"/>
      <c r="R93" s="5" t="b">
        <v>0</v>
      </c>
    </row>
    <row r="94" spans="1:18" x14ac:dyDescent="0.2">
      <c r="A94" s="6">
        <v>45792</v>
      </c>
      <c r="B94" s="7">
        <v>62</v>
      </c>
      <c r="C94" s="17">
        <v>84.2</v>
      </c>
      <c r="D94" s="17">
        <v>84.5</v>
      </c>
      <c r="E94" s="7">
        <v>232</v>
      </c>
      <c r="F94" s="7">
        <f t="shared" si="5"/>
        <v>600</v>
      </c>
      <c r="G94" s="7">
        <f t="shared" si="6"/>
        <v>150</v>
      </c>
      <c r="H94" s="8">
        <f t="shared" si="7"/>
        <v>0.10333333333333333</v>
      </c>
      <c r="I94" s="18">
        <f t="shared" si="8"/>
        <v>0</v>
      </c>
      <c r="J94" s="7">
        <f t="shared" si="9"/>
        <v>88</v>
      </c>
      <c r="K94" s="5">
        <v>2025</v>
      </c>
      <c r="L94" s="5">
        <v>20</v>
      </c>
      <c r="M94" s="5" t="s">
        <v>926</v>
      </c>
      <c r="N94" s="5" t="b">
        <v>0</v>
      </c>
      <c r="O94" s="5" t="b">
        <v>0</v>
      </c>
      <c r="P94" s="5" t="b">
        <v>0</v>
      </c>
      <c r="Q94" s="5"/>
      <c r="R94" s="5" t="b">
        <v>0</v>
      </c>
    </row>
    <row r="95" spans="1:18" x14ac:dyDescent="0.2">
      <c r="A95" s="6">
        <v>45793</v>
      </c>
      <c r="B95" s="7">
        <v>57</v>
      </c>
      <c r="C95" s="17">
        <v>84.768421000000004</v>
      </c>
      <c r="D95" s="17">
        <v>85</v>
      </c>
      <c r="E95" s="7">
        <v>153</v>
      </c>
      <c r="F95" s="7">
        <f t="shared" si="5"/>
        <v>569.95000000000005</v>
      </c>
      <c r="G95" s="7">
        <f t="shared" si="6"/>
        <v>142.48750000000001</v>
      </c>
      <c r="H95" s="8">
        <f t="shared" si="7"/>
        <v>0.10000877269935958</v>
      </c>
      <c r="I95" s="18">
        <f t="shared" si="8"/>
        <v>0</v>
      </c>
      <c r="J95" s="7">
        <f t="shared" si="9"/>
        <v>85.487500000000011</v>
      </c>
      <c r="K95" s="5">
        <v>2025</v>
      </c>
      <c r="L95" s="5">
        <v>20</v>
      </c>
      <c r="M95" s="5" t="s">
        <v>926</v>
      </c>
      <c r="N95" s="5" t="b">
        <v>0</v>
      </c>
      <c r="O95" s="5" t="b">
        <v>0</v>
      </c>
      <c r="P95" s="5" t="b">
        <v>0</v>
      </c>
      <c r="Q95" s="5"/>
      <c r="R95" s="5" t="b">
        <v>0</v>
      </c>
    </row>
    <row r="96" spans="1:18" x14ac:dyDescent="0.2">
      <c r="A96" s="6">
        <v>45796</v>
      </c>
      <c r="B96" s="7">
        <v>56</v>
      </c>
      <c r="C96" s="17">
        <v>85.260713999999993</v>
      </c>
      <c r="D96" s="17">
        <v>85.75</v>
      </c>
      <c r="E96" s="7">
        <v>463</v>
      </c>
      <c r="F96" s="7">
        <f t="shared" si="5"/>
        <v>565.70000000000005</v>
      </c>
      <c r="G96" s="7">
        <f t="shared" si="6"/>
        <v>141.42500000000001</v>
      </c>
      <c r="H96" s="8">
        <f t="shared" si="7"/>
        <v>9.8992398797949438E-2</v>
      </c>
      <c r="I96" s="18">
        <f t="shared" si="8"/>
        <v>0</v>
      </c>
      <c r="J96" s="7">
        <f t="shared" si="9"/>
        <v>85.425000000000011</v>
      </c>
      <c r="K96" s="5">
        <v>2025</v>
      </c>
      <c r="L96" s="5">
        <v>21</v>
      </c>
      <c r="M96" s="5" t="s">
        <v>927</v>
      </c>
      <c r="N96" s="5" t="b">
        <v>0</v>
      </c>
      <c r="O96" s="5" t="b">
        <v>0</v>
      </c>
      <c r="P96" s="5" t="b">
        <v>0</v>
      </c>
      <c r="Q96" s="5"/>
      <c r="R96" s="5" t="b">
        <v>0</v>
      </c>
    </row>
    <row r="97" spans="1:18" x14ac:dyDescent="0.2">
      <c r="A97" s="6">
        <v>45797</v>
      </c>
      <c r="B97" s="7">
        <v>56</v>
      </c>
      <c r="C97" s="17">
        <v>86.5</v>
      </c>
      <c r="D97" s="17">
        <v>86.5</v>
      </c>
      <c r="E97" s="7">
        <v>329</v>
      </c>
      <c r="F97" s="7">
        <f t="shared" si="5"/>
        <v>579.1</v>
      </c>
      <c r="G97" s="7">
        <f t="shared" si="6"/>
        <v>144.77500000000001</v>
      </c>
      <c r="H97" s="8">
        <f t="shared" si="7"/>
        <v>9.6701778621999648E-2</v>
      </c>
      <c r="I97" s="18">
        <f t="shared" si="8"/>
        <v>0</v>
      </c>
      <c r="J97" s="7">
        <f t="shared" si="9"/>
        <v>88.775000000000006</v>
      </c>
      <c r="K97" s="5">
        <v>2025</v>
      </c>
      <c r="L97" s="5">
        <v>21</v>
      </c>
      <c r="M97" s="5" t="s">
        <v>927</v>
      </c>
      <c r="N97" s="5" t="b">
        <v>0</v>
      </c>
      <c r="O97" s="5" t="b">
        <v>0</v>
      </c>
      <c r="P97" s="5" t="b">
        <v>0</v>
      </c>
      <c r="Q97" s="5"/>
      <c r="R97" s="5" t="b">
        <v>0</v>
      </c>
    </row>
    <row r="98" spans="1:18" x14ac:dyDescent="0.2">
      <c r="A98" s="6">
        <v>45798</v>
      </c>
      <c r="B98" s="7">
        <v>63</v>
      </c>
      <c r="C98" s="17">
        <v>88</v>
      </c>
      <c r="D98" s="17">
        <v>87.8</v>
      </c>
      <c r="E98" s="7">
        <v>568</v>
      </c>
      <c r="F98" s="7">
        <f t="shared" si="5"/>
        <v>587.75</v>
      </c>
      <c r="G98" s="7">
        <f t="shared" si="6"/>
        <v>146.9375</v>
      </c>
      <c r="H98" s="8">
        <f t="shared" si="7"/>
        <v>0.10718843045512548</v>
      </c>
      <c r="I98" s="18">
        <f t="shared" si="8"/>
        <v>0</v>
      </c>
      <c r="J98" s="7">
        <f t="shared" si="9"/>
        <v>83.9375</v>
      </c>
      <c r="K98" s="5">
        <v>2025</v>
      </c>
      <c r="L98" s="5">
        <v>21</v>
      </c>
      <c r="M98" s="5" t="s">
        <v>927</v>
      </c>
      <c r="N98" s="5" t="b">
        <v>0</v>
      </c>
      <c r="O98" s="5" t="b">
        <v>0</v>
      </c>
      <c r="P98" s="5" t="b">
        <v>0</v>
      </c>
      <c r="Q98" s="5"/>
      <c r="R98" s="5" t="b">
        <v>0</v>
      </c>
    </row>
    <row r="99" spans="1:18" x14ac:dyDescent="0.2">
      <c r="A99" s="6">
        <v>45799</v>
      </c>
      <c r="B99" s="7">
        <v>65</v>
      </c>
      <c r="C99" s="17">
        <v>87.8</v>
      </c>
      <c r="D99" s="17">
        <v>89</v>
      </c>
      <c r="E99" s="7">
        <v>864</v>
      </c>
      <c r="F99" s="7">
        <f t="shared" si="5"/>
        <v>604.5</v>
      </c>
      <c r="G99" s="7">
        <f t="shared" si="6"/>
        <v>151.125</v>
      </c>
      <c r="H99" s="8">
        <f t="shared" si="7"/>
        <v>0.10752688172043011</v>
      </c>
      <c r="I99" s="18">
        <f t="shared" si="8"/>
        <v>0</v>
      </c>
      <c r="J99" s="7">
        <f t="shared" si="9"/>
        <v>86.125</v>
      </c>
      <c r="K99" s="5">
        <v>2025</v>
      </c>
      <c r="L99" s="5">
        <v>21</v>
      </c>
      <c r="M99" s="5" t="s">
        <v>927</v>
      </c>
      <c r="N99" s="5" t="b">
        <v>0</v>
      </c>
      <c r="O99" s="5" t="b">
        <v>0</v>
      </c>
      <c r="P99" s="5" t="b">
        <v>0</v>
      </c>
      <c r="Q99" s="5"/>
      <c r="R99" s="5" t="b">
        <v>0</v>
      </c>
    </row>
    <row r="100" spans="1:18" x14ac:dyDescent="0.2">
      <c r="A100" s="6">
        <v>45800</v>
      </c>
      <c r="B100" s="7">
        <v>5067</v>
      </c>
      <c r="C100" s="17">
        <v>88.014032</v>
      </c>
      <c r="D100" s="17">
        <v>88</v>
      </c>
      <c r="E100" s="7">
        <v>5893</v>
      </c>
      <c r="F100" s="7">
        <f t="shared" si="5"/>
        <v>621.6</v>
      </c>
      <c r="G100" s="7">
        <f t="shared" si="6"/>
        <v>155.4</v>
      </c>
      <c r="H100" s="8">
        <f t="shared" si="7"/>
        <v>8.1515444015444007</v>
      </c>
      <c r="I100" s="18">
        <f t="shared" si="8"/>
        <v>1</v>
      </c>
      <c r="J100" s="7">
        <f t="shared" si="9"/>
        <v>0</v>
      </c>
      <c r="K100" s="5">
        <v>2025</v>
      </c>
      <c r="L100" s="5">
        <v>21</v>
      </c>
      <c r="M100" s="5" t="s">
        <v>927</v>
      </c>
      <c r="N100" s="5" t="b">
        <v>0</v>
      </c>
      <c r="O100" s="5" t="b">
        <v>0</v>
      </c>
      <c r="P100" s="5" t="b">
        <v>0</v>
      </c>
      <c r="Q100" s="5"/>
      <c r="R100" s="5" t="b">
        <v>0</v>
      </c>
    </row>
    <row r="101" spans="1:18" x14ac:dyDescent="0.2">
      <c r="A101" s="6">
        <v>45803</v>
      </c>
      <c r="B101" s="7">
        <v>0</v>
      </c>
      <c r="C101" s="17">
        <v>0</v>
      </c>
      <c r="D101" s="17">
        <v>88</v>
      </c>
      <c r="E101" s="7">
        <v>248</v>
      </c>
      <c r="F101" s="7">
        <f t="shared" si="5"/>
        <v>902.7</v>
      </c>
      <c r="G101" s="7">
        <f t="shared" si="6"/>
        <v>225.67500000000001</v>
      </c>
      <c r="H101" s="8">
        <f t="shared" si="7"/>
        <v>0</v>
      </c>
      <c r="I101" s="18">
        <f t="shared" si="8"/>
        <v>0</v>
      </c>
      <c r="J101" s="7">
        <f t="shared" si="9"/>
        <v>225.67500000000001</v>
      </c>
      <c r="K101" s="5">
        <v>2025</v>
      </c>
      <c r="L101" s="5">
        <v>22</v>
      </c>
      <c r="M101" s="5"/>
      <c r="N101" s="5"/>
      <c r="O101" s="5" t="b">
        <v>0</v>
      </c>
      <c r="P101" s="5"/>
      <c r="Q101" s="5" t="s">
        <v>106</v>
      </c>
      <c r="R101" s="5"/>
    </row>
    <row r="102" spans="1:18" x14ac:dyDescent="0.2">
      <c r="A102" s="6">
        <v>45804</v>
      </c>
      <c r="B102" s="7">
        <v>73</v>
      </c>
      <c r="C102" s="17">
        <v>88.01</v>
      </c>
      <c r="D102" s="17">
        <v>87.6</v>
      </c>
      <c r="E102" s="7">
        <v>1186</v>
      </c>
      <c r="F102" s="7">
        <f t="shared" si="5"/>
        <v>903.2</v>
      </c>
      <c r="G102" s="7">
        <f t="shared" si="6"/>
        <v>225.8</v>
      </c>
      <c r="H102" s="8">
        <f t="shared" si="7"/>
        <v>8.0823737821080599E-2</v>
      </c>
      <c r="I102" s="18">
        <f t="shared" si="8"/>
        <v>0</v>
      </c>
      <c r="J102" s="7">
        <f t="shared" si="9"/>
        <v>152.80000000000001</v>
      </c>
      <c r="K102" s="5">
        <v>2025</v>
      </c>
      <c r="L102" s="5">
        <v>22</v>
      </c>
      <c r="M102" s="5" t="s">
        <v>928</v>
      </c>
      <c r="N102" s="5" t="b">
        <v>0</v>
      </c>
      <c r="O102" s="5" t="b">
        <v>0</v>
      </c>
      <c r="P102" s="5" t="b">
        <v>0</v>
      </c>
      <c r="Q102" s="5"/>
      <c r="R102" s="5" t="b">
        <v>0</v>
      </c>
    </row>
    <row r="103" spans="1:18" x14ac:dyDescent="0.2">
      <c r="A103" s="6">
        <v>45805</v>
      </c>
      <c r="B103" s="7">
        <v>83</v>
      </c>
      <c r="C103" s="17">
        <v>87.61</v>
      </c>
      <c r="D103" s="17">
        <v>87.61</v>
      </c>
      <c r="E103" s="7">
        <v>84</v>
      </c>
      <c r="F103" s="7">
        <f t="shared" si="5"/>
        <v>713.95</v>
      </c>
      <c r="G103" s="7">
        <f t="shared" si="6"/>
        <v>178.48750000000001</v>
      </c>
      <c r="H103" s="8">
        <f t="shared" si="7"/>
        <v>0.1162546396806499</v>
      </c>
      <c r="I103" s="18">
        <f t="shared" si="8"/>
        <v>0</v>
      </c>
      <c r="J103" s="7">
        <f t="shared" si="9"/>
        <v>95.487500000000011</v>
      </c>
      <c r="K103" s="5">
        <v>2025</v>
      </c>
      <c r="L103" s="5">
        <v>22</v>
      </c>
      <c r="M103" s="5" t="s">
        <v>928</v>
      </c>
      <c r="N103" s="5" t="b">
        <v>0</v>
      </c>
      <c r="O103" s="5" t="b">
        <v>0</v>
      </c>
      <c r="P103" s="5" t="b">
        <v>0</v>
      </c>
      <c r="Q103" s="5"/>
      <c r="R103" s="5" t="b">
        <v>0</v>
      </c>
    </row>
    <row r="104" spans="1:18" x14ac:dyDescent="0.2">
      <c r="A104" s="6">
        <v>45806</v>
      </c>
      <c r="B104" s="7">
        <v>79</v>
      </c>
      <c r="C104" s="17">
        <v>88</v>
      </c>
      <c r="D104" s="17">
        <v>87.84</v>
      </c>
      <c r="E104" s="7">
        <v>181</v>
      </c>
      <c r="F104" s="7">
        <f t="shared" si="5"/>
        <v>681.6</v>
      </c>
      <c r="G104" s="7">
        <f t="shared" si="6"/>
        <v>170.4</v>
      </c>
      <c r="H104" s="8">
        <f t="shared" si="7"/>
        <v>0.11590375586854459</v>
      </c>
      <c r="I104" s="18">
        <f t="shared" si="8"/>
        <v>0</v>
      </c>
      <c r="J104" s="7">
        <f t="shared" si="9"/>
        <v>91.4</v>
      </c>
      <c r="K104" s="5">
        <v>2025</v>
      </c>
      <c r="L104" s="5">
        <v>22</v>
      </c>
      <c r="M104" s="5" t="s">
        <v>928</v>
      </c>
      <c r="N104" s="5" t="b">
        <v>0</v>
      </c>
      <c r="O104" s="5" t="b">
        <v>0</v>
      </c>
      <c r="P104" s="5" t="b">
        <v>0</v>
      </c>
      <c r="Q104" s="5"/>
      <c r="R104" s="5" t="b">
        <v>0</v>
      </c>
    </row>
    <row r="105" spans="1:18" x14ac:dyDescent="0.2">
      <c r="A105" s="6">
        <v>45807</v>
      </c>
      <c r="B105" s="7">
        <v>61</v>
      </c>
      <c r="C105" s="17">
        <v>88.428852000000006</v>
      </c>
      <c r="D105" s="17">
        <v>88.5</v>
      </c>
      <c r="E105" s="7">
        <v>136</v>
      </c>
      <c r="F105" s="7">
        <f t="shared" si="5"/>
        <v>688.3</v>
      </c>
      <c r="G105" s="7">
        <f t="shared" si="6"/>
        <v>172.07499999999999</v>
      </c>
      <c r="H105" s="8">
        <f t="shared" si="7"/>
        <v>8.8624146447769878E-2</v>
      </c>
      <c r="I105" s="18">
        <f t="shared" si="8"/>
        <v>0</v>
      </c>
      <c r="J105" s="7">
        <f t="shared" si="9"/>
        <v>111.07499999999999</v>
      </c>
      <c r="K105" s="5">
        <v>2025</v>
      </c>
      <c r="L105" s="5">
        <v>22</v>
      </c>
      <c r="M105" s="5" t="s">
        <v>928</v>
      </c>
      <c r="N105" s="5" t="b">
        <v>0</v>
      </c>
      <c r="O105" s="5" t="b">
        <v>0</v>
      </c>
      <c r="P105" s="5" t="b">
        <v>0</v>
      </c>
      <c r="Q105" s="5"/>
      <c r="R105" s="5" t="b">
        <v>0</v>
      </c>
    </row>
    <row r="106" spans="1:18" x14ac:dyDescent="0.2">
      <c r="A106" s="6">
        <v>45810</v>
      </c>
      <c r="B106" s="7">
        <v>80</v>
      </c>
      <c r="C106" s="17">
        <v>88.1</v>
      </c>
      <c r="D106" s="17">
        <v>88.5</v>
      </c>
      <c r="E106" s="7">
        <v>271</v>
      </c>
      <c r="F106" s="7">
        <f t="shared" si="5"/>
        <v>691.15</v>
      </c>
      <c r="G106" s="7">
        <f t="shared" si="6"/>
        <v>172.78749999999999</v>
      </c>
      <c r="H106" s="8">
        <f t="shared" si="7"/>
        <v>0.1157491137958475</v>
      </c>
      <c r="I106" s="18">
        <f t="shared" si="8"/>
        <v>0</v>
      </c>
      <c r="J106" s="7">
        <f t="shared" si="9"/>
        <v>92.787499999999994</v>
      </c>
      <c r="K106" s="5">
        <v>2025</v>
      </c>
      <c r="L106" s="5">
        <v>23</v>
      </c>
      <c r="M106" s="5" t="s">
        <v>929</v>
      </c>
      <c r="N106" s="5" t="b">
        <v>0</v>
      </c>
      <c r="O106" s="5" t="b">
        <v>0</v>
      </c>
      <c r="P106" s="5" t="b">
        <v>0</v>
      </c>
      <c r="Q106" s="5"/>
      <c r="R106" s="5" t="b">
        <v>0</v>
      </c>
    </row>
    <row r="107" spans="1:18" x14ac:dyDescent="0.2">
      <c r="A107" s="6">
        <v>45811</v>
      </c>
      <c r="B107" s="7">
        <v>0</v>
      </c>
      <c r="C107" s="17">
        <v>0</v>
      </c>
      <c r="D107" s="17">
        <v>88.9</v>
      </c>
      <c r="E107" s="7">
        <v>133</v>
      </c>
      <c r="F107" s="7">
        <f t="shared" si="5"/>
        <v>683.35</v>
      </c>
      <c r="G107" s="7">
        <f t="shared" si="6"/>
        <v>170.83750000000001</v>
      </c>
      <c r="H107" s="8">
        <f t="shared" si="7"/>
        <v>0</v>
      </c>
      <c r="I107" s="18">
        <f t="shared" si="8"/>
        <v>0</v>
      </c>
      <c r="J107" s="7">
        <f t="shared" si="9"/>
        <v>170.83750000000001</v>
      </c>
      <c r="K107" s="5">
        <v>2025</v>
      </c>
      <c r="L107" s="5">
        <v>23</v>
      </c>
      <c r="M107" s="5"/>
      <c r="N107" s="5"/>
      <c r="O107" s="5" t="b">
        <v>0</v>
      </c>
      <c r="P107" s="5"/>
      <c r="Q107" s="5" t="s">
        <v>106</v>
      </c>
      <c r="R107" s="5"/>
    </row>
    <row r="108" spans="1:18" x14ac:dyDescent="0.2">
      <c r="A108" s="6">
        <v>45812</v>
      </c>
      <c r="B108" s="7">
        <v>73</v>
      </c>
      <c r="C108" s="17">
        <v>88.9</v>
      </c>
      <c r="D108" s="17">
        <v>88.9</v>
      </c>
      <c r="E108" s="7">
        <v>693</v>
      </c>
      <c r="F108" s="7">
        <f t="shared" si="5"/>
        <v>666.85</v>
      </c>
      <c r="G108" s="7">
        <f t="shared" si="6"/>
        <v>166.71250000000001</v>
      </c>
      <c r="H108" s="8">
        <f t="shared" si="7"/>
        <v>0.10946989577866087</v>
      </c>
      <c r="I108" s="18">
        <f t="shared" si="8"/>
        <v>0</v>
      </c>
      <c r="J108" s="7">
        <f t="shared" si="9"/>
        <v>93.712500000000006</v>
      </c>
      <c r="K108" s="5">
        <v>2025</v>
      </c>
      <c r="L108" s="5">
        <v>23</v>
      </c>
      <c r="M108" s="5" t="s">
        <v>929</v>
      </c>
      <c r="N108" s="5" t="b">
        <v>0</v>
      </c>
      <c r="O108" s="5" t="b">
        <v>0</v>
      </c>
      <c r="P108" s="5" t="b">
        <v>0</v>
      </c>
      <c r="Q108" s="5"/>
      <c r="R108" s="5" t="b">
        <v>0</v>
      </c>
    </row>
    <row r="109" spans="1:18" x14ac:dyDescent="0.2">
      <c r="A109" s="6">
        <v>45813</v>
      </c>
      <c r="B109" s="7">
        <v>78</v>
      </c>
      <c r="C109" s="17">
        <v>88.1</v>
      </c>
      <c r="D109" s="17">
        <v>88.1</v>
      </c>
      <c r="E109" s="7">
        <v>625</v>
      </c>
      <c r="F109" s="7">
        <f t="shared" si="5"/>
        <v>647.20000000000005</v>
      </c>
      <c r="G109" s="7">
        <f t="shared" si="6"/>
        <v>161.80000000000001</v>
      </c>
      <c r="H109" s="8">
        <f t="shared" si="7"/>
        <v>0.12051915945611866</v>
      </c>
      <c r="I109" s="18">
        <f t="shared" si="8"/>
        <v>0</v>
      </c>
      <c r="J109" s="7">
        <f t="shared" si="9"/>
        <v>83.800000000000011</v>
      </c>
      <c r="K109" s="5">
        <v>2025</v>
      </c>
      <c r="L109" s="5">
        <v>23</v>
      </c>
      <c r="M109" s="5" t="s">
        <v>929</v>
      </c>
      <c r="N109" s="5" t="b">
        <v>0</v>
      </c>
      <c r="O109" s="5" t="b">
        <v>0</v>
      </c>
      <c r="P109" s="5" t="b">
        <v>0</v>
      </c>
      <c r="Q109" s="5"/>
      <c r="R109" s="5" t="b">
        <v>0</v>
      </c>
    </row>
    <row r="110" spans="1:18" x14ac:dyDescent="0.2">
      <c r="A110" s="6">
        <v>45814</v>
      </c>
      <c r="B110" s="7">
        <v>62</v>
      </c>
      <c r="C110" s="17">
        <v>88.435484000000002</v>
      </c>
      <c r="D110" s="17">
        <v>88.5</v>
      </c>
      <c r="E110" s="7">
        <v>129</v>
      </c>
      <c r="F110" s="7">
        <f t="shared" si="5"/>
        <v>657.75</v>
      </c>
      <c r="G110" s="7">
        <f t="shared" si="6"/>
        <v>164.4375</v>
      </c>
      <c r="H110" s="8">
        <f t="shared" si="7"/>
        <v>9.4260737362219682E-2</v>
      </c>
      <c r="I110" s="18">
        <f t="shared" si="8"/>
        <v>0</v>
      </c>
      <c r="J110" s="7">
        <f t="shared" si="9"/>
        <v>102.4375</v>
      </c>
      <c r="K110" s="5">
        <v>2025</v>
      </c>
      <c r="L110" s="5">
        <v>23</v>
      </c>
      <c r="M110" s="5" t="s">
        <v>930</v>
      </c>
      <c r="N110" s="5" t="b">
        <v>0</v>
      </c>
      <c r="O110" s="5" t="b">
        <v>0</v>
      </c>
      <c r="P110" s="5" t="b">
        <v>0</v>
      </c>
      <c r="Q110" s="5"/>
      <c r="R110" s="5" t="b">
        <v>0</v>
      </c>
    </row>
    <row r="111" spans="1:18" x14ac:dyDescent="0.2">
      <c r="A111" s="6">
        <v>45817</v>
      </c>
      <c r="B111" s="7">
        <v>0</v>
      </c>
      <c r="C111" s="17">
        <v>0</v>
      </c>
      <c r="D111" s="17">
        <v>89.1</v>
      </c>
      <c r="E111" s="7">
        <v>103</v>
      </c>
      <c r="F111" s="7">
        <f t="shared" si="5"/>
        <v>644.04999999999995</v>
      </c>
      <c r="G111" s="7">
        <f t="shared" si="6"/>
        <v>161.01249999999999</v>
      </c>
      <c r="H111" s="8">
        <f t="shared" si="7"/>
        <v>0</v>
      </c>
      <c r="I111" s="18">
        <f t="shared" si="8"/>
        <v>0</v>
      </c>
      <c r="J111" s="7">
        <f t="shared" si="9"/>
        <v>161.01249999999999</v>
      </c>
      <c r="K111" s="5">
        <v>2025</v>
      </c>
      <c r="L111" s="5">
        <v>24</v>
      </c>
      <c r="M111" s="5"/>
      <c r="N111" s="5"/>
      <c r="O111" s="5" t="b">
        <v>0</v>
      </c>
      <c r="P111" s="5"/>
      <c r="Q111" s="5" t="s">
        <v>106</v>
      </c>
      <c r="R111" s="5"/>
    </row>
    <row r="112" spans="1:18" x14ac:dyDescent="0.2">
      <c r="A112" s="6">
        <v>45818</v>
      </c>
      <c r="B112" s="7">
        <v>75</v>
      </c>
      <c r="C112" s="17">
        <v>89.1</v>
      </c>
      <c r="D112" s="17">
        <v>89</v>
      </c>
      <c r="E112" s="7">
        <v>356</v>
      </c>
      <c r="F112" s="7">
        <f t="shared" si="5"/>
        <v>636.95000000000005</v>
      </c>
      <c r="G112" s="7">
        <f t="shared" si="6"/>
        <v>159.23750000000001</v>
      </c>
      <c r="H112" s="8">
        <f t="shared" si="7"/>
        <v>0.11774864589057225</v>
      </c>
      <c r="I112" s="18">
        <f t="shared" si="8"/>
        <v>0</v>
      </c>
      <c r="J112" s="7">
        <f t="shared" si="9"/>
        <v>84.237500000000011</v>
      </c>
      <c r="K112" s="5">
        <v>2025</v>
      </c>
      <c r="L112" s="5">
        <v>24</v>
      </c>
      <c r="M112" s="5" t="s">
        <v>931</v>
      </c>
      <c r="N112" s="5" t="b">
        <v>0</v>
      </c>
      <c r="O112" s="5" t="b">
        <v>0</v>
      </c>
      <c r="P112" s="5" t="b">
        <v>0</v>
      </c>
      <c r="Q112" s="5"/>
      <c r="R112" s="5" t="b">
        <v>0</v>
      </c>
    </row>
    <row r="113" spans="1:18" x14ac:dyDescent="0.2">
      <c r="A113" s="6">
        <v>45819</v>
      </c>
      <c r="B113" s="7">
        <v>77</v>
      </c>
      <c r="C113" s="17">
        <v>89.468830999999994</v>
      </c>
      <c r="D113" s="17">
        <v>89.79</v>
      </c>
      <c r="E113" s="7">
        <v>214</v>
      </c>
      <c r="F113" s="7">
        <f t="shared" si="5"/>
        <v>645.75</v>
      </c>
      <c r="G113" s="7">
        <f t="shared" si="6"/>
        <v>161.4375</v>
      </c>
      <c r="H113" s="8">
        <f t="shared" si="7"/>
        <v>0.11924119241192412</v>
      </c>
      <c r="I113" s="18">
        <f t="shared" si="8"/>
        <v>0</v>
      </c>
      <c r="J113" s="7">
        <f t="shared" si="9"/>
        <v>84.4375</v>
      </c>
      <c r="K113" s="5">
        <v>2025</v>
      </c>
      <c r="L113" s="5">
        <v>24</v>
      </c>
      <c r="M113" s="5" t="s">
        <v>931</v>
      </c>
      <c r="N113" s="5" t="b">
        <v>0</v>
      </c>
      <c r="O113" s="5" t="b">
        <v>0</v>
      </c>
      <c r="P113" s="5" t="b">
        <v>0</v>
      </c>
      <c r="Q113" s="5"/>
      <c r="R113" s="5" t="b">
        <v>0</v>
      </c>
    </row>
    <row r="114" spans="1:18" x14ac:dyDescent="0.2">
      <c r="A114" s="6">
        <v>45820</v>
      </c>
      <c r="B114" s="7">
        <v>76</v>
      </c>
      <c r="C114" s="17">
        <v>89.8</v>
      </c>
      <c r="D114" s="17">
        <v>90</v>
      </c>
      <c r="E114" s="7">
        <v>457</v>
      </c>
      <c r="F114" s="7">
        <f t="shared" si="5"/>
        <v>643.04999999999995</v>
      </c>
      <c r="G114" s="7">
        <f t="shared" si="6"/>
        <v>160.76249999999999</v>
      </c>
      <c r="H114" s="8">
        <f t="shared" si="7"/>
        <v>0.11818676619236453</v>
      </c>
      <c r="I114" s="18">
        <f t="shared" si="8"/>
        <v>0</v>
      </c>
      <c r="J114" s="7">
        <f t="shared" si="9"/>
        <v>84.762499999999989</v>
      </c>
      <c r="K114" s="5">
        <v>2025</v>
      </c>
      <c r="L114" s="5">
        <v>24</v>
      </c>
      <c r="M114" s="5" t="s">
        <v>931</v>
      </c>
      <c r="N114" s="5" t="b">
        <v>0</v>
      </c>
      <c r="O114" s="5" t="b">
        <v>0</v>
      </c>
      <c r="P114" s="5" t="b">
        <v>0</v>
      </c>
      <c r="Q114" s="5"/>
      <c r="R114" s="5" t="b">
        <v>0</v>
      </c>
    </row>
    <row r="115" spans="1:18" x14ac:dyDescent="0.2">
      <c r="A115" s="6">
        <v>45821</v>
      </c>
      <c r="B115" s="7">
        <v>18</v>
      </c>
      <c r="C115" s="17">
        <v>90.043333000000004</v>
      </c>
      <c r="D115" s="17">
        <v>90.21</v>
      </c>
      <c r="E115" s="7">
        <v>126</v>
      </c>
      <c r="F115" s="7">
        <f t="shared" si="5"/>
        <v>654.29999999999995</v>
      </c>
      <c r="G115" s="7">
        <f t="shared" si="6"/>
        <v>163.57499999999999</v>
      </c>
      <c r="H115" s="8">
        <f t="shared" si="7"/>
        <v>2.7510316368638241E-2</v>
      </c>
      <c r="I115" s="18">
        <f t="shared" si="8"/>
        <v>0</v>
      </c>
      <c r="J115" s="7">
        <f t="shared" si="9"/>
        <v>145.57499999999999</v>
      </c>
      <c r="K115" s="5">
        <v>2025</v>
      </c>
      <c r="L115" s="5">
        <v>24</v>
      </c>
      <c r="M115" s="5" t="s">
        <v>931</v>
      </c>
      <c r="N115" s="5" t="b">
        <v>0</v>
      </c>
      <c r="O115" s="5" t="b">
        <v>0</v>
      </c>
      <c r="P115" s="5" t="b">
        <v>0</v>
      </c>
      <c r="Q115" s="5"/>
      <c r="R115" s="5" t="b">
        <v>0</v>
      </c>
    </row>
    <row r="116" spans="1:18" x14ac:dyDescent="0.2">
      <c r="A116" s="6">
        <v>45824</v>
      </c>
      <c r="B116" s="7">
        <v>0</v>
      </c>
      <c r="C116" s="17">
        <v>0</v>
      </c>
      <c r="D116" s="17">
        <v>90.5</v>
      </c>
      <c r="E116" s="7">
        <v>406</v>
      </c>
      <c r="F116" s="7">
        <f t="shared" si="5"/>
        <v>652.95000000000005</v>
      </c>
      <c r="G116" s="7">
        <f t="shared" si="6"/>
        <v>163.23750000000001</v>
      </c>
      <c r="H116" s="8">
        <f t="shared" si="7"/>
        <v>0</v>
      </c>
      <c r="I116" s="18">
        <f t="shared" si="8"/>
        <v>0</v>
      </c>
      <c r="J116" s="7">
        <f t="shared" si="9"/>
        <v>163.23750000000001</v>
      </c>
      <c r="K116" s="5">
        <v>2025</v>
      </c>
      <c r="L116" s="5">
        <v>25</v>
      </c>
      <c r="M116" s="5"/>
      <c r="N116" s="5"/>
      <c r="O116" s="5" t="b">
        <v>0</v>
      </c>
      <c r="P116" s="5"/>
      <c r="Q116" s="5" t="s">
        <v>106</v>
      </c>
      <c r="R116" s="5"/>
    </row>
    <row r="117" spans="1:18" x14ac:dyDescent="0.2">
      <c r="A117" s="6">
        <v>45825</v>
      </c>
      <c r="B117" s="7">
        <v>75</v>
      </c>
      <c r="C117" s="17">
        <v>90.1</v>
      </c>
      <c r="D117" s="17">
        <v>90.5</v>
      </c>
      <c r="E117" s="7">
        <v>96</v>
      </c>
      <c r="F117" s="7">
        <f t="shared" si="5"/>
        <v>650.1</v>
      </c>
      <c r="G117" s="7">
        <f t="shared" si="6"/>
        <v>162.52500000000001</v>
      </c>
      <c r="H117" s="8">
        <f t="shared" si="7"/>
        <v>0.11536686663590216</v>
      </c>
      <c r="I117" s="18">
        <f t="shared" si="8"/>
        <v>0</v>
      </c>
      <c r="J117" s="7">
        <f t="shared" si="9"/>
        <v>87.525000000000006</v>
      </c>
      <c r="K117" s="5">
        <v>2025</v>
      </c>
      <c r="L117" s="5">
        <v>25</v>
      </c>
      <c r="M117" s="5" t="s">
        <v>932</v>
      </c>
      <c r="N117" s="5" t="b">
        <v>0</v>
      </c>
      <c r="O117" s="5" t="b">
        <v>0</v>
      </c>
      <c r="P117" s="5" t="b">
        <v>0</v>
      </c>
      <c r="Q117" s="5"/>
      <c r="R117" s="5" t="b">
        <v>0</v>
      </c>
    </row>
    <row r="118" spans="1:18" x14ac:dyDescent="0.2">
      <c r="A118" s="6">
        <v>45826</v>
      </c>
      <c r="B118" s="7">
        <v>74</v>
      </c>
      <c r="C118" s="17">
        <v>90.51</v>
      </c>
      <c r="D118" s="17">
        <v>90.1</v>
      </c>
      <c r="E118" s="7">
        <v>890</v>
      </c>
      <c r="F118" s="7">
        <f t="shared" si="5"/>
        <v>638.45000000000005</v>
      </c>
      <c r="G118" s="7">
        <f t="shared" si="6"/>
        <v>159.61250000000001</v>
      </c>
      <c r="H118" s="8">
        <f t="shared" si="7"/>
        <v>0.11590570913932179</v>
      </c>
      <c r="I118" s="18">
        <f t="shared" si="8"/>
        <v>0</v>
      </c>
      <c r="J118" s="7">
        <f t="shared" si="9"/>
        <v>85.612500000000011</v>
      </c>
      <c r="K118" s="5">
        <v>2025</v>
      </c>
      <c r="L118" s="5">
        <v>25</v>
      </c>
      <c r="M118" s="5" t="s">
        <v>932</v>
      </c>
      <c r="N118" s="5" t="b">
        <v>0</v>
      </c>
      <c r="O118" s="5" t="b">
        <v>0</v>
      </c>
      <c r="P118" s="5" t="b">
        <v>0</v>
      </c>
      <c r="Q118" s="5"/>
      <c r="R118" s="5" t="b">
        <v>0</v>
      </c>
    </row>
    <row r="119" spans="1:18" x14ac:dyDescent="0.2">
      <c r="A119" s="6">
        <v>45827</v>
      </c>
      <c r="B119" s="7">
        <v>76</v>
      </c>
      <c r="C119" s="17">
        <v>90.11</v>
      </c>
      <c r="D119" s="17">
        <v>87.33</v>
      </c>
      <c r="E119" s="7">
        <v>1029</v>
      </c>
      <c r="F119" s="7">
        <f t="shared" si="5"/>
        <v>654.54999999999995</v>
      </c>
      <c r="G119" s="7">
        <f t="shared" si="6"/>
        <v>163.63749999999999</v>
      </c>
      <c r="H119" s="8">
        <f t="shared" si="7"/>
        <v>0.11611030478955008</v>
      </c>
      <c r="I119" s="18">
        <f t="shared" si="8"/>
        <v>0</v>
      </c>
      <c r="J119" s="7">
        <f t="shared" si="9"/>
        <v>87.637499999999989</v>
      </c>
      <c r="K119" s="5">
        <v>2025</v>
      </c>
      <c r="L119" s="5">
        <v>25</v>
      </c>
      <c r="M119" s="5" t="s">
        <v>932</v>
      </c>
      <c r="N119" s="5" t="b">
        <v>0</v>
      </c>
      <c r="O119" s="5" t="b">
        <v>0</v>
      </c>
      <c r="P119" s="5" t="b">
        <v>0</v>
      </c>
      <c r="Q119" s="5"/>
      <c r="R119" s="5" t="b">
        <v>0</v>
      </c>
    </row>
    <row r="120" spans="1:18" x14ac:dyDescent="0.2">
      <c r="A120" s="6">
        <v>45828</v>
      </c>
      <c r="B120" s="7">
        <v>81</v>
      </c>
      <c r="C120" s="17">
        <v>87.52</v>
      </c>
      <c r="D120" s="17">
        <v>87.5</v>
      </c>
      <c r="E120" s="7">
        <v>117</v>
      </c>
      <c r="F120" s="7">
        <f t="shared" si="5"/>
        <v>662.8</v>
      </c>
      <c r="G120" s="7">
        <f t="shared" si="6"/>
        <v>165.7</v>
      </c>
      <c r="H120" s="8">
        <f t="shared" si="7"/>
        <v>0.12220881110440555</v>
      </c>
      <c r="I120" s="18">
        <f t="shared" si="8"/>
        <v>0</v>
      </c>
      <c r="J120" s="7">
        <f t="shared" si="9"/>
        <v>84.699999999999989</v>
      </c>
      <c r="K120" s="5">
        <v>2025</v>
      </c>
      <c r="L120" s="5">
        <v>25</v>
      </c>
      <c r="M120" s="5" t="s">
        <v>932</v>
      </c>
      <c r="N120" s="5" t="b">
        <v>0</v>
      </c>
      <c r="O120" s="5" t="b">
        <v>0</v>
      </c>
      <c r="P120" s="5" t="b">
        <v>0</v>
      </c>
      <c r="Q120" s="5"/>
      <c r="R120" s="5" t="b">
        <v>0</v>
      </c>
    </row>
    <row r="121" spans="1:18" x14ac:dyDescent="0.2">
      <c r="A121" s="6">
        <v>45831</v>
      </c>
      <c r="B121" s="7">
        <v>75</v>
      </c>
      <c r="C121" s="17">
        <v>88.421733000000003</v>
      </c>
      <c r="D121" s="17">
        <v>87.5</v>
      </c>
      <c r="E121" s="7">
        <v>266</v>
      </c>
      <c r="F121" s="7">
        <f t="shared" si="5"/>
        <v>374</v>
      </c>
      <c r="G121" s="7">
        <f t="shared" si="6"/>
        <v>93.5</v>
      </c>
      <c r="H121" s="8">
        <f t="shared" si="7"/>
        <v>0.20053475935828877</v>
      </c>
      <c r="I121" s="18">
        <f t="shared" si="8"/>
        <v>0</v>
      </c>
      <c r="J121" s="7">
        <f t="shared" si="9"/>
        <v>18.5</v>
      </c>
      <c r="K121" s="5">
        <v>2025</v>
      </c>
      <c r="L121" s="5">
        <v>26</v>
      </c>
      <c r="M121" s="5" t="s">
        <v>933</v>
      </c>
      <c r="N121" s="5" t="b">
        <v>0</v>
      </c>
      <c r="O121" s="5" t="b">
        <v>0</v>
      </c>
      <c r="P121" s="5" t="b">
        <v>0</v>
      </c>
      <c r="Q121" s="5"/>
      <c r="R121" s="5" t="b">
        <v>0</v>
      </c>
    </row>
    <row r="122" spans="1:18" x14ac:dyDescent="0.2">
      <c r="A122" s="6">
        <v>45832</v>
      </c>
      <c r="B122" s="7">
        <v>75</v>
      </c>
      <c r="C122" s="17">
        <v>87.51</v>
      </c>
      <c r="D122" s="17">
        <v>88</v>
      </c>
      <c r="E122" s="7">
        <v>164</v>
      </c>
      <c r="F122" s="7">
        <f t="shared" si="5"/>
        <v>374.9</v>
      </c>
      <c r="G122" s="7">
        <f t="shared" si="6"/>
        <v>93.724999999999994</v>
      </c>
      <c r="H122" s="8">
        <f t="shared" si="7"/>
        <v>0.20005334755934917</v>
      </c>
      <c r="I122" s="18">
        <f t="shared" si="8"/>
        <v>0</v>
      </c>
      <c r="J122" s="7">
        <f t="shared" si="9"/>
        <v>18.724999999999994</v>
      </c>
      <c r="K122" s="5">
        <v>2025</v>
      </c>
      <c r="L122" s="5">
        <v>26</v>
      </c>
      <c r="M122" s="5" t="s">
        <v>933</v>
      </c>
      <c r="N122" s="5" t="b">
        <v>0</v>
      </c>
      <c r="O122" s="5" t="b">
        <v>0</v>
      </c>
      <c r="P122" s="5" t="b">
        <v>0</v>
      </c>
      <c r="Q122" s="5"/>
      <c r="R122" s="5" t="b">
        <v>0</v>
      </c>
    </row>
    <row r="123" spans="1:18" x14ac:dyDescent="0.2">
      <c r="A123" s="6">
        <v>45833</v>
      </c>
      <c r="B123" s="7">
        <v>35</v>
      </c>
      <c r="C123" s="17">
        <v>88.01</v>
      </c>
      <c r="D123" s="17">
        <v>88.5</v>
      </c>
      <c r="E123" s="7">
        <v>129</v>
      </c>
      <c r="F123" s="7">
        <f t="shared" si="5"/>
        <v>323.8</v>
      </c>
      <c r="G123" s="7">
        <f t="shared" si="6"/>
        <v>80.95</v>
      </c>
      <c r="H123" s="8">
        <f t="shared" si="7"/>
        <v>0.10809141445336627</v>
      </c>
      <c r="I123" s="18">
        <f t="shared" si="8"/>
        <v>0</v>
      </c>
      <c r="J123" s="7">
        <f t="shared" si="9"/>
        <v>45.95</v>
      </c>
      <c r="K123" s="5">
        <v>2025</v>
      </c>
      <c r="L123" s="5">
        <v>26</v>
      </c>
      <c r="M123" s="5" t="s">
        <v>933</v>
      </c>
      <c r="N123" s="5" t="b">
        <v>0</v>
      </c>
      <c r="O123" s="5" t="b">
        <v>0</v>
      </c>
      <c r="P123" s="5" t="b">
        <v>0</v>
      </c>
      <c r="Q123" s="5"/>
      <c r="R123" s="5" t="b">
        <v>0</v>
      </c>
    </row>
    <row r="124" spans="1:18" x14ac:dyDescent="0.2">
      <c r="A124" s="6">
        <v>45834</v>
      </c>
      <c r="B124" s="7">
        <v>65</v>
      </c>
      <c r="C124" s="17">
        <v>89</v>
      </c>
      <c r="D124" s="17">
        <v>89</v>
      </c>
      <c r="E124" s="7">
        <v>91</v>
      </c>
      <c r="F124" s="7">
        <f t="shared" si="5"/>
        <v>326.05</v>
      </c>
      <c r="G124" s="7">
        <f t="shared" si="6"/>
        <v>81.512500000000003</v>
      </c>
      <c r="H124" s="8">
        <f t="shared" si="7"/>
        <v>0.19935592700506058</v>
      </c>
      <c r="I124" s="18">
        <f t="shared" si="8"/>
        <v>0</v>
      </c>
      <c r="J124" s="7">
        <f t="shared" si="9"/>
        <v>16.512500000000003</v>
      </c>
      <c r="K124" s="5">
        <v>2025</v>
      </c>
      <c r="L124" s="5">
        <v>26</v>
      </c>
      <c r="M124" s="5" t="s">
        <v>933</v>
      </c>
      <c r="N124" s="5" t="b">
        <v>0</v>
      </c>
      <c r="O124" s="5" t="b">
        <v>0</v>
      </c>
      <c r="P124" s="5" t="b">
        <v>0</v>
      </c>
      <c r="Q124" s="5"/>
      <c r="R124" s="5" t="b">
        <v>0</v>
      </c>
    </row>
    <row r="125" spans="1:18" x14ac:dyDescent="0.2">
      <c r="A125" s="6">
        <v>45835</v>
      </c>
      <c r="B125" s="7">
        <v>64</v>
      </c>
      <c r="C125" s="17">
        <v>89</v>
      </c>
      <c r="D125" s="17">
        <v>86.5</v>
      </c>
      <c r="E125" s="7">
        <v>211</v>
      </c>
      <c r="F125" s="7">
        <f t="shared" si="5"/>
        <v>321.55</v>
      </c>
      <c r="G125" s="7">
        <f t="shared" si="6"/>
        <v>80.387500000000003</v>
      </c>
      <c r="H125" s="8">
        <f t="shared" si="7"/>
        <v>0.19903591976364485</v>
      </c>
      <c r="I125" s="18">
        <f t="shared" si="8"/>
        <v>0</v>
      </c>
      <c r="J125" s="7">
        <f t="shared" si="9"/>
        <v>16.387500000000003</v>
      </c>
      <c r="K125" s="5">
        <v>2025</v>
      </c>
      <c r="L125" s="5">
        <v>26</v>
      </c>
      <c r="M125" s="5" t="s">
        <v>933</v>
      </c>
      <c r="N125" s="5" t="b">
        <v>0</v>
      </c>
      <c r="O125" s="5" t="b">
        <v>0</v>
      </c>
      <c r="P125" s="5" t="b">
        <v>0</v>
      </c>
      <c r="Q125" s="5"/>
      <c r="R125" s="5" t="b">
        <v>0</v>
      </c>
    </row>
    <row r="126" spans="1:18" x14ac:dyDescent="0.2">
      <c r="A126" s="6">
        <v>45838</v>
      </c>
      <c r="B126" s="7">
        <v>0</v>
      </c>
      <c r="C126" s="17">
        <v>0</v>
      </c>
      <c r="D126" s="17">
        <v>87.7</v>
      </c>
      <c r="E126" s="7">
        <v>73</v>
      </c>
      <c r="F126" s="7">
        <f t="shared" si="5"/>
        <v>325.3</v>
      </c>
      <c r="G126" s="7">
        <f t="shared" si="6"/>
        <v>81.325000000000003</v>
      </c>
      <c r="H126" s="8">
        <f t="shared" si="7"/>
        <v>0</v>
      </c>
      <c r="I126" s="18">
        <f t="shared" si="8"/>
        <v>0</v>
      </c>
      <c r="J126" s="7">
        <f t="shared" si="9"/>
        <v>81.325000000000003</v>
      </c>
      <c r="K126" s="5">
        <v>2025</v>
      </c>
      <c r="L126" s="5">
        <v>27</v>
      </c>
      <c r="M126" s="5"/>
      <c r="N126" s="5"/>
      <c r="O126" s="5" t="b">
        <v>0</v>
      </c>
      <c r="P126" s="5"/>
      <c r="Q126" s="5" t="s">
        <v>106</v>
      </c>
      <c r="R126" s="5"/>
    </row>
    <row r="127" spans="1:18" x14ac:dyDescent="0.2">
      <c r="A127" s="6">
        <v>45839</v>
      </c>
      <c r="B127" s="7">
        <v>0</v>
      </c>
      <c r="C127" s="17">
        <v>0</v>
      </c>
      <c r="D127" s="17">
        <v>88.5</v>
      </c>
      <c r="E127" s="7">
        <v>84</v>
      </c>
      <c r="F127" s="7">
        <f t="shared" si="5"/>
        <v>315.39999999999998</v>
      </c>
      <c r="G127" s="7">
        <f t="shared" si="6"/>
        <v>78.849999999999994</v>
      </c>
      <c r="H127" s="8">
        <f t="shared" si="7"/>
        <v>0</v>
      </c>
      <c r="I127" s="18">
        <f t="shared" si="8"/>
        <v>0</v>
      </c>
      <c r="J127" s="7">
        <f t="shared" si="9"/>
        <v>78.849999999999994</v>
      </c>
      <c r="K127" s="5">
        <v>2025</v>
      </c>
      <c r="L127" s="5">
        <v>27</v>
      </c>
      <c r="M127" s="5"/>
      <c r="N127" s="5"/>
      <c r="O127" s="5" t="b">
        <v>0</v>
      </c>
      <c r="P127" s="5"/>
      <c r="Q127" s="5" t="s">
        <v>106</v>
      </c>
      <c r="R127" s="5"/>
    </row>
    <row r="128" spans="1:18" x14ac:dyDescent="0.2">
      <c r="A128" s="6">
        <v>45840</v>
      </c>
      <c r="B128" s="7">
        <v>63</v>
      </c>
      <c r="C128" s="17">
        <v>88.93</v>
      </c>
      <c r="D128" s="17">
        <v>88.5</v>
      </c>
      <c r="E128" s="7">
        <v>312</v>
      </c>
      <c r="F128" s="7">
        <f t="shared" si="5"/>
        <v>312.95</v>
      </c>
      <c r="G128" s="7">
        <f t="shared" si="6"/>
        <v>78.237499999999997</v>
      </c>
      <c r="H128" s="8">
        <f t="shared" si="7"/>
        <v>0.20131011343665123</v>
      </c>
      <c r="I128" s="18">
        <f t="shared" si="8"/>
        <v>0</v>
      </c>
      <c r="J128" s="7">
        <f t="shared" si="9"/>
        <v>15.237499999999997</v>
      </c>
      <c r="K128" s="5">
        <v>2025</v>
      </c>
      <c r="L128" s="5">
        <v>27</v>
      </c>
      <c r="M128" s="5" t="s">
        <v>934</v>
      </c>
      <c r="N128" s="5" t="b">
        <v>0</v>
      </c>
      <c r="O128" s="5" t="b">
        <v>0</v>
      </c>
      <c r="P128" s="5" t="b">
        <v>0</v>
      </c>
      <c r="Q128" s="5"/>
      <c r="R128" s="5" t="b">
        <v>0</v>
      </c>
    </row>
    <row r="129" spans="1:18" x14ac:dyDescent="0.2">
      <c r="A129" s="6">
        <v>45841</v>
      </c>
      <c r="B129" s="7">
        <v>57</v>
      </c>
      <c r="C129" s="17">
        <v>88.51</v>
      </c>
      <c r="D129" s="17">
        <v>88.05</v>
      </c>
      <c r="E129" s="7">
        <v>118</v>
      </c>
      <c r="F129" s="7">
        <f t="shared" si="5"/>
        <v>293.89999999999998</v>
      </c>
      <c r="G129" s="7">
        <f t="shared" si="6"/>
        <v>73.474999999999994</v>
      </c>
      <c r="H129" s="8">
        <f t="shared" si="7"/>
        <v>0.19394351820347058</v>
      </c>
      <c r="I129" s="18">
        <f t="shared" si="8"/>
        <v>0</v>
      </c>
      <c r="J129" s="7">
        <f t="shared" si="9"/>
        <v>16.474999999999994</v>
      </c>
      <c r="K129" s="5">
        <v>2025</v>
      </c>
      <c r="L129" s="5">
        <v>27</v>
      </c>
      <c r="M129" s="5" t="s">
        <v>934</v>
      </c>
      <c r="N129" s="5" t="b">
        <v>0</v>
      </c>
      <c r="O129" s="5" t="b">
        <v>0</v>
      </c>
      <c r="P129" s="5" t="b">
        <v>0</v>
      </c>
      <c r="Q129" s="5"/>
      <c r="R129" s="5" t="b">
        <v>0</v>
      </c>
    </row>
    <row r="130" spans="1:18" x14ac:dyDescent="0.2">
      <c r="A130" s="6">
        <v>45842</v>
      </c>
      <c r="B130" s="7">
        <v>52</v>
      </c>
      <c r="C130" s="17">
        <v>88</v>
      </c>
      <c r="D130" s="17">
        <v>88.2</v>
      </c>
      <c r="E130" s="7">
        <v>357</v>
      </c>
      <c r="F130" s="7">
        <f t="shared" si="5"/>
        <v>268.55</v>
      </c>
      <c r="G130" s="7">
        <f t="shared" si="6"/>
        <v>67.137500000000003</v>
      </c>
      <c r="H130" s="8">
        <f t="shared" si="7"/>
        <v>0.19363247067585179</v>
      </c>
      <c r="I130" s="18">
        <f t="shared" si="8"/>
        <v>0</v>
      </c>
      <c r="J130" s="7">
        <f t="shared" si="9"/>
        <v>15.137500000000003</v>
      </c>
      <c r="K130" s="5">
        <v>2025</v>
      </c>
      <c r="L130" s="5">
        <v>27</v>
      </c>
      <c r="M130" s="5" t="s">
        <v>934</v>
      </c>
      <c r="N130" s="5" t="b">
        <v>0</v>
      </c>
      <c r="O130" s="5" t="b">
        <v>0</v>
      </c>
      <c r="P130" s="5" t="b">
        <v>0</v>
      </c>
      <c r="Q130" s="5"/>
      <c r="R130" s="5" t="b">
        <v>0</v>
      </c>
    </row>
    <row r="131" spans="1:18" x14ac:dyDescent="0.2">
      <c r="A131" s="6">
        <v>45845</v>
      </c>
      <c r="B131" s="7">
        <v>55</v>
      </c>
      <c r="C131" s="17">
        <v>88.5</v>
      </c>
      <c r="D131" s="17">
        <v>88.3</v>
      </c>
      <c r="E131" s="7">
        <v>171</v>
      </c>
      <c r="F131" s="7">
        <f t="shared" si="5"/>
        <v>279.95</v>
      </c>
      <c r="G131" s="7">
        <f t="shared" si="6"/>
        <v>69.987499999999997</v>
      </c>
      <c r="H131" s="8">
        <f t="shared" si="7"/>
        <v>0.19646365422396858</v>
      </c>
      <c r="I131" s="18">
        <f t="shared" si="8"/>
        <v>0</v>
      </c>
      <c r="J131" s="7">
        <f t="shared" si="9"/>
        <v>14.987499999999997</v>
      </c>
      <c r="K131" s="5">
        <v>2025</v>
      </c>
      <c r="L131" s="5">
        <v>28</v>
      </c>
      <c r="M131" s="5" t="s">
        <v>935</v>
      </c>
      <c r="N131" s="5" t="b">
        <v>0</v>
      </c>
      <c r="O131" s="5" t="b">
        <v>0</v>
      </c>
      <c r="P131" s="5" t="b">
        <v>0</v>
      </c>
      <c r="Q131" s="5"/>
      <c r="R131" s="5" t="b">
        <v>0</v>
      </c>
    </row>
    <row r="132" spans="1:18" x14ac:dyDescent="0.2">
      <c r="A132" s="6">
        <v>45846</v>
      </c>
      <c r="B132" s="7">
        <v>20</v>
      </c>
      <c r="C132" s="17">
        <v>89</v>
      </c>
      <c r="D132" s="17">
        <v>89</v>
      </c>
      <c r="E132" s="7">
        <v>59</v>
      </c>
      <c r="F132" s="7">
        <f t="shared" si="5"/>
        <v>283.35000000000002</v>
      </c>
      <c r="G132" s="7">
        <f t="shared" si="6"/>
        <v>70.837500000000006</v>
      </c>
      <c r="H132" s="8">
        <f t="shared" si="7"/>
        <v>7.058408328921828E-2</v>
      </c>
      <c r="I132" s="18">
        <f t="shared" si="8"/>
        <v>0</v>
      </c>
      <c r="J132" s="7">
        <f t="shared" si="9"/>
        <v>50.837500000000006</v>
      </c>
      <c r="K132" s="5">
        <v>2025</v>
      </c>
      <c r="L132" s="5">
        <v>28</v>
      </c>
      <c r="M132" s="5" t="s">
        <v>935</v>
      </c>
      <c r="N132" s="5" t="b">
        <v>0</v>
      </c>
      <c r="O132" s="5" t="b">
        <v>0</v>
      </c>
      <c r="P132" s="5" t="b">
        <v>0</v>
      </c>
      <c r="Q132" s="5"/>
      <c r="R132" s="5" t="b">
        <v>0</v>
      </c>
    </row>
    <row r="133" spans="1:18" x14ac:dyDescent="0.2">
      <c r="A133" s="6">
        <v>45847</v>
      </c>
      <c r="B133" s="7">
        <v>7</v>
      </c>
      <c r="C133" s="17">
        <v>89.01</v>
      </c>
      <c r="D133" s="17">
        <v>89.49</v>
      </c>
      <c r="E133" s="7">
        <v>195</v>
      </c>
      <c r="F133" s="7">
        <f t="shared" si="5"/>
        <v>268.5</v>
      </c>
      <c r="G133" s="7">
        <f t="shared" si="6"/>
        <v>67.125</v>
      </c>
      <c r="H133" s="8">
        <f t="shared" si="7"/>
        <v>2.6070763500931099E-2</v>
      </c>
      <c r="I133" s="18">
        <f t="shared" si="8"/>
        <v>0</v>
      </c>
      <c r="J133" s="7">
        <f t="shared" si="9"/>
        <v>60.125</v>
      </c>
      <c r="K133" s="5">
        <v>2025</v>
      </c>
      <c r="L133" s="5">
        <v>28</v>
      </c>
      <c r="M133" s="5" t="s">
        <v>935</v>
      </c>
      <c r="N133" s="5" t="b">
        <v>0</v>
      </c>
      <c r="O133" s="5" t="b">
        <v>0</v>
      </c>
      <c r="P133" s="5" t="b">
        <v>0</v>
      </c>
      <c r="Q133" s="5"/>
      <c r="R133" s="5" t="b">
        <v>0</v>
      </c>
    </row>
    <row r="134" spans="1:18" x14ac:dyDescent="0.2">
      <c r="A134" s="6">
        <v>45848</v>
      </c>
      <c r="B134" s="7">
        <v>50</v>
      </c>
      <c r="C134" s="17">
        <v>89.7</v>
      </c>
      <c r="D134" s="17">
        <v>89.7</v>
      </c>
      <c r="E134" s="7">
        <v>522</v>
      </c>
      <c r="F134" s="7">
        <f t="shared" si="5"/>
        <v>267.55</v>
      </c>
      <c r="G134" s="7">
        <f t="shared" si="6"/>
        <v>66.887500000000003</v>
      </c>
      <c r="H134" s="8">
        <f t="shared" si="7"/>
        <v>0.18688095683049896</v>
      </c>
      <c r="I134" s="18">
        <f t="shared" si="8"/>
        <v>0</v>
      </c>
      <c r="J134" s="7">
        <f t="shared" si="9"/>
        <v>16.887500000000003</v>
      </c>
      <c r="K134" s="5">
        <v>2025</v>
      </c>
      <c r="L134" s="5">
        <v>28</v>
      </c>
      <c r="M134" s="5" t="s">
        <v>935</v>
      </c>
      <c r="N134" s="5" t="b">
        <v>0</v>
      </c>
      <c r="O134" s="5" t="b">
        <v>0</v>
      </c>
      <c r="P134" s="5" t="b">
        <v>0</v>
      </c>
      <c r="Q134" s="5"/>
      <c r="R134" s="5" t="b">
        <v>0</v>
      </c>
    </row>
    <row r="135" spans="1:18" x14ac:dyDescent="0.2">
      <c r="A135" s="6">
        <v>45849</v>
      </c>
      <c r="B135" s="7">
        <v>51</v>
      </c>
      <c r="C135" s="17">
        <v>89.711568999999997</v>
      </c>
      <c r="D135" s="17">
        <v>89.01</v>
      </c>
      <c r="E135" s="7">
        <v>356</v>
      </c>
      <c r="F135" s="7">
        <f t="shared" si="5"/>
        <v>270.8</v>
      </c>
      <c r="G135" s="7">
        <f t="shared" si="6"/>
        <v>67.7</v>
      </c>
      <c r="H135" s="8">
        <f t="shared" si="7"/>
        <v>0.18833087149187591</v>
      </c>
      <c r="I135" s="18">
        <f t="shared" si="8"/>
        <v>0</v>
      </c>
      <c r="J135" s="7">
        <f t="shared" si="9"/>
        <v>16.700000000000003</v>
      </c>
      <c r="K135" s="5">
        <v>2025</v>
      </c>
      <c r="L135" s="5">
        <v>28</v>
      </c>
      <c r="M135" s="5" t="s">
        <v>936</v>
      </c>
      <c r="N135" s="5" t="b">
        <v>0</v>
      </c>
      <c r="O135" s="5" t="b">
        <v>0</v>
      </c>
      <c r="P135" s="5" t="b">
        <v>0</v>
      </c>
      <c r="Q135" s="5"/>
      <c r="R135" s="5" t="b">
        <v>0</v>
      </c>
    </row>
    <row r="136" spans="1:18" x14ac:dyDescent="0.2">
      <c r="A136" s="6">
        <v>45852</v>
      </c>
      <c r="B136" s="7">
        <v>0</v>
      </c>
      <c r="C136" s="17">
        <v>0</v>
      </c>
      <c r="D136" s="17">
        <v>90</v>
      </c>
      <c r="E136" s="7">
        <v>120</v>
      </c>
      <c r="F136" s="7">
        <f t="shared" si="5"/>
        <v>282.3</v>
      </c>
      <c r="G136" s="7">
        <f t="shared" si="6"/>
        <v>70.575000000000003</v>
      </c>
      <c r="H136" s="8">
        <f t="shared" si="7"/>
        <v>0</v>
      </c>
      <c r="I136" s="18">
        <f t="shared" si="8"/>
        <v>0</v>
      </c>
      <c r="J136" s="7">
        <f t="shared" si="9"/>
        <v>70.575000000000003</v>
      </c>
      <c r="K136" s="5">
        <v>2025</v>
      </c>
      <c r="L136" s="5">
        <v>29</v>
      </c>
      <c r="M136" s="5"/>
      <c r="N136" s="5"/>
      <c r="O136" s="5" t="b">
        <v>0</v>
      </c>
      <c r="P136" s="5"/>
      <c r="Q136" s="5" t="s">
        <v>106</v>
      </c>
      <c r="R136" s="5"/>
    </row>
    <row r="137" spans="1:18" x14ac:dyDescent="0.2">
      <c r="A137" s="6">
        <v>45853</v>
      </c>
      <c r="B137" s="7">
        <v>3051</v>
      </c>
      <c r="C137" s="17">
        <v>90.49</v>
      </c>
      <c r="D137" s="17">
        <v>90.49</v>
      </c>
      <c r="E137" s="7">
        <v>3090</v>
      </c>
      <c r="F137" s="7">
        <f t="shared" si="5"/>
        <v>268</v>
      </c>
      <c r="G137" s="7">
        <f t="shared" si="6"/>
        <v>67</v>
      </c>
      <c r="H137" s="8">
        <f t="shared" si="7"/>
        <v>11.384328358208956</v>
      </c>
      <c r="I137" s="18">
        <f t="shared" si="8"/>
        <v>1</v>
      </c>
      <c r="J137" s="7">
        <f t="shared" si="9"/>
        <v>0</v>
      </c>
      <c r="K137" s="5">
        <v>2025</v>
      </c>
      <c r="L137" s="5">
        <v>29</v>
      </c>
      <c r="M137" s="5" t="s">
        <v>937</v>
      </c>
      <c r="N137" s="5" t="b">
        <v>0</v>
      </c>
      <c r="O137" s="5" t="b">
        <v>0</v>
      </c>
      <c r="P137" s="5" t="b">
        <v>0</v>
      </c>
      <c r="Q137" s="5"/>
      <c r="R137" s="5" t="b">
        <v>0</v>
      </c>
    </row>
    <row r="138" spans="1:18" x14ac:dyDescent="0.2">
      <c r="A138" s="6">
        <v>45854</v>
      </c>
      <c r="B138" s="7">
        <v>950</v>
      </c>
      <c r="C138" s="17">
        <v>90.884</v>
      </c>
      <c r="D138" s="17">
        <v>90.9</v>
      </c>
      <c r="E138" s="7">
        <v>1002</v>
      </c>
      <c r="F138" s="7">
        <f t="shared" si="5"/>
        <v>417.7</v>
      </c>
      <c r="G138" s="7">
        <f t="shared" si="6"/>
        <v>104.425</v>
      </c>
      <c r="H138" s="8">
        <f t="shared" si="7"/>
        <v>2.2743595882212113</v>
      </c>
      <c r="I138" s="18">
        <f t="shared" si="8"/>
        <v>1</v>
      </c>
      <c r="J138" s="7">
        <f t="shared" si="9"/>
        <v>0</v>
      </c>
      <c r="K138" s="5">
        <v>2025</v>
      </c>
      <c r="L138" s="5">
        <v>29</v>
      </c>
      <c r="M138" s="5" t="s">
        <v>937</v>
      </c>
      <c r="N138" s="5" t="b">
        <v>0</v>
      </c>
      <c r="O138" s="5" t="b">
        <v>0</v>
      </c>
      <c r="P138" s="5" t="b">
        <v>0</v>
      </c>
      <c r="Q138" s="5"/>
      <c r="R138" s="5" t="b">
        <v>0</v>
      </c>
    </row>
    <row r="139" spans="1:18" x14ac:dyDescent="0.2">
      <c r="A139" s="6">
        <v>45855</v>
      </c>
      <c r="B139" s="7">
        <v>13</v>
      </c>
      <c r="C139" s="17">
        <v>91.130769000000001</v>
      </c>
      <c r="D139" s="17">
        <v>94.48</v>
      </c>
      <c r="E139" s="7">
        <v>428</v>
      </c>
      <c r="F139" s="7">
        <f t="shared" si="5"/>
        <v>423.3</v>
      </c>
      <c r="G139" s="7">
        <f t="shared" si="6"/>
        <v>105.825</v>
      </c>
      <c r="H139" s="8">
        <f t="shared" si="7"/>
        <v>3.0711079612567919E-2</v>
      </c>
      <c r="I139" s="18">
        <f t="shared" si="8"/>
        <v>0</v>
      </c>
      <c r="J139" s="7">
        <f t="shared" si="9"/>
        <v>92.825000000000003</v>
      </c>
      <c r="K139" s="5">
        <v>2025</v>
      </c>
      <c r="L139" s="5">
        <v>29</v>
      </c>
      <c r="M139" s="5" t="s">
        <v>937</v>
      </c>
      <c r="N139" s="5" t="b">
        <v>0</v>
      </c>
      <c r="O139" s="5" t="b">
        <v>0</v>
      </c>
      <c r="P139" s="5" t="b">
        <v>0</v>
      </c>
      <c r="Q139" s="5"/>
      <c r="R139" s="5" t="b">
        <v>0</v>
      </c>
    </row>
    <row r="140" spans="1:18" x14ac:dyDescent="0.2">
      <c r="A140" s="6">
        <v>45856</v>
      </c>
      <c r="B140" s="7">
        <v>38</v>
      </c>
      <c r="C140" s="17">
        <v>94.48</v>
      </c>
      <c r="D140" s="17">
        <v>94</v>
      </c>
      <c r="E140" s="7">
        <v>172</v>
      </c>
      <c r="F140" s="7">
        <f t="shared" si="5"/>
        <v>393.25</v>
      </c>
      <c r="G140" s="7">
        <f t="shared" si="6"/>
        <v>98.3125</v>
      </c>
      <c r="H140" s="8">
        <f t="shared" si="7"/>
        <v>9.663064208518754E-2</v>
      </c>
      <c r="I140" s="18">
        <f t="shared" si="8"/>
        <v>0</v>
      </c>
      <c r="J140" s="7">
        <f t="shared" si="9"/>
        <v>60.3125</v>
      </c>
      <c r="K140" s="5">
        <v>2025</v>
      </c>
      <c r="L140" s="5">
        <v>29</v>
      </c>
      <c r="M140" s="5" t="s">
        <v>937</v>
      </c>
      <c r="N140" s="5" t="b">
        <v>0</v>
      </c>
      <c r="O140" s="5" t="b">
        <v>0</v>
      </c>
      <c r="P140" s="5" t="b">
        <v>0</v>
      </c>
      <c r="Q140" s="5"/>
      <c r="R140" s="5" t="b">
        <v>0</v>
      </c>
    </row>
    <row r="141" spans="1:18" x14ac:dyDescent="0.2">
      <c r="A141" s="6">
        <v>45859</v>
      </c>
      <c r="B141" s="7">
        <v>38</v>
      </c>
      <c r="C141" s="17">
        <v>94.710526000000002</v>
      </c>
      <c r="D141" s="17">
        <v>94.12</v>
      </c>
      <c r="E141" s="7">
        <v>368</v>
      </c>
      <c r="F141" s="7">
        <f t="shared" si="5"/>
        <v>396</v>
      </c>
      <c r="G141" s="7">
        <f t="shared" si="6"/>
        <v>99</v>
      </c>
      <c r="H141" s="8">
        <f t="shared" si="7"/>
        <v>9.5959595959595953E-2</v>
      </c>
      <c r="I141" s="18">
        <f t="shared" si="8"/>
        <v>0</v>
      </c>
      <c r="J141" s="7">
        <f t="shared" si="9"/>
        <v>61</v>
      </c>
      <c r="K141" s="5">
        <v>2025</v>
      </c>
      <c r="L141" s="5">
        <v>30</v>
      </c>
      <c r="M141" s="5" t="s">
        <v>938</v>
      </c>
      <c r="N141" s="5" t="b">
        <v>0</v>
      </c>
      <c r="O141" s="5" t="b">
        <v>0</v>
      </c>
      <c r="P141" s="5" t="b">
        <v>0</v>
      </c>
      <c r="Q141" s="5"/>
      <c r="R141" s="5" t="b">
        <v>0</v>
      </c>
    </row>
    <row r="142" spans="1:18" x14ac:dyDescent="0.2">
      <c r="A142" s="6">
        <v>45860</v>
      </c>
      <c r="B142" s="7">
        <v>40</v>
      </c>
      <c r="C142" s="17">
        <v>94.163749999999993</v>
      </c>
      <c r="D142" s="17">
        <v>94.9</v>
      </c>
      <c r="E142" s="7">
        <v>357</v>
      </c>
      <c r="F142" s="7">
        <f t="shared" si="5"/>
        <v>401.1</v>
      </c>
      <c r="G142" s="7">
        <f t="shared" si="6"/>
        <v>100.27500000000001</v>
      </c>
      <c r="H142" s="8">
        <f t="shared" si="7"/>
        <v>9.9725754176015952E-2</v>
      </c>
      <c r="I142" s="18">
        <f t="shared" si="8"/>
        <v>0</v>
      </c>
      <c r="J142" s="7">
        <f t="shared" si="9"/>
        <v>60.275000000000006</v>
      </c>
      <c r="K142" s="5">
        <v>2025</v>
      </c>
      <c r="L142" s="5">
        <v>30</v>
      </c>
      <c r="M142" s="5" t="s">
        <v>938</v>
      </c>
      <c r="N142" s="5" t="b">
        <v>0</v>
      </c>
      <c r="O142" s="5" t="b">
        <v>0</v>
      </c>
      <c r="P142" s="5" t="b">
        <v>0</v>
      </c>
      <c r="Q142" s="5"/>
      <c r="R142" s="5" t="b">
        <v>0</v>
      </c>
    </row>
    <row r="143" spans="1:18" x14ac:dyDescent="0.2">
      <c r="A143" s="6">
        <v>45861</v>
      </c>
      <c r="B143" s="7">
        <v>41</v>
      </c>
      <c r="C143" s="17">
        <v>94.9</v>
      </c>
      <c r="D143" s="17">
        <v>94.5</v>
      </c>
      <c r="E143" s="7">
        <v>367</v>
      </c>
      <c r="F143" s="7">
        <f t="shared" si="5"/>
        <v>410.75</v>
      </c>
      <c r="G143" s="7">
        <f t="shared" si="6"/>
        <v>102.6875</v>
      </c>
      <c r="H143" s="8">
        <f t="shared" si="7"/>
        <v>9.9817407181984175E-2</v>
      </c>
      <c r="I143" s="18">
        <f t="shared" si="8"/>
        <v>0</v>
      </c>
      <c r="J143" s="7">
        <f t="shared" si="9"/>
        <v>61.6875</v>
      </c>
      <c r="K143" s="5">
        <v>2025</v>
      </c>
      <c r="L143" s="5">
        <v>30</v>
      </c>
      <c r="M143" s="5" t="s">
        <v>938</v>
      </c>
      <c r="N143" s="5" t="b">
        <v>0</v>
      </c>
      <c r="O143" s="5" t="b">
        <v>0</v>
      </c>
      <c r="P143" s="5" t="b">
        <v>0</v>
      </c>
      <c r="Q143" s="5"/>
      <c r="R143" s="5" t="b">
        <v>0</v>
      </c>
    </row>
    <row r="144" spans="1:18" x14ac:dyDescent="0.2">
      <c r="A144" s="6">
        <v>45862</v>
      </c>
      <c r="B144" s="7">
        <v>44</v>
      </c>
      <c r="C144" s="17">
        <v>94.89</v>
      </c>
      <c r="D144" s="17">
        <v>94.11</v>
      </c>
      <c r="E144" s="7">
        <v>521</v>
      </c>
      <c r="F144" s="7">
        <f t="shared" si="5"/>
        <v>422.65</v>
      </c>
      <c r="G144" s="7">
        <f t="shared" si="6"/>
        <v>105.66249999999999</v>
      </c>
      <c r="H144" s="8">
        <f t="shared" si="7"/>
        <v>0.10410505146101977</v>
      </c>
      <c r="I144" s="18">
        <f t="shared" si="8"/>
        <v>0</v>
      </c>
      <c r="J144" s="7">
        <f t="shared" si="9"/>
        <v>61.662499999999994</v>
      </c>
      <c r="K144" s="5">
        <v>2025</v>
      </c>
      <c r="L144" s="5">
        <v>30</v>
      </c>
      <c r="M144" s="5" t="s">
        <v>938</v>
      </c>
      <c r="N144" s="5" t="b">
        <v>0</v>
      </c>
      <c r="O144" s="5" t="b">
        <v>0</v>
      </c>
      <c r="P144" s="5" t="b">
        <v>0</v>
      </c>
      <c r="Q144" s="5"/>
      <c r="R144" s="5" t="b">
        <v>0</v>
      </c>
    </row>
    <row r="145" spans="1:18" x14ac:dyDescent="0.2">
      <c r="A145" s="6">
        <v>45863</v>
      </c>
      <c r="B145" s="7">
        <v>48</v>
      </c>
      <c r="C145" s="17">
        <v>94.11</v>
      </c>
      <c r="D145" s="17">
        <v>94.5</v>
      </c>
      <c r="E145" s="7">
        <v>1269</v>
      </c>
      <c r="F145" s="7">
        <f t="shared" si="5"/>
        <v>444.15</v>
      </c>
      <c r="G145" s="7">
        <f t="shared" si="6"/>
        <v>111.03749999999999</v>
      </c>
      <c r="H145" s="8">
        <f t="shared" si="7"/>
        <v>0.10807159743329957</v>
      </c>
      <c r="I145" s="18">
        <f t="shared" si="8"/>
        <v>0</v>
      </c>
      <c r="J145" s="7">
        <f t="shared" si="9"/>
        <v>63.037499999999994</v>
      </c>
      <c r="K145" s="5">
        <v>2025</v>
      </c>
      <c r="L145" s="5">
        <v>30</v>
      </c>
      <c r="M145" s="5" t="s">
        <v>938</v>
      </c>
      <c r="N145" s="5" t="b">
        <v>0</v>
      </c>
      <c r="O145" s="5" t="b">
        <v>0</v>
      </c>
      <c r="P145" s="5" t="b">
        <v>0</v>
      </c>
      <c r="Q145" s="5"/>
      <c r="R145" s="5" t="b">
        <v>0</v>
      </c>
    </row>
    <row r="146" spans="1:18" x14ac:dyDescent="0.2">
      <c r="A146" s="6">
        <v>45866</v>
      </c>
      <c r="B146" s="7">
        <v>59</v>
      </c>
      <c r="C146" s="17">
        <v>95</v>
      </c>
      <c r="D146" s="17">
        <v>94.9</v>
      </c>
      <c r="E146" s="7">
        <v>172</v>
      </c>
      <c r="F146" s="7">
        <f t="shared" si="5"/>
        <v>497.05</v>
      </c>
      <c r="G146" s="7">
        <f t="shared" si="6"/>
        <v>124.2625</v>
      </c>
      <c r="H146" s="8">
        <f t="shared" si="7"/>
        <v>0.11870033195855548</v>
      </c>
      <c r="I146" s="18">
        <f t="shared" si="8"/>
        <v>0</v>
      </c>
      <c r="J146" s="7">
        <f t="shared" si="9"/>
        <v>65.262500000000003</v>
      </c>
      <c r="K146" s="5">
        <v>2025</v>
      </c>
      <c r="L146" s="5">
        <v>31</v>
      </c>
      <c r="M146" s="5" t="s">
        <v>939</v>
      </c>
      <c r="N146" s="5" t="b">
        <v>1</v>
      </c>
      <c r="O146" s="5" t="b">
        <v>0</v>
      </c>
      <c r="P146" s="5" t="b">
        <v>0</v>
      </c>
      <c r="Q146" s="5"/>
      <c r="R146" s="5" t="b">
        <v>0</v>
      </c>
    </row>
    <row r="147" spans="1:18" x14ac:dyDescent="0.2">
      <c r="A147" s="6">
        <v>45867</v>
      </c>
      <c r="B147" s="7">
        <v>60</v>
      </c>
      <c r="C147" s="17">
        <v>95</v>
      </c>
      <c r="D147" s="17">
        <v>94.7</v>
      </c>
      <c r="E147" s="7">
        <v>382</v>
      </c>
      <c r="F147" s="7">
        <f t="shared" si="5"/>
        <v>502</v>
      </c>
      <c r="G147" s="7">
        <f t="shared" si="6"/>
        <v>125.5</v>
      </c>
      <c r="H147" s="8">
        <f t="shared" si="7"/>
        <v>0.11952191235059761</v>
      </c>
      <c r="I147" s="18">
        <f t="shared" si="8"/>
        <v>0</v>
      </c>
      <c r="J147" s="7">
        <f t="shared" si="9"/>
        <v>65.5</v>
      </c>
      <c r="K147" s="5">
        <v>2025</v>
      </c>
      <c r="L147" s="5">
        <v>31</v>
      </c>
      <c r="M147" s="5" t="s">
        <v>939</v>
      </c>
      <c r="N147" s="5" t="b">
        <v>1</v>
      </c>
      <c r="O147" s="5" t="b">
        <v>0</v>
      </c>
      <c r="P147" s="5" t="b">
        <v>0</v>
      </c>
      <c r="Q147" s="5"/>
      <c r="R147" s="5" t="b">
        <v>0</v>
      </c>
    </row>
    <row r="148" spans="1:18" x14ac:dyDescent="0.2">
      <c r="A148" s="6">
        <v>45868</v>
      </c>
      <c r="B148" s="7">
        <v>0</v>
      </c>
      <c r="C148" s="17">
        <v>0</v>
      </c>
      <c r="D148" s="17">
        <v>95</v>
      </c>
      <c r="E148" s="7">
        <v>460</v>
      </c>
      <c r="F148" s="7">
        <f t="shared" si="5"/>
        <v>516.9</v>
      </c>
      <c r="G148" s="7">
        <f t="shared" si="6"/>
        <v>129.22499999999999</v>
      </c>
      <c r="H148" s="8">
        <f t="shared" si="7"/>
        <v>0</v>
      </c>
      <c r="I148" s="18">
        <f t="shared" si="8"/>
        <v>0</v>
      </c>
      <c r="J148" s="7">
        <f t="shared" si="9"/>
        <v>129.22499999999999</v>
      </c>
      <c r="K148" s="5">
        <v>2025</v>
      </c>
      <c r="L148" s="5">
        <v>31</v>
      </c>
      <c r="M148" s="5"/>
      <c r="N148" s="5"/>
      <c r="O148" s="5" t="b">
        <v>0</v>
      </c>
      <c r="P148" s="5"/>
      <c r="Q148" s="5" t="s">
        <v>106</v>
      </c>
      <c r="R148" s="5"/>
    </row>
    <row r="149" spans="1:18" x14ac:dyDescent="0.2">
      <c r="A149" s="6">
        <v>45869</v>
      </c>
      <c r="B149" s="7">
        <v>65</v>
      </c>
      <c r="C149" s="17">
        <v>95.384614999999997</v>
      </c>
      <c r="D149" s="17">
        <v>96</v>
      </c>
      <c r="E149" s="7">
        <v>128</v>
      </c>
      <c r="F149" s="7">
        <f t="shared" si="5"/>
        <v>524.29999999999995</v>
      </c>
      <c r="G149" s="7">
        <f t="shared" si="6"/>
        <v>131.07499999999999</v>
      </c>
      <c r="H149" s="8">
        <f t="shared" si="7"/>
        <v>0.12397482357428954</v>
      </c>
      <c r="I149" s="18">
        <f t="shared" si="8"/>
        <v>0</v>
      </c>
      <c r="J149" s="7">
        <f t="shared" si="9"/>
        <v>66.074999999999989</v>
      </c>
      <c r="K149" s="5">
        <v>2025</v>
      </c>
      <c r="L149" s="5">
        <v>31</v>
      </c>
      <c r="M149" s="5" t="s">
        <v>939</v>
      </c>
      <c r="N149" s="5" t="b">
        <v>1</v>
      </c>
      <c r="O149" s="5" t="b">
        <v>0</v>
      </c>
      <c r="P149" s="5" t="b">
        <v>0</v>
      </c>
      <c r="Q149" s="5"/>
      <c r="R149" s="5" t="b">
        <v>0</v>
      </c>
    </row>
    <row r="150" spans="1:18" x14ac:dyDescent="0.2">
      <c r="A150" s="6">
        <v>45870</v>
      </c>
      <c r="B150" s="7">
        <v>68</v>
      </c>
      <c r="C150" s="17">
        <v>96.347499999999997</v>
      </c>
      <c r="D150" s="17">
        <v>95.55</v>
      </c>
      <c r="E150" s="7">
        <v>174</v>
      </c>
      <c r="F150" s="7">
        <f t="shared" ref="F150:F213" si="10">IFERROR(AVERAGE(E130:E149),"")</f>
        <v>524.79999999999995</v>
      </c>
      <c r="G150" s="7">
        <f t="shared" ref="G150:G213" si="11">IF(N(F150)=0,"",0.25*F150)</f>
        <v>131.19999999999999</v>
      </c>
      <c r="H150" s="8">
        <f t="shared" ref="H150:H213" si="12">IF(OR(N(F150)=0,NOT(ISNUMBER(B150))),"",B150/F150)</f>
        <v>0.12957317073170732</v>
      </c>
      <c r="I150" s="18">
        <f t="shared" ref="I150:I213" si="13">IF(OR(N(F150)=0,NOT(ISNUMBER(B150))),"",IF(B150/F150&gt;0.25,1,0))</f>
        <v>0</v>
      </c>
      <c r="J150" s="7">
        <f t="shared" ref="J150:J213" si="14">IF(OR(N(F150)=0,NOT(ISNUMBER(B150))),"",MAX(0,0.25*F150-B150))</f>
        <v>63.199999999999989</v>
      </c>
      <c r="K150" s="5">
        <v>2025</v>
      </c>
      <c r="L150" s="5">
        <v>31</v>
      </c>
      <c r="M150" s="5" t="s">
        <v>939</v>
      </c>
      <c r="N150" s="5" t="b">
        <v>1</v>
      </c>
      <c r="O150" s="5" t="b">
        <v>0</v>
      </c>
      <c r="P150" s="5" t="b">
        <v>0</v>
      </c>
      <c r="Q150" s="5"/>
      <c r="R150" s="5" t="b">
        <v>0</v>
      </c>
    </row>
    <row r="151" spans="1:18" x14ac:dyDescent="0.2">
      <c r="A151" s="6">
        <v>45873</v>
      </c>
      <c r="B151" s="7">
        <v>65</v>
      </c>
      <c r="C151" s="17">
        <v>96</v>
      </c>
      <c r="D151" s="17">
        <v>96.2</v>
      </c>
      <c r="E151" s="7">
        <v>176</v>
      </c>
      <c r="F151" s="7">
        <f t="shared" si="10"/>
        <v>515.65</v>
      </c>
      <c r="G151" s="7">
        <f t="shared" si="11"/>
        <v>128.91249999999999</v>
      </c>
      <c r="H151" s="8">
        <f t="shared" si="12"/>
        <v>0.12605449432754776</v>
      </c>
      <c r="I151" s="18">
        <f t="shared" si="13"/>
        <v>0</v>
      </c>
      <c r="J151" s="7">
        <f t="shared" si="14"/>
        <v>63.912499999999994</v>
      </c>
      <c r="K151" s="5">
        <v>2025</v>
      </c>
      <c r="L151" s="5">
        <v>32</v>
      </c>
      <c r="M151" s="5" t="s">
        <v>940</v>
      </c>
      <c r="N151" s="5" t="b">
        <v>0</v>
      </c>
      <c r="O151" s="5" t="b">
        <v>0</v>
      </c>
      <c r="P151" s="5" t="b">
        <v>0</v>
      </c>
      <c r="Q151" s="5"/>
      <c r="R151" s="5" t="b">
        <v>0</v>
      </c>
    </row>
    <row r="152" spans="1:18" x14ac:dyDescent="0.2">
      <c r="A152" s="6">
        <v>45874</v>
      </c>
      <c r="B152" s="7">
        <v>25</v>
      </c>
      <c r="C152" s="17">
        <v>97.396000000000001</v>
      </c>
      <c r="D152" s="17">
        <v>97.48</v>
      </c>
      <c r="E152" s="7">
        <v>376</v>
      </c>
      <c r="F152" s="7">
        <f t="shared" si="10"/>
        <v>515.9</v>
      </c>
      <c r="G152" s="7">
        <f t="shared" si="11"/>
        <v>128.97499999999999</v>
      </c>
      <c r="H152" s="8">
        <f t="shared" si="12"/>
        <v>4.8459003682884284E-2</v>
      </c>
      <c r="I152" s="18">
        <f t="shared" si="13"/>
        <v>0</v>
      </c>
      <c r="J152" s="7">
        <f t="shared" si="14"/>
        <v>103.97499999999999</v>
      </c>
      <c r="K152" s="5">
        <v>2025</v>
      </c>
      <c r="L152" s="5">
        <v>32</v>
      </c>
      <c r="M152" s="5" t="s">
        <v>940</v>
      </c>
      <c r="N152" s="5" t="b">
        <v>0</v>
      </c>
      <c r="O152" s="5" t="b">
        <v>0</v>
      </c>
      <c r="P152" s="5" t="b">
        <v>0</v>
      </c>
      <c r="Q152" s="5"/>
      <c r="R152" s="5" t="b">
        <v>0</v>
      </c>
    </row>
    <row r="153" spans="1:18" x14ac:dyDescent="0.2">
      <c r="A153" s="6">
        <v>45875</v>
      </c>
      <c r="B153" s="7">
        <v>69</v>
      </c>
      <c r="C153" s="17">
        <v>98.173043000000007</v>
      </c>
      <c r="D153" s="17">
        <v>98.2</v>
      </c>
      <c r="E153" s="7">
        <v>1525</v>
      </c>
      <c r="F153" s="7">
        <f t="shared" si="10"/>
        <v>531.75</v>
      </c>
      <c r="G153" s="7">
        <f t="shared" si="11"/>
        <v>132.9375</v>
      </c>
      <c r="H153" s="8">
        <f t="shared" si="12"/>
        <v>0.12976022566995768</v>
      </c>
      <c r="I153" s="18">
        <f t="shared" si="13"/>
        <v>0</v>
      </c>
      <c r="J153" s="7">
        <f t="shared" si="14"/>
        <v>63.9375</v>
      </c>
      <c r="K153" s="5">
        <v>2025</v>
      </c>
      <c r="L153" s="5">
        <v>32</v>
      </c>
      <c r="M153" s="5" t="s">
        <v>940</v>
      </c>
      <c r="N153" s="5" t="b">
        <v>0</v>
      </c>
      <c r="O153" s="5" t="b">
        <v>0</v>
      </c>
      <c r="P153" s="5" t="b">
        <v>0</v>
      </c>
      <c r="Q153" s="5"/>
      <c r="R153" s="5" t="b">
        <v>0</v>
      </c>
    </row>
    <row r="154" spans="1:18" x14ac:dyDescent="0.2">
      <c r="A154" s="6">
        <v>45876</v>
      </c>
      <c r="B154" s="7">
        <v>81</v>
      </c>
      <c r="C154" s="17">
        <v>98</v>
      </c>
      <c r="D154" s="17">
        <v>97.55</v>
      </c>
      <c r="E154" s="7">
        <v>390</v>
      </c>
      <c r="F154" s="7">
        <f t="shared" si="10"/>
        <v>598.25</v>
      </c>
      <c r="G154" s="7">
        <f t="shared" si="11"/>
        <v>149.5625</v>
      </c>
      <c r="H154" s="8">
        <f t="shared" si="12"/>
        <v>0.13539490179690764</v>
      </c>
      <c r="I154" s="18">
        <f t="shared" si="13"/>
        <v>0</v>
      </c>
      <c r="J154" s="7">
        <f t="shared" si="14"/>
        <v>68.5625</v>
      </c>
      <c r="K154" s="5">
        <v>2025</v>
      </c>
      <c r="L154" s="5">
        <v>32</v>
      </c>
      <c r="M154" s="5" t="s">
        <v>940</v>
      </c>
      <c r="N154" s="5" t="b">
        <v>0</v>
      </c>
      <c r="O154" s="5" t="b">
        <v>0</v>
      </c>
      <c r="P154" s="5" t="b">
        <v>0</v>
      </c>
      <c r="Q154" s="5"/>
      <c r="R154" s="5" t="b">
        <v>0</v>
      </c>
    </row>
    <row r="155" spans="1:18" x14ac:dyDescent="0.2">
      <c r="A155" s="6">
        <v>45877</v>
      </c>
      <c r="B155" s="7">
        <v>80</v>
      </c>
      <c r="C155" s="17">
        <v>97.8</v>
      </c>
      <c r="D155" s="17">
        <v>98</v>
      </c>
      <c r="E155" s="7">
        <v>817</v>
      </c>
      <c r="F155" s="7">
        <f t="shared" si="10"/>
        <v>591.65</v>
      </c>
      <c r="G155" s="7">
        <f t="shared" si="11"/>
        <v>147.91249999999999</v>
      </c>
      <c r="H155" s="8">
        <f t="shared" si="12"/>
        <v>0.13521507648102765</v>
      </c>
      <c r="I155" s="18">
        <f t="shared" si="13"/>
        <v>0</v>
      </c>
      <c r="J155" s="7">
        <f t="shared" si="14"/>
        <v>67.912499999999994</v>
      </c>
      <c r="K155" s="5">
        <v>2025</v>
      </c>
      <c r="L155" s="5">
        <v>32</v>
      </c>
      <c r="M155" s="5" t="s">
        <v>940</v>
      </c>
      <c r="N155" s="5" t="b">
        <v>0</v>
      </c>
      <c r="O155" s="5" t="b">
        <v>0</v>
      </c>
      <c r="P155" s="5" t="b">
        <v>0</v>
      </c>
      <c r="Q155" s="5"/>
      <c r="R155" s="5" t="b">
        <v>0</v>
      </c>
    </row>
    <row r="156" spans="1:18" x14ac:dyDescent="0.2">
      <c r="A156" s="6">
        <v>45880</v>
      </c>
      <c r="B156" s="7">
        <v>84</v>
      </c>
      <c r="C156" s="17">
        <v>98.2</v>
      </c>
      <c r="D156" s="17">
        <v>97.5</v>
      </c>
      <c r="E156" s="7">
        <v>428</v>
      </c>
      <c r="F156" s="7">
        <f t="shared" si="10"/>
        <v>614.70000000000005</v>
      </c>
      <c r="G156" s="7">
        <f t="shared" si="11"/>
        <v>153.67500000000001</v>
      </c>
      <c r="H156" s="8">
        <f t="shared" si="12"/>
        <v>0.13665202537823326</v>
      </c>
      <c r="I156" s="18">
        <f t="shared" si="13"/>
        <v>0</v>
      </c>
      <c r="J156" s="7">
        <f t="shared" si="14"/>
        <v>69.675000000000011</v>
      </c>
      <c r="K156" s="5">
        <v>2025</v>
      </c>
      <c r="L156" s="5">
        <v>33</v>
      </c>
      <c r="M156" s="5" t="s">
        <v>941</v>
      </c>
      <c r="N156" s="5" t="b">
        <v>0</v>
      </c>
      <c r="O156" s="5" t="b">
        <v>0</v>
      </c>
      <c r="P156" s="5" t="b">
        <v>0</v>
      </c>
      <c r="Q156" s="5"/>
      <c r="R156" s="5" t="b">
        <v>0</v>
      </c>
    </row>
    <row r="157" spans="1:18" x14ac:dyDescent="0.2">
      <c r="A157" s="6">
        <v>45881</v>
      </c>
      <c r="B157" s="7">
        <v>10</v>
      </c>
      <c r="C157" s="17">
        <v>98</v>
      </c>
      <c r="D157" s="17">
        <v>98.75</v>
      </c>
      <c r="E157" s="7">
        <v>150</v>
      </c>
      <c r="F157" s="7">
        <f t="shared" si="10"/>
        <v>630.1</v>
      </c>
      <c r="G157" s="7">
        <f t="shared" si="11"/>
        <v>157.52500000000001</v>
      </c>
      <c r="H157" s="8">
        <f t="shared" si="12"/>
        <v>1.5870496746548165E-2</v>
      </c>
      <c r="I157" s="18">
        <f t="shared" si="13"/>
        <v>0</v>
      </c>
      <c r="J157" s="7">
        <f t="shared" si="14"/>
        <v>147.52500000000001</v>
      </c>
      <c r="K157" s="5">
        <v>2025</v>
      </c>
      <c r="L157" s="5">
        <v>33</v>
      </c>
      <c r="M157" s="5" t="s">
        <v>941</v>
      </c>
      <c r="N157" s="5" t="b">
        <v>0</v>
      </c>
      <c r="O157" s="5" t="b">
        <v>0</v>
      </c>
      <c r="P157" s="5" t="b">
        <v>0</v>
      </c>
      <c r="Q157" s="5"/>
      <c r="R157" s="5" t="b">
        <v>0</v>
      </c>
    </row>
    <row r="158" spans="1:18" x14ac:dyDescent="0.2">
      <c r="A158" s="6">
        <v>45882</v>
      </c>
      <c r="B158" s="7">
        <v>8</v>
      </c>
      <c r="C158" s="17">
        <v>98.74</v>
      </c>
      <c r="D158" s="17">
        <v>99</v>
      </c>
      <c r="E158" s="7">
        <v>210</v>
      </c>
      <c r="F158" s="7">
        <f t="shared" si="10"/>
        <v>483.1</v>
      </c>
      <c r="G158" s="7">
        <f t="shared" si="11"/>
        <v>120.77500000000001</v>
      </c>
      <c r="H158" s="8">
        <f t="shared" si="12"/>
        <v>1.6559718484785758E-2</v>
      </c>
      <c r="I158" s="18">
        <f t="shared" si="13"/>
        <v>0</v>
      </c>
      <c r="J158" s="7">
        <f t="shared" si="14"/>
        <v>112.77500000000001</v>
      </c>
      <c r="K158" s="5">
        <v>2025</v>
      </c>
      <c r="L158" s="5">
        <v>33</v>
      </c>
      <c r="M158" s="5" t="s">
        <v>941</v>
      </c>
      <c r="N158" s="5" t="b">
        <v>0</v>
      </c>
      <c r="O158" s="5" t="b">
        <v>0</v>
      </c>
      <c r="P158" s="5" t="b">
        <v>0</v>
      </c>
      <c r="Q158" s="5"/>
      <c r="R158" s="5" t="b">
        <v>0</v>
      </c>
    </row>
    <row r="159" spans="1:18" x14ac:dyDescent="0.2">
      <c r="A159" s="6">
        <v>45883</v>
      </c>
      <c r="B159" s="7">
        <v>89</v>
      </c>
      <c r="C159" s="17">
        <v>98</v>
      </c>
      <c r="D159" s="17">
        <v>101.5</v>
      </c>
      <c r="E159" s="7">
        <v>841</v>
      </c>
      <c r="F159" s="7">
        <f t="shared" si="10"/>
        <v>443.5</v>
      </c>
      <c r="G159" s="7">
        <f t="shared" si="11"/>
        <v>110.875</v>
      </c>
      <c r="H159" s="8">
        <f t="shared" si="12"/>
        <v>0.20067643742953778</v>
      </c>
      <c r="I159" s="18">
        <f t="shared" si="13"/>
        <v>0</v>
      </c>
      <c r="J159" s="7">
        <f t="shared" si="14"/>
        <v>21.875</v>
      </c>
      <c r="K159" s="5">
        <v>2025</v>
      </c>
      <c r="L159" s="5">
        <v>33</v>
      </c>
      <c r="M159" s="5" t="s">
        <v>941</v>
      </c>
      <c r="N159" s="5" t="b">
        <v>0</v>
      </c>
      <c r="O159" s="5" t="b">
        <v>0</v>
      </c>
      <c r="P159" s="5" t="b">
        <v>0</v>
      </c>
      <c r="Q159" s="5"/>
      <c r="R159" s="5" t="b">
        <v>0</v>
      </c>
    </row>
    <row r="160" spans="1:18" x14ac:dyDescent="0.2">
      <c r="A160" s="6">
        <v>45884</v>
      </c>
      <c r="B160" s="7">
        <v>0</v>
      </c>
      <c r="C160" s="17">
        <v>0</v>
      </c>
      <c r="D160" s="17">
        <v>102.5</v>
      </c>
      <c r="E160" s="7">
        <v>299</v>
      </c>
      <c r="F160" s="7">
        <f t="shared" si="10"/>
        <v>464.15</v>
      </c>
      <c r="G160" s="7">
        <f t="shared" si="11"/>
        <v>116.03749999999999</v>
      </c>
      <c r="H160" s="8">
        <f t="shared" si="12"/>
        <v>0</v>
      </c>
      <c r="I160" s="18">
        <f t="shared" si="13"/>
        <v>0</v>
      </c>
      <c r="J160" s="7">
        <f t="shared" si="14"/>
        <v>116.03749999999999</v>
      </c>
      <c r="K160" s="5">
        <v>2025</v>
      </c>
      <c r="L160" s="5">
        <v>33</v>
      </c>
      <c r="M160" s="5"/>
      <c r="N160" s="5"/>
      <c r="O160" s="5" t="b">
        <v>0</v>
      </c>
      <c r="P160" s="5"/>
      <c r="Q160" s="5" t="s">
        <v>106</v>
      </c>
      <c r="R160" s="5"/>
    </row>
    <row r="161" spans="1:18" x14ac:dyDescent="0.2">
      <c r="A161" s="6">
        <v>45887</v>
      </c>
      <c r="B161" s="7">
        <v>0</v>
      </c>
      <c r="C161" s="17">
        <v>0</v>
      </c>
      <c r="D161" s="17">
        <v>106.5</v>
      </c>
      <c r="E161" s="7">
        <v>1178</v>
      </c>
      <c r="F161" s="7">
        <f t="shared" si="10"/>
        <v>470.5</v>
      </c>
      <c r="G161" s="7">
        <f t="shared" si="11"/>
        <v>117.625</v>
      </c>
      <c r="H161" s="8">
        <f t="shared" si="12"/>
        <v>0</v>
      </c>
      <c r="I161" s="18">
        <f t="shared" si="13"/>
        <v>0</v>
      </c>
      <c r="J161" s="7">
        <f t="shared" si="14"/>
        <v>117.625</v>
      </c>
      <c r="K161" s="5">
        <v>2025</v>
      </c>
      <c r="L161" s="5">
        <v>34</v>
      </c>
      <c r="M161" s="5"/>
      <c r="N161" s="5"/>
      <c r="O161" s="5" t="b">
        <v>0</v>
      </c>
      <c r="P161" s="5"/>
      <c r="Q161" s="5" t="s">
        <v>106</v>
      </c>
      <c r="R161" s="5"/>
    </row>
    <row r="162" spans="1:18" x14ac:dyDescent="0.2">
      <c r="A162" s="6">
        <v>45888</v>
      </c>
      <c r="B162" s="7">
        <v>0</v>
      </c>
      <c r="C162" s="17">
        <v>0</v>
      </c>
      <c r="D162" s="17">
        <v>110.04</v>
      </c>
      <c r="E162" s="7">
        <v>2376</v>
      </c>
      <c r="F162" s="7">
        <f t="shared" si="10"/>
        <v>511</v>
      </c>
      <c r="G162" s="7">
        <f t="shared" si="11"/>
        <v>127.75</v>
      </c>
      <c r="H162" s="8">
        <f t="shared" si="12"/>
        <v>0</v>
      </c>
      <c r="I162" s="18">
        <f t="shared" si="13"/>
        <v>0</v>
      </c>
      <c r="J162" s="7">
        <f t="shared" si="14"/>
        <v>127.75</v>
      </c>
      <c r="K162" s="5">
        <v>2025</v>
      </c>
      <c r="L162" s="5">
        <v>34</v>
      </c>
      <c r="M162" s="5"/>
      <c r="N162" s="5"/>
      <c r="O162" s="5" t="b">
        <v>0</v>
      </c>
      <c r="P162" s="5"/>
      <c r="Q162" s="5" t="s">
        <v>106</v>
      </c>
      <c r="R162" s="5"/>
    </row>
    <row r="163" spans="1:18" x14ac:dyDescent="0.2">
      <c r="A163" s="6">
        <v>45889</v>
      </c>
      <c r="B163" s="7">
        <v>0</v>
      </c>
      <c r="C163" s="17">
        <v>0</v>
      </c>
      <c r="D163" s="17">
        <v>108.54</v>
      </c>
      <c r="E163" s="7">
        <v>1030</v>
      </c>
      <c r="F163" s="7">
        <f t="shared" si="10"/>
        <v>611.95000000000005</v>
      </c>
      <c r="G163" s="7">
        <f t="shared" si="11"/>
        <v>152.98750000000001</v>
      </c>
      <c r="H163" s="8">
        <f t="shared" si="12"/>
        <v>0</v>
      </c>
      <c r="I163" s="18">
        <f t="shared" si="13"/>
        <v>0</v>
      </c>
      <c r="J163" s="7">
        <f t="shared" si="14"/>
        <v>152.98750000000001</v>
      </c>
      <c r="K163" s="5">
        <v>2025</v>
      </c>
      <c r="L163" s="5">
        <v>34</v>
      </c>
      <c r="M163" s="5"/>
      <c r="N163" s="5"/>
      <c r="O163" s="5" t="b">
        <v>0</v>
      </c>
      <c r="P163" s="5"/>
      <c r="Q163" s="5" t="s">
        <v>106</v>
      </c>
      <c r="R163" s="5"/>
    </row>
    <row r="164" spans="1:18" x14ac:dyDescent="0.2">
      <c r="A164" s="6">
        <v>45890</v>
      </c>
      <c r="B164" s="7">
        <v>0</v>
      </c>
      <c r="C164" s="17">
        <v>0</v>
      </c>
      <c r="D164" s="17">
        <v>113.96</v>
      </c>
      <c r="E164" s="7">
        <v>836</v>
      </c>
      <c r="F164" s="7">
        <f t="shared" si="10"/>
        <v>645.1</v>
      </c>
      <c r="G164" s="7">
        <f t="shared" si="11"/>
        <v>161.27500000000001</v>
      </c>
      <c r="H164" s="8">
        <f t="shared" si="12"/>
        <v>0</v>
      </c>
      <c r="I164" s="18">
        <f t="shared" si="13"/>
        <v>0</v>
      </c>
      <c r="J164" s="7">
        <f t="shared" si="14"/>
        <v>161.27500000000001</v>
      </c>
      <c r="K164" s="5">
        <v>2025</v>
      </c>
      <c r="L164" s="5">
        <v>34</v>
      </c>
      <c r="M164" s="5"/>
      <c r="N164" s="5"/>
      <c r="O164" s="5" t="b">
        <v>0</v>
      </c>
      <c r="P164" s="5"/>
      <c r="Q164" s="5" t="s">
        <v>106</v>
      </c>
      <c r="R164" s="5"/>
    </row>
    <row r="165" spans="1:18" x14ac:dyDescent="0.2">
      <c r="A165" s="6">
        <v>45891</v>
      </c>
      <c r="B165" s="7">
        <v>0</v>
      </c>
      <c r="C165" s="17">
        <v>0</v>
      </c>
      <c r="D165" s="17">
        <v>118.82</v>
      </c>
      <c r="E165" s="7">
        <v>936</v>
      </c>
      <c r="F165" s="7">
        <f t="shared" si="10"/>
        <v>660.85</v>
      </c>
      <c r="G165" s="7">
        <f t="shared" si="11"/>
        <v>165.21250000000001</v>
      </c>
      <c r="H165" s="8">
        <f t="shared" si="12"/>
        <v>0</v>
      </c>
      <c r="I165" s="18">
        <f t="shared" si="13"/>
        <v>0</v>
      </c>
      <c r="J165" s="7">
        <f t="shared" si="14"/>
        <v>165.21250000000001</v>
      </c>
      <c r="K165" s="5">
        <v>2025</v>
      </c>
      <c r="L165" s="5">
        <v>34</v>
      </c>
      <c r="M165" s="5"/>
      <c r="N165" s="5"/>
      <c r="O165" s="5" t="b">
        <v>0</v>
      </c>
      <c r="P165" s="5"/>
      <c r="Q165" s="5" t="s">
        <v>106</v>
      </c>
      <c r="R165" s="5"/>
    </row>
    <row r="166" spans="1:18" x14ac:dyDescent="0.2">
      <c r="A166" s="6">
        <v>45894</v>
      </c>
      <c r="B166" s="7">
        <v>0</v>
      </c>
      <c r="C166" s="17">
        <v>0</v>
      </c>
      <c r="D166" s="17">
        <v>126.98</v>
      </c>
      <c r="E166" s="7">
        <v>1732</v>
      </c>
      <c r="F166" s="7">
        <f t="shared" si="10"/>
        <v>644.20000000000005</v>
      </c>
      <c r="G166" s="7">
        <f t="shared" si="11"/>
        <v>161.05000000000001</v>
      </c>
      <c r="H166" s="8">
        <f t="shared" si="12"/>
        <v>0</v>
      </c>
      <c r="I166" s="18">
        <f t="shared" si="13"/>
        <v>0</v>
      </c>
      <c r="J166" s="7">
        <f t="shared" si="14"/>
        <v>161.05000000000001</v>
      </c>
      <c r="K166" s="5">
        <v>2025</v>
      </c>
      <c r="L166" s="5">
        <v>35</v>
      </c>
      <c r="M166" s="5"/>
      <c r="N166" s="5"/>
      <c r="O166" s="5" t="b">
        <v>0</v>
      </c>
      <c r="P166" s="5"/>
      <c r="Q166" s="5" t="s">
        <v>106</v>
      </c>
      <c r="R166" s="5"/>
    </row>
    <row r="167" spans="1:18" x14ac:dyDescent="0.2">
      <c r="A167" s="6">
        <v>45895</v>
      </c>
      <c r="B167" s="7">
        <v>0</v>
      </c>
      <c r="C167" s="17">
        <v>0</v>
      </c>
      <c r="D167" s="17">
        <v>122</v>
      </c>
      <c r="E167" s="7">
        <v>1662</v>
      </c>
      <c r="F167" s="7">
        <f t="shared" si="10"/>
        <v>722.2</v>
      </c>
      <c r="G167" s="7">
        <f t="shared" si="11"/>
        <v>180.55</v>
      </c>
      <c r="H167" s="8">
        <f t="shared" si="12"/>
        <v>0</v>
      </c>
      <c r="I167" s="18">
        <f t="shared" si="13"/>
        <v>0</v>
      </c>
      <c r="J167" s="7">
        <f t="shared" si="14"/>
        <v>180.55</v>
      </c>
      <c r="K167" s="5">
        <v>2025</v>
      </c>
      <c r="L167" s="5">
        <v>35</v>
      </c>
      <c r="M167" s="5"/>
      <c r="N167" s="5"/>
      <c r="O167" s="5" t="b">
        <v>0</v>
      </c>
      <c r="P167" s="5"/>
      <c r="Q167" s="5" t="s">
        <v>106</v>
      </c>
      <c r="R167" s="5"/>
    </row>
    <row r="168" spans="1:18" x14ac:dyDescent="0.2">
      <c r="A168" s="6">
        <v>45896</v>
      </c>
      <c r="B168" s="7">
        <v>0</v>
      </c>
      <c r="C168" s="17">
        <v>0</v>
      </c>
      <c r="D168" s="17">
        <v>118.98</v>
      </c>
      <c r="E168" s="7">
        <v>2463</v>
      </c>
      <c r="F168" s="7">
        <f t="shared" si="10"/>
        <v>786.2</v>
      </c>
      <c r="G168" s="7">
        <f t="shared" si="11"/>
        <v>196.55</v>
      </c>
      <c r="H168" s="8">
        <f t="shared" si="12"/>
        <v>0</v>
      </c>
      <c r="I168" s="18">
        <f t="shared" si="13"/>
        <v>0</v>
      </c>
      <c r="J168" s="7">
        <f t="shared" si="14"/>
        <v>196.55</v>
      </c>
      <c r="K168" s="5">
        <v>2025</v>
      </c>
      <c r="L168" s="5">
        <v>35</v>
      </c>
      <c r="M168" s="5"/>
      <c r="N168" s="5"/>
      <c r="O168" s="5" t="b">
        <v>0</v>
      </c>
      <c r="P168" s="5"/>
      <c r="Q168" s="5" t="s">
        <v>106</v>
      </c>
      <c r="R168" s="5"/>
    </row>
    <row r="169" spans="1:18" x14ac:dyDescent="0.2">
      <c r="A169" s="6">
        <v>45897</v>
      </c>
      <c r="B169" s="7">
        <v>0</v>
      </c>
      <c r="C169" s="17">
        <v>0</v>
      </c>
      <c r="D169" s="17">
        <v>113</v>
      </c>
      <c r="E169" s="7">
        <v>1481</v>
      </c>
      <c r="F169" s="7">
        <f t="shared" si="10"/>
        <v>886.35</v>
      </c>
      <c r="G169" s="7">
        <f t="shared" si="11"/>
        <v>221.58750000000001</v>
      </c>
      <c r="H169" s="8">
        <f t="shared" si="12"/>
        <v>0</v>
      </c>
      <c r="I169" s="18">
        <f t="shared" si="13"/>
        <v>0</v>
      </c>
      <c r="J169" s="7">
        <f t="shared" si="14"/>
        <v>221.58750000000001</v>
      </c>
      <c r="K169" s="5">
        <v>2025</v>
      </c>
      <c r="L169" s="5">
        <v>35</v>
      </c>
      <c r="M169" s="5"/>
      <c r="N169" s="5"/>
      <c r="O169" s="5" t="b">
        <v>0</v>
      </c>
      <c r="P169" s="5"/>
      <c r="Q169" s="5" t="s">
        <v>106</v>
      </c>
      <c r="R169" s="5"/>
    </row>
    <row r="170" spans="1:18" x14ac:dyDescent="0.2">
      <c r="A170" s="6">
        <v>45898</v>
      </c>
      <c r="B170" s="7">
        <v>0</v>
      </c>
      <c r="C170" s="17">
        <v>0</v>
      </c>
      <c r="D170" s="17">
        <v>117.8</v>
      </c>
      <c r="E170" s="7">
        <v>781</v>
      </c>
      <c r="F170" s="7">
        <f t="shared" si="10"/>
        <v>954</v>
      </c>
      <c r="G170" s="7">
        <f t="shared" si="11"/>
        <v>238.5</v>
      </c>
      <c r="H170" s="8">
        <f t="shared" si="12"/>
        <v>0</v>
      </c>
      <c r="I170" s="18">
        <f t="shared" si="13"/>
        <v>0</v>
      </c>
      <c r="J170" s="7">
        <f t="shared" si="14"/>
        <v>238.5</v>
      </c>
      <c r="K170" s="5">
        <v>2025</v>
      </c>
      <c r="L170" s="5">
        <v>35</v>
      </c>
      <c r="M170" s="5"/>
      <c r="N170" s="5"/>
      <c r="O170" s="5" t="b">
        <v>0</v>
      </c>
      <c r="P170" s="5"/>
      <c r="Q170" s="5" t="s">
        <v>106</v>
      </c>
      <c r="R170" s="5"/>
    </row>
    <row r="171" spans="1:18" x14ac:dyDescent="0.2">
      <c r="A171" s="6">
        <v>45901</v>
      </c>
      <c r="B171" s="7">
        <v>0</v>
      </c>
      <c r="C171" s="17">
        <v>0</v>
      </c>
      <c r="D171" s="17">
        <v>116.08</v>
      </c>
      <c r="E171" s="7">
        <v>1339</v>
      </c>
      <c r="F171" s="7">
        <f t="shared" si="10"/>
        <v>984.35</v>
      </c>
      <c r="G171" s="7">
        <f t="shared" si="11"/>
        <v>246.08750000000001</v>
      </c>
      <c r="H171" s="8">
        <f t="shared" si="12"/>
        <v>0</v>
      </c>
      <c r="I171" s="18">
        <f t="shared" si="13"/>
        <v>0</v>
      </c>
      <c r="J171" s="7">
        <f t="shared" si="14"/>
        <v>246.08750000000001</v>
      </c>
      <c r="K171" s="5">
        <v>2025</v>
      </c>
      <c r="L171" s="5">
        <v>36</v>
      </c>
      <c r="M171" s="5"/>
      <c r="N171" s="5"/>
      <c r="O171" s="5" t="b">
        <v>0</v>
      </c>
      <c r="P171" s="5"/>
      <c r="Q171" s="5" t="s">
        <v>106</v>
      </c>
      <c r="R171" s="5"/>
    </row>
    <row r="172" spans="1:18" x14ac:dyDescent="0.2">
      <c r="A172" s="6">
        <v>45902</v>
      </c>
      <c r="B172" s="7">
        <v>0</v>
      </c>
      <c r="C172" s="17">
        <v>0</v>
      </c>
      <c r="D172" s="17">
        <v>115</v>
      </c>
      <c r="E172" s="7">
        <v>979</v>
      </c>
      <c r="F172" s="7">
        <f t="shared" si="10"/>
        <v>1042.5</v>
      </c>
      <c r="G172" s="7">
        <f t="shared" si="11"/>
        <v>260.625</v>
      </c>
      <c r="H172" s="8">
        <f t="shared" si="12"/>
        <v>0</v>
      </c>
      <c r="I172" s="18">
        <f t="shared" si="13"/>
        <v>0</v>
      </c>
      <c r="J172" s="7">
        <f t="shared" si="14"/>
        <v>260.625</v>
      </c>
      <c r="K172" s="5">
        <v>2025</v>
      </c>
      <c r="L172" s="5">
        <v>36</v>
      </c>
      <c r="M172" s="5"/>
      <c r="N172" s="5"/>
      <c r="O172" s="5" t="b">
        <v>0</v>
      </c>
      <c r="P172" s="5"/>
      <c r="Q172" s="5" t="s">
        <v>106</v>
      </c>
      <c r="R172" s="5"/>
    </row>
    <row r="173" spans="1:18" x14ac:dyDescent="0.2">
      <c r="A173" s="6">
        <v>45903</v>
      </c>
      <c r="B173" s="7">
        <v>0</v>
      </c>
      <c r="C173" s="17">
        <v>0</v>
      </c>
      <c r="D173" s="17">
        <v>115</v>
      </c>
      <c r="E173" s="7">
        <v>949</v>
      </c>
      <c r="F173" s="7">
        <f t="shared" si="10"/>
        <v>1072.6500000000001</v>
      </c>
      <c r="G173" s="7">
        <f t="shared" si="11"/>
        <v>268.16250000000002</v>
      </c>
      <c r="H173" s="8">
        <f t="shared" si="12"/>
        <v>0</v>
      </c>
      <c r="I173" s="18">
        <f t="shared" si="13"/>
        <v>0</v>
      </c>
      <c r="J173" s="7">
        <f t="shared" si="14"/>
        <v>268.16250000000002</v>
      </c>
      <c r="K173" s="5">
        <v>2025</v>
      </c>
      <c r="L173" s="5">
        <v>36</v>
      </c>
      <c r="M173" s="5"/>
      <c r="N173" s="5"/>
      <c r="O173" s="5" t="b">
        <v>0</v>
      </c>
      <c r="P173" s="5"/>
      <c r="Q173" s="5" t="s">
        <v>106</v>
      </c>
      <c r="R173" s="5"/>
    </row>
    <row r="174" spans="1:18" x14ac:dyDescent="0.2">
      <c r="A174" s="6">
        <v>45904</v>
      </c>
      <c r="B174" s="7">
        <v>0</v>
      </c>
      <c r="C174" s="17">
        <v>0</v>
      </c>
      <c r="D174" s="17">
        <v>116</v>
      </c>
      <c r="E174" s="7">
        <v>1203</v>
      </c>
      <c r="F174" s="7">
        <f t="shared" si="10"/>
        <v>1043.8499999999999</v>
      </c>
      <c r="G174" s="7">
        <f t="shared" si="11"/>
        <v>260.96249999999998</v>
      </c>
      <c r="H174" s="8">
        <f t="shared" si="12"/>
        <v>0</v>
      </c>
      <c r="I174" s="18">
        <f t="shared" si="13"/>
        <v>0</v>
      </c>
      <c r="J174" s="7">
        <f t="shared" si="14"/>
        <v>260.96249999999998</v>
      </c>
      <c r="K174" s="5">
        <v>2025</v>
      </c>
      <c r="L174" s="5">
        <v>36</v>
      </c>
      <c r="M174" s="5"/>
      <c r="N174" s="5"/>
      <c r="O174" s="5" t="b">
        <v>0</v>
      </c>
      <c r="P174" s="5"/>
      <c r="Q174" s="5" t="s">
        <v>106</v>
      </c>
      <c r="R174" s="5"/>
    </row>
    <row r="175" spans="1:18" x14ac:dyDescent="0.2">
      <c r="A175" s="6">
        <v>45905</v>
      </c>
      <c r="B175" s="7">
        <v>0</v>
      </c>
      <c r="C175" s="17">
        <v>0</v>
      </c>
      <c r="D175" s="17">
        <v>112</v>
      </c>
      <c r="E175" s="7">
        <v>533</v>
      </c>
      <c r="F175" s="7">
        <f t="shared" si="10"/>
        <v>1084.5</v>
      </c>
      <c r="G175" s="7">
        <f t="shared" si="11"/>
        <v>271.125</v>
      </c>
      <c r="H175" s="8">
        <f t="shared" si="12"/>
        <v>0</v>
      </c>
      <c r="I175" s="18">
        <f t="shared" si="13"/>
        <v>0</v>
      </c>
      <c r="J175" s="7">
        <f t="shared" si="14"/>
        <v>271.125</v>
      </c>
      <c r="K175" s="5">
        <v>2025</v>
      </c>
      <c r="L175" s="5">
        <v>36</v>
      </c>
      <c r="M175" s="5"/>
      <c r="N175" s="5"/>
      <c r="O175" s="5" t="b">
        <v>0</v>
      </c>
      <c r="P175" s="5"/>
      <c r="Q175" s="5" t="s">
        <v>106</v>
      </c>
      <c r="R175" s="5"/>
    </row>
    <row r="176" spans="1:18" x14ac:dyDescent="0.2">
      <c r="A176" s="6">
        <v>45908</v>
      </c>
      <c r="B176" s="7">
        <v>0</v>
      </c>
      <c r="C176" s="17">
        <v>0</v>
      </c>
      <c r="D176" s="17">
        <v>112.22</v>
      </c>
      <c r="E176" s="7">
        <v>2028</v>
      </c>
      <c r="F176" s="7">
        <f t="shared" si="10"/>
        <v>1070.3</v>
      </c>
      <c r="G176" s="7">
        <f t="shared" si="11"/>
        <v>267.57499999999999</v>
      </c>
      <c r="H176" s="8">
        <f t="shared" si="12"/>
        <v>0</v>
      </c>
      <c r="I176" s="18">
        <f t="shared" si="13"/>
        <v>0</v>
      </c>
      <c r="J176" s="7">
        <f t="shared" si="14"/>
        <v>267.57499999999999</v>
      </c>
      <c r="K176" s="5">
        <v>2025</v>
      </c>
      <c r="L176" s="5">
        <v>37</v>
      </c>
      <c r="M176" s="5"/>
      <c r="N176" s="5"/>
      <c r="O176" s="5" t="b">
        <v>0</v>
      </c>
      <c r="P176" s="5"/>
      <c r="Q176" s="5" t="s">
        <v>106</v>
      </c>
      <c r="R176" s="5"/>
    </row>
    <row r="177" spans="1:18" x14ac:dyDescent="0.2">
      <c r="A177" s="6">
        <v>45909</v>
      </c>
      <c r="B177" s="7">
        <v>0</v>
      </c>
      <c r="C177" s="17">
        <v>0</v>
      </c>
      <c r="D177" s="17">
        <v>111.78</v>
      </c>
      <c r="E177" s="7">
        <v>626</v>
      </c>
      <c r="F177" s="7">
        <f t="shared" si="10"/>
        <v>1150.3</v>
      </c>
      <c r="G177" s="7">
        <f t="shared" si="11"/>
        <v>287.57499999999999</v>
      </c>
      <c r="H177" s="8">
        <f t="shared" si="12"/>
        <v>0</v>
      </c>
      <c r="I177" s="18">
        <f t="shared" si="13"/>
        <v>0</v>
      </c>
      <c r="J177" s="7">
        <f t="shared" si="14"/>
        <v>287.57499999999999</v>
      </c>
      <c r="K177" s="5">
        <v>2025</v>
      </c>
      <c r="L177" s="5">
        <v>37</v>
      </c>
      <c r="M177" s="5"/>
      <c r="N177" s="5"/>
      <c r="O177" s="5" t="b">
        <v>0</v>
      </c>
      <c r="P177" s="5"/>
      <c r="Q177" s="5" t="s">
        <v>106</v>
      </c>
      <c r="R177" s="5"/>
    </row>
    <row r="178" spans="1:18" x14ac:dyDescent="0.2">
      <c r="A178" s="6">
        <v>45910</v>
      </c>
      <c r="B178" s="7">
        <v>0</v>
      </c>
      <c r="C178" s="17">
        <v>0</v>
      </c>
      <c r="D178" s="17">
        <v>113.4</v>
      </c>
      <c r="E178" s="7">
        <v>1443</v>
      </c>
      <c r="F178" s="7">
        <f t="shared" si="10"/>
        <v>1174.0999999999999</v>
      </c>
      <c r="G178" s="7">
        <f t="shared" si="11"/>
        <v>293.52499999999998</v>
      </c>
      <c r="H178" s="8">
        <f t="shared" si="12"/>
        <v>0</v>
      </c>
      <c r="I178" s="18">
        <f t="shared" si="13"/>
        <v>0</v>
      </c>
      <c r="J178" s="7">
        <f t="shared" si="14"/>
        <v>293.52499999999998</v>
      </c>
      <c r="K178" s="5">
        <v>2025</v>
      </c>
      <c r="L178" s="5">
        <v>37</v>
      </c>
      <c r="M178" s="5"/>
      <c r="N178" s="5"/>
      <c r="O178" s="5" t="b">
        <v>0</v>
      </c>
      <c r="P178" s="5"/>
      <c r="Q178" s="5" t="s">
        <v>106</v>
      </c>
      <c r="R178" s="5"/>
    </row>
    <row r="179" spans="1:18" x14ac:dyDescent="0.2">
      <c r="A179" s="6">
        <v>45911</v>
      </c>
      <c r="B179" s="7">
        <v>0</v>
      </c>
      <c r="C179" s="17">
        <v>0</v>
      </c>
      <c r="D179" s="17">
        <v>110</v>
      </c>
      <c r="E179" s="7">
        <v>1137</v>
      </c>
      <c r="F179" s="7">
        <f t="shared" si="10"/>
        <v>1235.75</v>
      </c>
      <c r="G179" s="7">
        <f t="shared" si="11"/>
        <v>308.9375</v>
      </c>
      <c r="H179" s="8">
        <f t="shared" si="12"/>
        <v>0</v>
      </c>
      <c r="I179" s="18">
        <f t="shared" si="13"/>
        <v>0</v>
      </c>
      <c r="J179" s="7">
        <f t="shared" si="14"/>
        <v>308.9375</v>
      </c>
      <c r="K179" s="5">
        <v>2025</v>
      </c>
      <c r="L179" s="5">
        <v>37</v>
      </c>
      <c r="M179" s="5"/>
      <c r="N179" s="5"/>
      <c r="O179" s="5" t="b">
        <v>0</v>
      </c>
      <c r="P179" s="5"/>
      <c r="Q179" s="5" t="s">
        <v>106</v>
      </c>
      <c r="R179" s="5"/>
    </row>
    <row r="180" spans="1:18" x14ac:dyDescent="0.2">
      <c r="A180" s="6">
        <v>45912</v>
      </c>
      <c r="B180" s="7">
        <v>0</v>
      </c>
      <c r="C180" s="17">
        <v>0</v>
      </c>
      <c r="D180" s="17">
        <v>114.2</v>
      </c>
      <c r="E180" s="7">
        <v>1362</v>
      </c>
      <c r="F180" s="7">
        <f t="shared" si="10"/>
        <v>1250.55</v>
      </c>
      <c r="G180" s="7">
        <f t="shared" si="11"/>
        <v>312.63749999999999</v>
      </c>
      <c r="H180" s="8">
        <f t="shared" si="12"/>
        <v>0</v>
      </c>
      <c r="I180" s="18">
        <f t="shared" si="13"/>
        <v>0</v>
      </c>
      <c r="J180" s="7">
        <f t="shared" si="14"/>
        <v>312.63749999999999</v>
      </c>
      <c r="K180" s="5">
        <v>2025</v>
      </c>
      <c r="L180" s="5">
        <v>37</v>
      </c>
      <c r="M180" s="5"/>
      <c r="N180" s="5"/>
      <c r="O180" s="5" t="b">
        <v>0</v>
      </c>
      <c r="P180" s="5"/>
      <c r="Q180" s="5" t="s">
        <v>106</v>
      </c>
      <c r="R180" s="5"/>
    </row>
    <row r="181" spans="1:18" x14ac:dyDescent="0.2">
      <c r="A181" s="6">
        <v>45915</v>
      </c>
      <c r="B181" s="7">
        <v>0</v>
      </c>
      <c r="C181" s="17">
        <v>0</v>
      </c>
      <c r="D181" s="17">
        <v>113.02</v>
      </c>
      <c r="E181" s="7">
        <v>795</v>
      </c>
      <c r="F181" s="7">
        <f t="shared" si="10"/>
        <v>1303.7</v>
      </c>
      <c r="G181" s="7">
        <f t="shared" si="11"/>
        <v>325.92500000000001</v>
      </c>
      <c r="H181" s="8">
        <f t="shared" si="12"/>
        <v>0</v>
      </c>
      <c r="I181" s="18">
        <f t="shared" si="13"/>
        <v>0</v>
      </c>
      <c r="J181" s="7">
        <f t="shared" si="14"/>
        <v>325.92500000000001</v>
      </c>
      <c r="K181" s="5">
        <v>2025</v>
      </c>
      <c r="L181" s="5">
        <v>38</v>
      </c>
      <c r="M181" s="5" t="s">
        <v>942</v>
      </c>
      <c r="N181" s="5" t="b">
        <v>0</v>
      </c>
      <c r="O181" s="5" t="b">
        <v>0</v>
      </c>
      <c r="P181" s="5" t="b">
        <v>0</v>
      </c>
      <c r="Q181" s="5" t="s">
        <v>373</v>
      </c>
      <c r="R181" s="5" t="b">
        <v>0</v>
      </c>
    </row>
    <row r="182" spans="1:18" x14ac:dyDescent="0.2">
      <c r="A182" s="6">
        <v>45916</v>
      </c>
      <c r="B182" s="7">
        <v>0</v>
      </c>
      <c r="C182" s="17">
        <v>0</v>
      </c>
      <c r="D182" s="17">
        <v>109</v>
      </c>
      <c r="E182" s="7">
        <v>1290</v>
      </c>
      <c r="F182" s="7">
        <f t="shared" si="10"/>
        <v>1284.55</v>
      </c>
      <c r="G182" s="7">
        <f t="shared" si="11"/>
        <v>321.13749999999999</v>
      </c>
      <c r="H182" s="8">
        <f t="shared" si="12"/>
        <v>0</v>
      </c>
      <c r="I182" s="18">
        <f t="shared" si="13"/>
        <v>0</v>
      </c>
      <c r="J182" s="7">
        <f t="shared" si="14"/>
        <v>321.13749999999999</v>
      </c>
      <c r="K182" s="5">
        <v>2025</v>
      </c>
      <c r="L182" s="5">
        <v>38</v>
      </c>
      <c r="M182" s="5" t="s">
        <v>942</v>
      </c>
      <c r="N182" s="5" t="b">
        <v>0</v>
      </c>
      <c r="O182" s="5" t="b">
        <v>0</v>
      </c>
      <c r="P182" s="5" t="b">
        <v>0</v>
      </c>
      <c r="Q182" s="5" t="s">
        <v>373</v>
      </c>
      <c r="R182" s="5" t="b">
        <v>0</v>
      </c>
    </row>
    <row r="183" spans="1:18" x14ac:dyDescent="0.2">
      <c r="A183" s="6">
        <v>45917</v>
      </c>
      <c r="B183" s="7">
        <v>0</v>
      </c>
      <c r="C183" s="17">
        <v>0</v>
      </c>
      <c r="D183" s="17">
        <v>109.72</v>
      </c>
      <c r="E183" s="7">
        <v>2556</v>
      </c>
      <c r="F183" s="7">
        <f t="shared" si="10"/>
        <v>1230.25</v>
      </c>
      <c r="G183" s="7">
        <f t="shared" si="11"/>
        <v>307.5625</v>
      </c>
      <c r="H183" s="8">
        <f t="shared" si="12"/>
        <v>0</v>
      </c>
      <c r="I183" s="18">
        <f t="shared" si="13"/>
        <v>0</v>
      </c>
      <c r="J183" s="7">
        <f t="shared" si="14"/>
        <v>307.5625</v>
      </c>
      <c r="K183" s="5">
        <v>2025</v>
      </c>
      <c r="L183" s="5">
        <v>38</v>
      </c>
      <c r="M183" s="5" t="s">
        <v>942</v>
      </c>
      <c r="N183" s="5" t="b">
        <v>0</v>
      </c>
      <c r="O183" s="5" t="b">
        <v>0</v>
      </c>
      <c r="P183" s="5" t="b">
        <v>0</v>
      </c>
      <c r="Q183" s="5" t="s">
        <v>373</v>
      </c>
      <c r="R183" s="5" t="b">
        <v>0</v>
      </c>
    </row>
    <row r="184" spans="1:18" x14ac:dyDescent="0.2">
      <c r="A184" s="6">
        <v>45918</v>
      </c>
      <c r="B184" s="7">
        <v>0</v>
      </c>
      <c r="C184" s="17">
        <v>0</v>
      </c>
      <c r="D184" s="17">
        <v>111</v>
      </c>
      <c r="E184" s="7">
        <v>1147</v>
      </c>
      <c r="F184" s="7">
        <f t="shared" si="10"/>
        <v>1306.55</v>
      </c>
      <c r="G184" s="7">
        <f t="shared" si="11"/>
        <v>326.63749999999999</v>
      </c>
      <c r="H184" s="8">
        <f t="shared" si="12"/>
        <v>0</v>
      </c>
      <c r="I184" s="18">
        <f t="shared" si="13"/>
        <v>0</v>
      </c>
      <c r="J184" s="7">
        <f t="shared" si="14"/>
        <v>326.63749999999999</v>
      </c>
      <c r="K184" s="5">
        <v>2025</v>
      </c>
      <c r="L184" s="5">
        <v>38</v>
      </c>
      <c r="M184" s="5" t="s">
        <v>942</v>
      </c>
      <c r="N184" s="5" t="b">
        <v>0</v>
      </c>
      <c r="O184" s="5" t="b">
        <v>0</v>
      </c>
      <c r="P184" s="5" t="b">
        <v>0</v>
      </c>
      <c r="Q184" s="5" t="s">
        <v>373</v>
      </c>
      <c r="R184" s="5" t="b">
        <v>0</v>
      </c>
    </row>
    <row r="185" spans="1:18" x14ac:dyDescent="0.2">
      <c r="A185" s="6">
        <v>45919</v>
      </c>
      <c r="B185" s="7">
        <v>0</v>
      </c>
      <c r="C185" s="17">
        <v>0</v>
      </c>
      <c r="D185" s="17">
        <v>108</v>
      </c>
      <c r="E185" s="7">
        <v>1054</v>
      </c>
      <c r="F185" s="7">
        <f t="shared" si="10"/>
        <v>1322.1</v>
      </c>
      <c r="G185" s="7">
        <f t="shared" si="11"/>
        <v>330.52499999999998</v>
      </c>
      <c r="H185" s="8">
        <f t="shared" si="12"/>
        <v>0</v>
      </c>
      <c r="I185" s="18">
        <f t="shared" si="13"/>
        <v>0</v>
      </c>
      <c r="J185" s="7">
        <f t="shared" si="14"/>
        <v>330.52499999999998</v>
      </c>
      <c r="K185" s="5">
        <v>2025</v>
      </c>
      <c r="L185" s="5">
        <v>38</v>
      </c>
      <c r="M185" s="5" t="s">
        <v>942</v>
      </c>
      <c r="N185" s="5" t="b">
        <v>0</v>
      </c>
      <c r="O185" s="5" t="b">
        <v>0</v>
      </c>
      <c r="P185" s="5" t="b">
        <v>0</v>
      </c>
      <c r="Q185" s="5" t="s">
        <v>373</v>
      </c>
      <c r="R185" s="5" t="b">
        <v>0</v>
      </c>
    </row>
    <row r="186" spans="1:18" x14ac:dyDescent="0.2">
      <c r="A186" s="6">
        <v>45922</v>
      </c>
      <c r="B186" s="7">
        <v>0</v>
      </c>
      <c r="C186" s="17">
        <v>0</v>
      </c>
      <c r="D186" s="17">
        <v>109.84</v>
      </c>
      <c r="E186" s="7">
        <v>863</v>
      </c>
      <c r="F186" s="7">
        <f t="shared" si="10"/>
        <v>1328</v>
      </c>
      <c r="G186" s="7">
        <f t="shared" si="11"/>
        <v>332</v>
      </c>
      <c r="H186" s="8">
        <f t="shared" si="12"/>
        <v>0</v>
      </c>
      <c r="I186" s="18">
        <f t="shared" si="13"/>
        <v>0</v>
      </c>
      <c r="J186" s="7">
        <f t="shared" si="14"/>
        <v>332</v>
      </c>
      <c r="K186" s="5">
        <v>2025</v>
      </c>
      <c r="L186" s="5">
        <v>39</v>
      </c>
      <c r="M186" s="5" t="s">
        <v>943</v>
      </c>
      <c r="N186" s="5" t="b">
        <v>0</v>
      </c>
      <c r="O186" s="5" t="b">
        <v>0</v>
      </c>
      <c r="P186" s="5" t="b">
        <v>0</v>
      </c>
      <c r="Q186" s="5" t="s">
        <v>373</v>
      </c>
      <c r="R186" s="5" t="b">
        <v>0</v>
      </c>
    </row>
    <row r="187" spans="1:18" x14ac:dyDescent="0.2">
      <c r="A187" s="6">
        <v>45923</v>
      </c>
      <c r="B187" s="7">
        <v>0</v>
      </c>
      <c r="C187" s="17">
        <v>0</v>
      </c>
      <c r="D187" s="17">
        <v>109.88</v>
      </c>
      <c r="E187" s="7">
        <v>328</v>
      </c>
      <c r="F187" s="7">
        <f t="shared" si="10"/>
        <v>1284.55</v>
      </c>
      <c r="G187" s="7">
        <f t="shared" si="11"/>
        <v>321.13749999999999</v>
      </c>
      <c r="H187" s="8">
        <f t="shared" si="12"/>
        <v>0</v>
      </c>
      <c r="I187" s="18">
        <f t="shared" si="13"/>
        <v>0</v>
      </c>
      <c r="J187" s="7">
        <f t="shared" si="14"/>
        <v>321.13749999999999</v>
      </c>
      <c r="K187" s="5">
        <v>2025</v>
      </c>
      <c r="L187" s="5">
        <v>39</v>
      </c>
      <c r="M187" s="5" t="s">
        <v>943</v>
      </c>
      <c r="N187" s="5" t="b">
        <v>0</v>
      </c>
      <c r="O187" s="5" t="b">
        <v>0</v>
      </c>
      <c r="P187" s="5" t="b">
        <v>0</v>
      </c>
      <c r="Q187" s="5" t="s">
        <v>373</v>
      </c>
      <c r="R187" s="5" t="b">
        <v>0</v>
      </c>
    </row>
    <row r="188" spans="1:18" x14ac:dyDescent="0.2">
      <c r="A188" s="6">
        <v>45924</v>
      </c>
      <c r="B188" s="7">
        <v>0</v>
      </c>
      <c r="C188" s="17">
        <v>0</v>
      </c>
      <c r="D188" s="17">
        <v>112.42</v>
      </c>
      <c r="E188" s="7">
        <v>846</v>
      </c>
      <c r="F188" s="7">
        <f t="shared" si="10"/>
        <v>1217.8499999999999</v>
      </c>
      <c r="G188" s="7">
        <f t="shared" si="11"/>
        <v>304.46249999999998</v>
      </c>
      <c r="H188" s="8">
        <f t="shared" si="12"/>
        <v>0</v>
      </c>
      <c r="I188" s="18">
        <f t="shared" si="13"/>
        <v>0</v>
      </c>
      <c r="J188" s="7">
        <f t="shared" si="14"/>
        <v>304.46249999999998</v>
      </c>
      <c r="K188" s="5">
        <v>2025</v>
      </c>
      <c r="L188" s="5">
        <v>39</v>
      </c>
      <c r="M188" s="5" t="s">
        <v>943</v>
      </c>
      <c r="N188" s="5" t="b">
        <v>0</v>
      </c>
      <c r="O188" s="5" t="b">
        <v>0</v>
      </c>
      <c r="P188" s="5" t="b">
        <v>0</v>
      </c>
      <c r="Q188" s="5" t="s">
        <v>373</v>
      </c>
      <c r="R188" s="5" t="b">
        <v>0</v>
      </c>
    </row>
    <row r="189" spans="1:18" x14ac:dyDescent="0.2">
      <c r="A189" s="6">
        <v>45925</v>
      </c>
      <c r="B189" s="7">
        <v>0</v>
      </c>
      <c r="C189" s="17">
        <v>0</v>
      </c>
      <c r="D189" s="17">
        <v>112</v>
      </c>
      <c r="E189" s="7">
        <v>1042</v>
      </c>
      <c r="F189" s="7">
        <f t="shared" si="10"/>
        <v>1137</v>
      </c>
      <c r="G189" s="7">
        <f t="shared" si="11"/>
        <v>284.25</v>
      </c>
      <c r="H189" s="8">
        <f t="shared" si="12"/>
        <v>0</v>
      </c>
      <c r="I189" s="18">
        <f t="shared" si="13"/>
        <v>0</v>
      </c>
      <c r="J189" s="7">
        <f t="shared" si="14"/>
        <v>284.25</v>
      </c>
      <c r="K189" s="5">
        <v>2025</v>
      </c>
      <c r="L189" s="5">
        <v>39</v>
      </c>
      <c r="M189" s="5" t="s">
        <v>943</v>
      </c>
      <c r="N189" s="5" t="b">
        <v>0</v>
      </c>
      <c r="O189" s="5" t="b">
        <v>0</v>
      </c>
      <c r="P189" s="5" t="b">
        <v>0</v>
      </c>
      <c r="Q189" s="5" t="s">
        <v>373</v>
      </c>
      <c r="R189" s="5" t="b">
        <v>0</v>
      </c>
    </row>
    <row r="190" spans="1:18" x14ac:dyDescent="0.2">
      <c r="A190" s="6">
        <v>45926</v>
      </c>
      <c r="B190" s="7">
        <v>0</v>
      </c>
      <c r="C190" s="17">
        <v>0</v>
      </c>
      <c r="D190" s="17">
        <v>113.1</v>
      </c>
      <c r="E190" s="7">
        <v>531</v>
      </c>
      <c r="F190" s="7">
        <f t="shared" si="10"/>
        <v>1115.05</v>
      </c>
      <c r="G190" s="7">
        <f t="shared" si="11"/>
        <v>278.76249999999999</v>
      </c>
      <c r="H190" s="8">
        <f t="shared" si="12"/>
        <v>0</v>
      </c>
      <c r="I190" s="18">
        <f t="shared" si="13"/>
        <v>0</v>
      </c>
      <c r="J190" s="7">
        <f t="shared" si="14"/>
        <v>278.76249999999999</v>
      </c>
      <c r="K190" s="5">
        <v>2025</v>
      </c>
      <c r="L190" s="5">
        <v>39</v>
      </c>
      <c r="M190" s="5" t="s">
        <v>943</v>
      </c>
      <c r="N190" s="5" t="b">
        <v>0</v>
      </c>
      <c r="O190" s="5" t="b">
        <v>0</v>
      </c>
      <c r="P190" s="5" t="b">
        <v>0</v>
      </c>
      <c r="Q190" s="5" t="s">
        <v>373</v>
      </c>
      <c r="R190" s="5" t="b">
        <v>0</v>
      </c>
    </row>
    <row r="191" spans="1:18" x14ac:dyDescent="0.2">
      <c r="A191" s="6">
        <v>45929</v>
      </c>
      <c r="B191" s="7">
        <v>0</v>
      </c>
      <c r="C191" s="17">
        <v>0</v>
      </c>
      <c r="D191" s="17">
        <v>120</v>
      </c>
      <c r="E191" s="7">
        <v>888</v>
      </c>
      <c r="F191" s="7">
        <f t="shared" si="10"/>
        <v>1102.55</v>
      </c>
      <c r="G191" s="7">
        <f t="shared" si="11"/>
        <v>275.63749999999999</v>
      </c>
      <c r="H191" s="8">
        <f t="shared" si="12"/>
        <v>0</v>
      </c>
      <c r="I191" s="18">
        <f t="shared" si="13"/>
        <v>0</v>
      </c>
      <c r="J191" s="7">
        <f t="shared" si="14"/>
        <v>275.63749999999999</v>
      </c>
      <c r="K191" s="5">
        <v>2025</v>
      </c>
      <c r="L191" s="5">
        <v>40</v>
      </c>
      <c r="M191" s="5" t="s">
        <v>944</v>
      </c>
      <c r="N191" s="5" t="b">
        <v>1</v>
      </c>
      <c r="O191" s="5" t="b">
        <v>0</v>
      </c>
      <c r="P191" s="5" t="b">
        <v>0</v>
      </c>
      <c r="Q191" s="5" t="s">
        <v>373</v>
      </c>
      <c r="R191" s="5" t="b">
        <v>0</v>
      </c>
    </row>
    <row r="192" spans="1:18" x14ac:dyDescent="0.2">
      <c r="A192" s="6">
        <v>45930</v>
      </c>
      <c r="B192" s="7">
        <v>0</v>
      </c>
      <c r="C192" s="17">
        <v>0</v>
      </c>
      <c r="D192" s="17">
        <v>124.98</v>
      </c>
      <c r="E192" s="7">
        <v>724</v>
      </c>
      <c r="F192" s="7">
        <f t="shared" si="10"/>
        <v>1080</v>
      </c>
      <c r="G192" s="7">
        <f t="shared" si="11"/>
        <v>270</v>
      </c>
      <c r="H192" s="8">
        <f t="shared" si="12"/>
        <v>0</v>
      </c>
      <c r="I192" s="18">
        <f t="shared" si="13"/>
        <v>0</v>
      </c>
      <c r="J192" s="7">
        <f t="shared" si="14"/>
        <v>270</v>
      </c>
      <c r="K192" s="5">
        <v>2025</v>
      </c>
      <c r="L192" s="5">
        <v>40</v>
      </c>
      <c r="M192" s="5" t="s">
        <v>944</v>
      </c>
      <c r="N192" s="5" t="b">
        <v>1</v>
      </c>
      <c r="O192" s="5" t="b">
        <v>0</v>
      </c>
      <c r="P192" s="5" t="b">
        <v>0</v>
      </c>
      <c r="Q192" s="5" t="s">
        <v>373</v>
      </c>
      <c r="R192" s="5" t="b">
        <v>0</v>
      </c>
    </row>
    <row r="193" spans="1:18" x14ac:dyDescent="0.2">
      <c r="A193" s="6">
        <v>45931</v>
      </c>
      <c r="B193" s="7">
        <v>0</v>
      </c>
      <c r="C193" s="17">
        <v>0</v>
      </c>
      <c r="D193" s="17">
        <v>124.74</v>
      </c>
      <c r="E193" s="7">
        <v>349</v>
      </c>
      <c r="F193" s="7">
        <f t="shared" si="10"/>
        <v>1067.25</v>
      </c>
      <c r="G193" s="7">
        <f t="shared" si="11"/>
        <v>266.8125</v>
      </c>
      <c r="H193" s="8">
        <f t="shared" si="12"/>
        <v>0</v>
      </c>
      <c r="I193" s="18">
        <f t="shared" si="13"/>
        <v>0</v>
      </c>
      <c r="J193" s="7">
        <f t="shared" si="14"/>
        <v>266.8125</v>
      </c>
      <c r="K193" s="5">
        <v>2025</v>
      </c>
      <c r="L193" s="5">
        <v>40</v>
      </c>
      <c r="M193" s="5" t="s">
        <v>944</v>
      </c>
      <c r="N193" s="5" t="b">
        <v>1</v>
      </c>
      <c r="O193" s="5" t="b">
        <v>0</v>
      </c>
      <c r="P193" s="5" t="b">
        <v>0</v>
      </c>
      <c r="Q193" s="5" t="s">
        <v>373</v>
      </c>
      <c r="R193" s="5" t="b">
        <v>0</v>
      </c>
    </row>
    <row r="194" spans="1:18" x14ac:dyDescent="0.2">
      <c r="A194" s="6">
        <v>45932</v>
      </c>
      <c r="B194" s="7">
        <v>0</v>
      </c>
      <c r="C194" s="17">
        <v>0</v>
      </c>
      <c r="D194" s="17">
        <v>127</v>
      </c>
      <c r="E194" s="7">
        <v>1473</v>
      </c>
      <c r="F194" s="7">
        <f t="shared" si="10"/>
        <v>1037.25</v>
      </c>
      <c r="G194" s="7">
        <f t="shared" si="11"/>
        <v>259.3125</v>
      </c>
      <c r="H194" s="8">
        <f t="shared" si="12"/>
        <v>0</v>
      </c>
      <c r="I194" s="18">
        <f t="shared" si="13"/>
        <v>0</v>
      </c>
      <c r="J194" s="7">
        <f t="shared" si="14"/>
        <v>259.3125</v>
      </c>
      <c r="K194" s="5">
        <v>2025</v>
      </c>
      <c r="L194" s="5">
        <v>40</v>
      </c>
      <c r="M194" s="5" t="s">
        <v>944</v>
      </c>
      <c r="N194" s="5" t="b">
        <v>1</v>
      </c>
      <c r="O194" s="5" t="b">
        <v>0</v>
      </c>
      <c r="P194" s="5" t="b">
        <v>0</v>
      </c>
      <c r="Q194" s="5" t="s">
        <v>373</v>
      </c>
      <c r="R194" s="5" t="b">
        <v>0</v>
      </c>
    </row>
    <row r="195" spans="1:18" x14ac:dyDescent="0.2">
      <c r="A195" s="6">
        <v>45933</v>
      </c>
      <c r="B195" s="7">
        <v>0</v>
      </c>
      <c r="C195" s="17">
        <v>0</v>
      </c>
      <c r="D195" s="17">
        <v>125</v>
      </c>
      <c r="E195" s="7">
        <v>1127</v>
      </c>
      <c r="F195" s="7">
        <f t="shared" si="10"/>
        <v>1050.75</v>
      </c>
      <c r="G195" s="7">
        <f t="shared" si="11"/>
        <v>262.6875</v>
      </c>
      <c r="H195" s="8">
        <f t="shared" si="12"/>
        <v>0</v>
      </c>
      <c r="I195" s="18">
        <f t="shared" si="13"/>
        <v>0</v>
      </c>
      <c r="J195" s="7">
        <f t="shared" si="14"/>
        <v>262.6875</v>
      </c>
      <c r="K195" s="5">
        <v>2025</v>
      </c>
      <c r="L195" s="5">
        <v>40</v>
      </c>
      <c r="M195" s="5" t="s">
        <v>944</v>
      </c>
      <c r="N195" s="5" t="b">
        <v>1</v>
      </c>
      <c r="O195" s="5" t="b">
        <v>0</v>
      </c>
      <c r="P195" s="5" t="b">
        <v>0</v>
      </c>
      <c r="Q195" s="5" t="s">
        <v>373</v>
      </c>
      <c r="R195" s="5" t="b">
        <v>0</v>
      </c>
    </row>
    <row r="196" spans="1:18" x14ac:dyDescent="0.2">
      <c r="A196" s="6">
        <v>45936</v>
      </c>
      <c r="B196" s="7">
        <v>0</v>
      </c>
      <c r="C196" s="17">
        <v>0</v>
      </c>
      <c r="D196" s="17">
        <v>123</v>
      </c>
      <c r="E196" s="7">
        <v>1881</v>
      </c>
      <c r="F196" s="7">
        <f t="shared" si="10"/>
        <v>1080.45</v>
      </c>
      <c r="G196" s="7">
        <f t="shared" si="11"/>
        <v>270.11250000000001</v>
      </c>
      <c r="H196" s="8">
        <f t="shared" si="12"/>
        <v>0</v>
      </c>
      <c r="I196" s="18">
        <f t="shared" si="13"/>
        <v>0</v>
      </c>
      <c r="J196" s="7">
        <f t="shared" si="14"/>
        <v>270.11250000000001</v>
      </c>
      <c r="K196" s="5">
        <v>2025</v>
      </c>
      <c r="L196" s="5">
        <v>41</v>
      </c>
      <c r="M196" s="5" t="s">
        <v>945</v>
      </c>
      <c r="N196" s="5" t="b">
        <v>1</v>
      </c>
      <c r="O196" s="5" t="b">
        <v>0</v>
      </c>
      <c r="P196" s="5" t="b">
        <v>0</v>
      </c>
      <c r="Q196" s="5" t="s">
        <v>373</v>
      </c>
      <c r="R196" s="5" t="b">
        <v>0</v>
      </c>
    </row>
    <row r="197" spans="1:18" x14ac:dyDescent="0.2">
      <c r="A197" s="6">
        <v>45937</v>
      </c>
      <c r="B197" s="7">
        <v>0</v>
      </c>
      <c r="C197" s="17">
        <v>0</v>
      </c>
      <c r="D197" s="17">
        <v>123.8</v>
      </c>
      <c r="E197" s="7">
        <v>505</v>
      </c>
      <c r="F197" s="7">
        <f t="shared" si="10"/>
        <v>1073.0999999999999</v>
      </c>
      <c r="G197" s="7">
        <f t="shared" si="11"/>
        <v>268.27499999999998</v>
      </c>
      <c r="H197" s="8">
        <f t="shared" si="12"/>
        <v>0</v>
      </c>
      <c r="I197" s="18">
        <f t="shared" si="13"/>
        <v>0</v>
      </c>
      <c r="J197" s="7">
        <f t="shared" si="14"/>
        <v>268.27499999999998</v>
      </c>
      <c r="K197" s="5">
        <v>2025</v>
      </c>
      <c r="L197" s="5">
        <v>41</v>
      </c>
      <c r="M197" s="5" t="s">
        <v>945</v>
      </c>
      <c r="N197" s="5" t="b">
        <v>1</v>
      </c>
      <c r="O197" s="5" t="b">
        <v>0</v>
      </c>
      <c r="P197" s="5" t="b">
        <v>0</v>
      </c>
      <c r="Q197" s="5" t="s">
        <v>373</v>
      </c>
      <c r="R197" s="5" t="b">
        <v>0</v>
      </c>
    </row>
    <row r="198" spans="1:18" x14ac:dyDescent="0.2">
      <c r="A198" s="6">
        <v>45938</v>
      </c>
      <c r="B198" s="7">
        <v>0</v>
      </c>
      <c r="C198" s="17">
        <v>0</v>
      </c>
      <c r="D198" s="17">
        <v>125</v>
      </c>
      <c r="E198" s="7">
        <v>916</v>
      </c>
      <c r="F198" s="7">
        <f t="shared" si="10"/>
        <v>1067.05</v>
      </c>
      <c r="G198" s="7">
        <f t="shared" si="11"/>
        <v>266.76249999999999</v>
      </c>
      <c r="H198" s="8">
        <f t="shared" si="12"/>
        <v>0</v>
      </c>
      <c r="I198" s="18">
        <f t="shared" si="13"/>
        <v>0</v>
      </c>
      <c r="J198" s="7">
        <f t="shared" si="14"/>
        <v>266.76249999999999</v>
      </c>
      <c r="K198" s="5">
        <v>2025</v>
      </c>
      <c r="L198" s="5">
        <v>41</v>
      </c>
      <c r="M198" s="5" t="s">
        <v>945</v>
      </c>
      <c r="N198" s="5" t="b">
        <v>1</v>
      </c>
      <c r="O198" s="5" t="b">
        <v>0</v>
      </c>
      <c r="P198" s="5" t="b">
        <v>0</v>
      </c>
      <c r="Q198" s="5" t="s">
        <v>373</v>
      </c>
      <c r="R198" s="5" t="b">
        <v>0</v>
      </c>
    </row>
    <row r="199" spans="1:18" x14ac:dyDescent="0.2">
      <c r="A199" s="6">
        <v>45939</v>
      </c>
      <c r="B199" s="7">
        <v>0</v>
      </c>
      <c r="C199" s="17">
        <v>0</v>
      </c>
      <c r="D199" s="17">
        <v>123.08</v>
      </c>
      <c r="E199" s="7">
        <v>692</v>
      </c>
      <c r="F199" s="7">
        <f t="shared" si="10"/>
        <v>1040.7</v>
      </c>
      <c r="G199" s="7">
        <f t="shared" si="11"/>
        <v>260.17500000000001</v>
      </c>
      <c r="H199" s="8">
        <f t="shared" si="12"/>
        <v>0</v>
      </c>
      <c r="I199" s="18">
        <f t="shared" si="13"/>
        <v>0</v>
      </c>
      <c r="J199" s="7">
        <f t="shared" si="14"/>
        <v>260.17500000000001</v>
      </c>
      <c r="K199" s="5">
        <v>2025</v>
      </c>
      <c r="L199" s="5">
        <v>41</v>
      </c>
      <c r="M199" s="5" t="s">
        <v>945</v>
      </c>
      <c r="N199" s="5" t="b">
        <v>1</v>
      </c>
      <c r="O199" s="5" t="b">
        <v>0</v>
      </c>
      <c r="P199" s="5" t="b">
        <v>0</v>
      </c>
      <c r="Q199" s="5" t="s">
        <v>373</v>
      </c>
      <c r="R199" s="5" t="b">
        <v>0</v>
      </c>
    </row>
    <row r="200" spans="1:18" x14ac:dyDescent="0.2">
      <c r="A200" s="6">
        <v>45940</v>
      </c>
      <c r="B200" s="7">
        <v>0</v>
      </c>
      <c r="C200" s="17">
        <v>0</v>
      </c>
      <c r="D200" s="17">
        <v>123.2</v>
      </c>
      <c r="E200" s="7">
        <v>721</v>
      </c>
      <c r="F200" s="7">
        <f t="shared" si="10"/>
        <v>1018.45</v>
      </c>
      <c r="G200" s="7">
        <f t="shared" si="11"/>
        <v>254.61250000000001</v>
      </c>
      <c r="H200" s="8">
        <f t="shared" si="12"/>
        <v>0</v>
      </c>
      <c r="I200" s="18">
        <f t="shared" si="13"/>
        <v>0</v>
      </c>
      <c r="J200" s="7">
        <f t="shared" si="14"/>
        <v>254.61250000000001</v>
      </c>
      <c r="K200" s="5">
        <v>2025</v>
      </c>
      <c r="L200" s="5">
        <v>41</v>
      </c>
      <c r="M200" s="5" t="s">
        <v>945</v>
      </c>
      <c r="N200" s="5" t="b">
        <v>1</v>
      </c>
      <c r="O200" s="5" t="b">
        <v>0</v>
      </c>
      <c r="P200" s="5" t="b">
        <v>0</v>
      </c>
      <c r="Q200" s="5" t="s">
        <v>373</v>
      </c>
      <c r="R200" s="5" t="b">
        <v>0</v>
      </c>
    </row>
    <row r="201" spans="1:18" x14ac:dyDescent="0.2">
      <c r="A201" s="6">
        <v>45943</v>
      </c>
      <c r="B201" s="7">
        <v>0</v>
      </c>
      <c r="C201" s="17">
        <v>0</v>
      </c>
      <c r="D201" s="17">
        <v>120.84</v>
      </c>
      <c r="E201" s="7">
        <v>907</v>
      </c>
      <c r="F201" s="7">
        <f t="shared" si="10"/>
        <v>986.4</v>
      </c>
      <c r="G201" s="7">
        <f t="shared" si="11"/>
        <v>246.6</v>
      </c>
      <c r="H201" s="8">
        <f t="shared" si="12"/>
        <v>0</v>
      </c>
      <c r="I201" s="18">
        <f t="shared" si="13"/>
        <v>0</v>
      </c>
      <c r="J201" s="7">
        <f t="shared" si="14"/>
        <v>246.6</v>
      </c>
      <c r="K201" s="5">
        <v>2025</v>
      </c>
      <c r="L201" s="5">
        <v>42</v>
      </c>
      <c r="M201" s="5" t="s">
        <v>943</v>
      </c>
      <c r="N201" s="5" t="b">
        <v>0</v>
      </c>
      <c r="O201" s="5" t="b">
        <v>0</v>
      </c>
      <c r="P201" s="5" t="b">
        <v>0</v>
      </c>
      <c r="Q201" s="5" t="s">
        <v>373</v>
      </c>
      <c r="R201" s="5" t="b">
        <v>0</v>
      </c>
    </row>
    <row r="202" spans="1:18" x14ac:dyDescent="0.2">
      <c r="A202" s="6">
        <v>45944</v>
      </c>
      <c r="B202" s="7">
        <v>0</v>
      </c>
      <c r="C202" s="17">
        <v>0</v>
      </c>
      <c r="D202" s="17">
        <v>121</v>
      </c>
      <c r="E202" s="7">
        <v>1101</v>
      </c>
      <c r="F202" s="7">
        <f t="shared" si="10"/>
        <v>992</v>
      </c>
      <c r="G202" s="7">
        <f t="shared" si="11"/>
        <v>248</v>
      </c>
      <c r="H202" s="8">
        <f t="shared" si="12"/>
        <v>0</v>
      </c>
      <c r="I202" s="18">
        <f t="shared" si="13"/>
        <v>0</v>
      </c>
      <c r="J202" s="7">
        <f t="shared" si="14"/>
        <v>248</v>
      </c>
      <c r="K202" s="5">
        <v>2025</v>
      </c>
      <c r="L202" s="5">
        <v>42</v>
      </c>
      <c r="M202" s="5" t="s">
        <v>943</v>
      </c>
      <c r="N202" s="5" t="b">
        <v>0</v>
      </c>
      <c r="O202" s="5" t="b">
        <v>0</v>
      </c>
      <c r="P202" s="5" t="b">
        <v>0</v>
      </c>
      <c r="Q202" s="5" t="s">
        <v>373</v>
      </c>
      <c r="R202" s="5" t="b">
        <v>0</v>
      </c>
    </row>
    <row r="203" spans="1:18" x14ac:dyDescent="0.2">
      <c r="A203" s="6">
        <v>45945</v>
      </c>
      <c r="B203" s="7">
        <v>0</v>
      </c>
      <c r="C203" s="17">
        <v>0</v>
      </c>
      <c r="D203" s="17">
        <v>121</v>
      </c>
      <c r="E203" s="7">
        <v>770</v>
      </c>
      <c r="F203" s="7">
        <f t="shared" si="10"/>
        <v>982.55</v>
      </c>
      <c r="G203" s="7">
        <f t="shared" si="11"/>
        <v>245.63749999999999</v>
      </c>
      <c r="H203" s="8">
        <f t="shared" si="12"/>
        <v>0</v>
      </c>
      <c r="I203" s="18">
        <f t="shared" si="13"/>
        <v>0</v>
      </c>
      <c r="J203" s="7">
        <f t="shared" si="14"/>
        <v>245.63749999999999</v>
      </c>
      <c r="K203" s="5">
        <v>2025</v>
      </c>
      <c r="L203" s="5">
        <v>42</v>
      </c>
      <c r="M203" s="5" t="s">
        <v>943</v>
      </c>
      <c r="N203" s="5" t="b">
        <v>0</v>
      </c>
      <c r="O203" s="5" t="b">
        <v>0</v>
      </c>
      <c r="P203" s="5" t="b">
        <v>0</v>
      </c>
      <c r="Q203" s="5" t="s">
        <v>373</v>
      </c>
      <c r="R203" s="5" t="b">
        <v>0</v>
      </c>
    </row>
    <row r="204" spans="1:18" x14ac:dyDescent="0.2">
      <c r="A204" s="6">
        <v>45946</v>
      </c>
      <c r="B204" s="7">
        <v>0</v>
      </c>
      <c r="C204" s="17">
        <v>0</v>
      </c>
      <c r="D204" s="17">
        <v>122.56</v>
      </c>
      <c r="E204" s="7">
        <v>634</v>
      </c>
      <c r="F204" s="7">
        <f t="shared" si="10"/>
        <v>893.25</v>
      </c>
      <c r="G204" s="7">
        <f t="shared" si="11"/>
        <v>223.3125</v>
      </c>
      <c r="H204" s="8">
        <f t="shared" si="12"/>
        <v>0</v>
      </c>
      <c r="I204" s="18">
        <f t="shared" si="13"/>
        <v>0</v>
      </c>
      <c r="J204" s="7">
        <f t="shared" si="14"/>
        <v>223.3125</v>
      </c>
      <c r="K204" s="5">
        <v>2025</v>
      </c>
      <c r="L204" s="5">
        <v>42</v>
      </c>
      <c r="M204" s="5" t="s">
        <v>943</v>
      </c>
      <c r="N204" s="5" t="b">
        <v>0</v>
      </c>
      <c r="O204" s="5" t="b">
        <v>0</v>
      </c>
      <c r="P204" s="5" t="b">
        <v>0</v>
      </c>
      <c r="Q204" s="5" t="s">
        <v>373</v>
      </c>
      <c r="R204" s="5" t="b">
        <v>0</v>
      </c>
    </row>
    <row r="205" spans="1:18" x14ac:dyDescent="0.2">
      <c r="A205" s="6">
        <v>45947</v>
      </c>
      <c r="B205" s="7">
        <v>0</v>
      </c>
      <c r="C205" s="17">
        <v>0</v>
      </c>
      <c r="D205" s="17">
        <v>117.46</v>
      </c>
      <c r="E205" s="7">
        <v>1151</v>
      </c>
      <c r="F205" s="7">
        <f t="shared" si="10"/>
        <v>867.6</v>
      </c>
      <c r="G205" s="7">
        <f t="shared" si="11"/>
        <v>216.9</v>
      </c>
      <c r="H205" s="8">
        <f t="shared" si="12"/>
        <v>0</v>
      </c>
      <c r="I205" s="18">
        <f t="shared" si="13"/>
        <v>0</v>
      </c>
      <c r="J205" s="7">
        <f t="shared" si="14"/>
        <v>216.9</v>
      </c>
      <c r="K205" s="5">
        <v>2025</v>
      </c>
      <c r="L205" s="5">
        <v>42</v>
      </c>
      <c r="M205" s="5" t="s">
        <v>943</v>
      </c>
      <c r="N205" s="5" t="b">
        <v>0</v>
      </c>
      <c r="O205" s="5" t="b">
        <v>0</v>
      </c>
      <c r="P205" s="5" t="b">
        <v>0</v>
      </c>
      <c r="Q205" s="5" t="s">
        <v>373</v>
      </c>
      <c r="R205" s="5" t="b">
        <v>0</v>
      </c>
    </row>
    <row r="206" spans="1:18" x14ac:dyDescent="0.2">
      <c r="A206" s="6">
        <v>45950</v>
      </c>
      <c r="B206" s="7">
        <v>0</v>
      </c>
      <c r="C206" s="17">
        <v>0</v>
      </c>
      <c r="D206" s="17">
        <v>125.9</v>
      </c>
      <c r="E206" s="7">
        <v>1821</v>
      </c>
      <c r="F206" s="7">
        <f t="shared" si="10"/>
        <v>872.45</v>
      </c>
      <c r="G206" s="7">
        <f t="shared" si="11"/>
        <v>218.11250000000001</v>
      </c>
      <c r="H206" s="8">
        <f t="shared" si="12"/>
        <v>0</v>
      </c>
      <c r="I206" s="18">
        <f t="shared" si="13"/>
        <v>0</v>
      </c>
      <c r="J206" s="7">
        <f t="shared" si="14"/>
        <v>218.11250000000001</v>
      </c>
      <c r="K206" s="5">
        <v>2025</v>
      </c>
      <c r="L206" s="5">
        <v>43</v>
      </c>
      <c r="M206" s="5" t="s">
        <v>946</v>
      </c>
      <c r="N206" s="5" t="b">
        <v>1</v>
      </c>
      <c r="O206" s="5" t="b">
        <v>0</v>
      </c>
      <c r="P206" s="5" t="b">
        <v>0</v>
      </c>
      <c r="Q206" s="5" t="s">
        <v>373</v>
      </c>
      <c r="R206" s="5" t="b">
        <v>0</v>
      </c>
    </row>
    <row r="207" spans="1:18" x14ac:dyDescent="0.2">
      <c r="A207" s="6">
        <v>45951</v>
      </c>
      <c r="B207" s="7">
        <v>0</v>
      </c>
      <c r="C207" s="17">
        <v>0</v>
      </c>
      <c r="D207" s="17">
        <v>125</v>
      </c>
      <c r="E207" s="7">
        <v>513</v>
      </c>
      <c r="F207" s="7">
        <f t="shared" si="10"/>
        <v>920.35</v>
      </c>
      <c r="G207" s="7">
        <f t="shared" si="11"/>
        <v>230.08750000000001</v>
      </c>
      <c r="H207" s="8">
        <f t="shared" si="12"/>
        <v>0</v>
      </c>
      <c r="I207" s="18">
        <f t="shared" si="13"/>
        <v>0</v>
      </c>
      <c r="J207" s="7">
        <f t="shared" si="14"/>
        <v>230.08750000000001</v>
      </c>
      <c r="K207" s="5">
        <v>2025</v>
      </c>
      <c r="L207" s="5">
        <v>43</v>
      </c>
      <c r="M207" s="5" t="s">
        <v>946</v>
      </c>
      <c r="N207" s="5" t="b">
        <v>1</v>
      </c>
      <c r="O207" s="5" t="b">
        <v>0</v>
      </c>
      <c r="P207" s="5" t="b">
        <v>0</v>
      </c>
      <c r="Q207" s="5" t="s">
        <v>373</v>
      </c>
      <c r="R207" s="5" t="b">
        <v>0</v>
      </c>
    </row>
    <row r="208" spans="1:18" x14ac:dyDescent="0.2">
      <c r="A208" s="6">
        <v>45952</v>
      </c>
      <c r="B208" s="7">
        <v>0</v>
      </c>
      <c r="C208" s="17">
        <v>0</v>
      </c>
      <c r="D208" s="17">
        <v>123.02</v>
      </c>
      <c r="E208" s="7">
        <v>173</v>
      </c>
      <c r="F208" s="7">
        <f t="shared" si="10"/>
        <v>929.6</v>
      </c>
      <c r="G208" s="7">
        <f t="shared" si="11"/>
        <v>232.4</v>
      </c>
      <c r="H208" s="8">
        <f t="shared" si="12"/>
        <v>0</v>
      </c>
      <c r="I208" s="18">
        <f t="shared" si="13"/>
        <v>0</v>
      </c>
      <c r="J208" s="7">
        <f t="shared" si="14"/>
        <v>232.4</v>
      </c>
      <c r="K208" s="5">
        <v>2025</v>
      </c>
      <c r="L208" s="5">
        <v>43</v>
      </c>
      <c r="M208" s="5" t="s">
        <v>946</v>
      </c>
      <c r="N208" s="5" t="b">
        <v>1</v>
      </c>
      <c r="O208" s="5" t="b">
        <v>0</v>
      </c>
      <c r="P208" s="5" t="b">
        <v>0</v>
      </c>
      <c r="Q208" s="5" t="s">
        <v>373</v>
      </c>
      <c r="R208" s="5" t="b">
        <v>0</v>
      </c>
    </row>
    <row r="209" spans="1:18" x14ac:dyDescent="0.2">
      <c r="A209" s="6">
        <v>45953</v>
      </c>
      <c r="B209" s="7">
        <v>0</v>
      </c>
      <c r="C209" s="17">
        <v>0</v>
      </c>
      <c r="D209" s="17">
        <v>122.5</v>
      </c>
      <c r="E209" s="7">
        <v>763</v>
      </c>
      <c r="F209" s="7">
        <f t="shared" si="10"/>
        <v>895.95</v>
      </c>
      <c r="G209" s="7">
        <f t="shared" si="11"/>
        <v>223.98750000000001</v>
      </c>
      <c r="H209" s="8">
        <f t="shared" si="12"/>
        <v>0</v>
      </c>
      <c r="I209" s="18">
        <f t="shared" si="13"/>
        <v>0</v>
      </c>
      <c r="J209" s="7">
        <f t="shared" si="14"/>
        <v>223.98750000000001</v>
      </c>
      <c r="K209" s="5">
        <v>2025</v>
      </c>
      <c r="L209" s="5">
        <v>43</v>
      </c>
      <c r="M209" s="5" t="s">
        <v>946</v>
      </c>
      <c r="N209" s="5" t="b">
        <v>1</v>
      </c>
      <c r="O209" s="5" t="b">
        <v>0</v>
      </c>
      <c r="P209" s="5" t="b">
        <v>0</v>
      </c>
      <c r="Q209" s="5" t="s">
        <v>373</v>
      </c>
      <c r="R209" s="5" t="b">
        <v>0</v>
      </c>
    </row>
    <row r="210" spans="1:18" x14ac:dyDescent="0.2">
      <c r="A210" s="6">
        <v>45954</v>
      </c>
      <c r="B210" s="7">
        <v>0</v>
      </c>
      <c r="C210" s="17">
        <v>0</v>
      </c>
      <c r="D210" s="17">
        <v>122.54</v>
      </c>
      <c r="E210" s="7">
        <v>565</v>
      </c>
      <c r="F210" s="7">
        <f t="shared" si="10"/>
        <v>882</v>
      </c>
      <c r="G210" s="7">
        <f t="shared" si="11"/>
        <v>220.5</v>
      </c>
      <c r="H210" s="8">
        <f t="shared" si="12"/>
        <v>0</v>
      </c>
      <c r="I210" s="18">
        <f t="shared" si="13"/>
        <v>0</v>
      </c>
      <c r="J210" s="7">
        <f t="shared" si="14"/>
        <v>220.5</v>
      </c>
      <c r="K210" s="5">
        <v>2025</v>
      </c>
      <c r="L210" s="5">
        <v>43</v>
      </c>
      <c r="M210" s="5" t="s">
        <v>946</v>
      </c>
      <c r="N210" s="5" t="b">
        <v>1</v>
      </c>
      <c r="O210" s="5" t="b">
        <v>0</v>
      </c>
      <c r="P210" s="5" t="b">
        <v>0</v>
      </c>
      <c r="Q210" s="5" t="s">
        <v>373</v>
      </c>
      <c r="R210" s="5" t="b">
        <v>0</v>
      </c>
    </row>
    <row r="211" spans="1:18" x14ac:dyDescent="0.2">
      <c r="A211" s="6">
        <v>45957</v>
      </c>
      <c r="B211" s="7">
        <v>0</v>
      </c>
      <c r="C211" s="17">
        <v>0</v>
      </c>
      <c r="D211" s="17">
        <v>117.04</v>
      </c>
      <c r="E211" s="7">
        <v>851</v>
      </c>
      <c r="F211" s="7">
        <f t="shared" si="10"/>
        <v>883.7</v>
      </c>
      <c r="G211" s="7">
        <f t="shared" si="11"/>
        <v>220.92500000000001</v>
      </c>
      <c r="H211" s="8">
        <f t="shared" si="12"/>
        <v>0</v>
      </c>
      <c r="I211" s="18">
        <f t="shared" si="13"/>
        <v>0</v>
      </c>
      <c r="J211" s="7">
        <f t="shared" si="14"/>
        <v>220.92500000000001</v>
      </c>
      <c r="K211" s="5">
        <v>2025</v>
      </c>
      <c r="L211" s="5">
        <v>44</v>
      </c>
      <c r="M211" s="5" t="s">
        <v>947</v>
      </c>
      <c r="N211" s="5" t="b">
        <v>0</v>
      </c>
      <c r="O211" s="5" t="b">
        <v>0</v>
      </c>
      <c r="P211" s="5" t="b">
        <v>0</v>
      </c>
      <c r="Q211" s="5" t="s">
        <v>373</v>
      </c>
      <c r="R211" s="5" t="b">
        <v>0</v>
      </c>
    </row>
    <row r="212" spans="1:18" x14ac:dyDescent="0.2">
      <c r="A212" s="6">
        <v>45958</v>
      </c>
      <c r="B212" s="7">
        <v>0</v>
      </c>
      <c r="C212" s="17">
        <v>0</v>
      </c>
      <c r="D212" s="17">
        <v>117.2</v>
      </c>
      <c r="E212" s="7">
        <v>483</v>
      </c>
      <c r="F212" s="7">
        <f t="shared" si="10"/>
        <v>881.85</v>
      </c>
      <c r="G212" s="7">
        <f t="shared" si="11"/>
        <v>220.46250000000001</v>
      </c>
      <c r="H212" s="8">
        <f t="shared" si="12"/>
        <v>0</v>
      </c>
      <c r="I212" s="18">
        <f t="shared" si="13"/>
        <v>0</v>
      </c>
      <c r="J212" s="7">
        <f t="shared" si="14"/>
        <v>220.46250000000001</v>
      </c>
      <c r="K212" s="5">
        <v>2025</v>
      </c>
      <c r="L212" s="5">
        <v>44</v>
      </c>
      <c r="M212" s="5" t="s">
        <v>947</v>
      </c>
      <c r="N212" s="5" t="b">
        <v>0</v>
      </c>
      <c r="O212" s="5" t="b">
        <v>0</v>
      </c>
      <c r="P212" s="5" t="b">
        <v>0</v>
      </c>
      <c r="Q212" s="5" t="s">
        <v>373</v>
      </c>
      <c r="R212" s="5" t="b">
        <v>0</v>
      </c>
    </row>
    <row r="213" spans="1:18" x14ac:dyDescent="0.2">
      <c r="A213" s="6">
        <v>45959</v>
      </c>
      <c r="B213" s="7">
        <v>0</v>
      </c>
      <c r="C213" s="17">
        <v>0</v>
      </c>
      <c r="D213" s="17">
        <v>113.08</v>
      </c>
      <c r="E213" s="7">
        <v>722</v>
      </c>
      <c r="F213" s="7">
        <f t="shared" si="10"/>
        <v>869.8</v>
      </c>
      <c r="G213" s="7">
        <f t="shared" si="11"/>
        <v>217.45</v>
      </c>
      <c r="H213" s="8">
        <f t="shared" si="12"/>
        <v>0</v>
      </c>
      <c r="I213" s="18">
        <f t="shared" si="13"/>
        <v>0</v>
      </c>
      <c r="J213" s="7">
        <f t="shared" si="14"/>
        <v>217.45</v>
      </c>
      <c r="K213" s="5">
        <v>2025</v>
      </c>
      <c r="L213" s="5">
        <v>44</v>
      </c>
      <c r="M213" s="5" t="s">
        <v>947</v>
      </c>
      <c r="N213" s="5" t="b">
        <v>0</v>
      </c>
      <c r="O213" s="5" t="b">
        <v>0</v>
      </c>
      <c r="P213" s="5" t="b">
        <v>0</v>
      </c>
      <c r="Q213" s="5" t="s">
        <v>373</v>
      </c>
      <c r="R213" s="5" t="b">
        <v>0</v>
      </c>
    </row>
    <row r="214" spans="1:18" x14ac:dyDescent="0.2">
      <c r="A214" s="6">
        <v>45960</v>
      </c>
      <c r="B214" s="7">
        <v>0</v>
      </c>
      <c r="C214" s="17">
        <v>0</v>
      </c>
      <c r="D214" s="17">
        <v>112.1</v>
      </c>
      <c r="E214" s="7">
        <v>133</v>
      </c>
      <c r="F214" s="7">
        <f t="shared" ref="F214:F277" si="15">IFERROR(AVERAGE(E194:E213),"")</f>
        <v>888.45</v>
      </c>
      <c r="G214" s="7">
        <f t="shared" ref="G214:G277" si="16">IF(N(F214)=0,"",0.25*F214)</f>
        <v>222.11250000000001</v>
      </c>
      <c r="H214" s="8">
        <f t="shared" ref="H214:H277" si="17">IF(OR(N(F214)=0,NOT(ISNUMBER(B214))),"",B214/F214)</f>
        <v>0</v>
      </c>
      <c r="I214" s="18">
        <f t="shared" ref="I214:I277" si="18">IF(OR(N(F214)=0,NOT(ISNUMBER(B214))),"",IF(B214/F214&gt;0.25,1,0))</f>
        <v>0</v>
      </c>
      <c r="J214" s="7">
        <f t="shared" ref="J214:J277" si="19">IF(OR(N(F214)=0,NOT(ISNUMBER(B214))),"",MAX(0,0.25*F214-B214))</f>
        <v>222.11250000000001</v>
      </c>
      <c r="K214" s="5">
        <v>2025</v>
      </c>
      <c r="L214" s="5">
        <v>44</v>
      </c>
      <c r="M214" s="5" t="s">
        <v>947</v>
      </c>
      <c r="N214" s="5" t="b">
        <v>0</v>
      </c>
      <c r="O214" s="5" t="b">
        <v>0</v>
      </c>
      <c r="P214" s="5" t="b">
        <v>0</v>
      </c>
      <c r="Q214" s="5" t="s">
        <v>373</v>
      </c>
      <c r="R214" s="5" t="b">
        <v>0</v>
      </c>
    </row>
    <row r="215" spans="1:18" x14ac:dyDescent="0.2">
      <c r="A215" s="6">
        <v>45961</v>
      </c>
      <c r="B215" s="7">
        <v>0</v>
      </c>
      <c r="C215" s="17">
        <v>0</v>
      </c>
      <c r="D215" s="17">
        <v>116</v>
      </c>
      <c r="E215" s="7">
        <v>634</v>
      </c>
      <c r="F215" s="7">
        <f t="shared" si="15"/>
        <v>821.45</v>
      </c>
      <c r="G215" s="7">
        <f t="shared" si="16"/>
        <v>205.36250000000001</v>
      </c>
      <c r="H215" s="8">
        <f t="shared" si="17"/>
        <v>0</v>
      </c>
      <c r="I215" s="18">
        <f t="shared" si="18"/>
        <v>0</v>
      </c>
      <c r="J215" s="7">
        <f t="shared" si="19"/>
        <v>205.36250000000001</v>
      </c>
      <c r="K215" s="5">
        <v>2025</v>
      </c>
      <c r="L215" s="5">
        <v>44</v>
      </c>
      <c r="M215" s="5" t="s">
        <v>947</v>
      </c>
      <c r="N215" s="5" t="b">
        <v>0</v>
      </c>
      <c r="O215" s="5" t="b">
        <v>0</v>
      </c>
      <c r="P215" s="5" t="b">
        <v>0</v>
      </c>
      <c r="Q215" s="5" t="s">
        <v>373</v>
      </c>
      <c r="R215" s="5" t="b">
        <v>0</v>
      </c>
    </row>
    <row r="216" spans="1:18" x14ac:dyDescent="0.2">
      <c r="A216" s="6">
        <v>45964</v>
      </c>
      <c r="B216" s="7">
        <v>0</v>
      </c>
      <c r="C216" s="17">
        <v>0</v>
      </c>
      <c r="D216" s="17">
        <v>118.9</v>
      </c>
      <c r="E216" s="7">
        <v>618</v>
      </c>
      <c r="F216" s="7">
        <f t="shared" si="15"/>
        <v>796.8</v>
      </c>
      <c r="G216" s="7">
        <f t="shared" si="16"/>
        <v>199.2</v>
      </c>
      <c r="H216" s="8">
        <f t="shared" si="17"/>
        <v>0</v>
      </c>
      <c r="I216" s="18">
        <f t="shared" si="18"/>
        <v>0</v>
      </c>
      <c r="J216" s="7">
        <f t="shared" si="19"/>
        <v>199.2</v>
      </c>
      <c r="K216" s="5">
        <v>2025</v>
      </c>
      <c r="L216" s="5">
        <v>45</v>
      </c>
      <c r="M216" s="5" t="s">
        <v>948</v>
      </c>
      <c r="N216" s="5" t="b">
        <v>0</v>
      </c>
      <c r="O216" s="5" t="b">
        <v>0</v>
      </c>
      <c r="P216" s="5" t="b">
        <v>0</v>
      </c>
      <c r="Q216" s="5" t="s">
        <v>373</v>
      </c>
      <c r="R216" s="5" t="b">
        <v>0</v>
      </c>
    </row>
    <row r="217" spans="1:18" x14ac:dyDescent="0.2">
      <c r="A217" s="6">
        <v>45965</v>
      </c>
      <c r="B217" s="7">
        <v>0</v>
      </c>
      <c r="C217" s="17">
        <v>0</v>
      </c>
      <c r="D217" s="17">
        <v>121</v>
      </c>
      <c r="E217" s="7">
        <v>802</v>
      </c>
      <c r="F217" s="7">
        <f t="shared" si="15"/>
        <v>733.65</v>
      </c>
      <c r="G217" s="7">
        <f t="shared" si="16"/>
        <v>183.41249999999999</v>
      </c>
      <c r="H217" s="8">
        <f t="shared" si="17"/>
        <v>0</v>
      </c>
      <c r="I217" s="18">
        <f t="shared" si="18"/>
        <v>0</v>
      </c>
      <c r="J217" s="7">
        <f t="shared" si="19"/>
        <v>183.41249999999999</v>
      </c>
      <c r="K217" s="5">
        <v>2025</v>
      </c>
      <c r="L217" s="5">
        <v>45</v>
      </c>
      <c r="M217" s="5" t="s">
        <v>948</v>
      </c>
      <c r="N217" s="5" t="b">
        <v>0</v>
      </c>
      <c r="O217" s="5" t="b">
        <v>0</v>
      </c>
      <c r="P217" s="5" t="b">
        <v>0</v>
      </c>
      <c r="Q217" s="5" t="s">
        <v>373</v>
      </c>
      <c r="R217" s="5" t="b">
        <v>0</v>
      </c>
    </row>
    <row r="218" spans="1:18" x14ac:dyDescent="0.2">
      <c r="A218" s="6">
        <v>45966</v>
      </c>
      <c r="B218" s="7">
        <v>0</v>
      </c>
      <c r="C218" s="17">
        <v>0</v>
      </c>
      <c r="D218" s="17">
        <v>119.02</v>
      </c>
      <c r="E218" s="7">
        <v>941</v>
      </c>
      <c r="F218" s="7">
        <f t="shared" si="15"/>
        <v>748.5</v>
      </c>
      <c r="G218" s="7">
        <f t="shared" si="16"/>
        <v>187.125</v>
      </c>
      <c r="H218" s="8">
        <f t="shared" si="17"/>
        <v>0</v>
      </c>
      <c r="I218" s="18">
        <f t="shared" si="18"/>
        <v>0</v>
      </c>
      <c r="J218" s="7">
        <f t="shared" si="19"/>
        <v>187.125</v>
      </c>
      <c r="K218" s="5">
        <v>2025</v>
      </c>
      <c r="L218" s="5">
        <v>45</v>
      </c>
      <c r="M218" s="5" t="s">
        <v>948</v>
      </c>
      <c r="N218" s="5" t="b">
        <v>0</v>
      </c>
      <c r="O218" s="5" t="b">
        <v>0</v>
      </c>
      <c r="P218" s="5" t="b">
        <v>0</v>
      </c>
      <c r="Q218" s="5" t="s">
        <v>373</v>
      </c>
      <c r="R218" s="5" t="b">
        <v>0</v>
      </c>
    </row>
    <row r="219" spans="1:18" x14ac:dyDescent="0.2">
      <c r="A219" s="6">
        <v>45967</v>
      </c>
      <c r="B219" s="7">
        <v>0</v>
      </c>
      <c r="C219" s="17">
        <v>0</v>
      </c>
      <c r="D219" s="17">
        <v>120</v>
      </c>
      <c r="E219" s="7">
        <v>939</v>
      </c>
      <c r="F219" s="7">
        <f t="shared" si="15"/>
        <v>749.75</v>
      </c>
      <c r="G219" s="7">
        <f t="shared" si="16"/>
        <v>187.4375</v>
      </c>
      <c r="H219" s="8">
        <f t="shared" si="17"/>
        <v>0</v>
      </c>
      <c r="I219" s="18">
        <f t="shared" si="18"/>
        <v>0</v>
      </c>
      <c r="J219" s="7">
        <f t="shared" si="19"/>
        <v>187.4375</v>
      </c>
      <c r="K219" s="5">
        <v>2025</v>
      </c>
      <c r="L219" s="5">
        <v>45</v>
      </c>
      <c r="M219" s="5" t="s">
        <v>948</v>
      </c>
      <c r="N219" s="5" t="b">
        <v>0</v>
      </c>
      <c r="O219" s="5" t="b">
        <v>0</v>
      </c>
      <c r="P219" s="5" t="b">
        <v>0</v>
      </c>
      <c r="Q219" s="5" t="s">
        <v>373</v>
      </c>
      <c r="R219" s="5" t="b">
        <v>0</v>
      </c>
    </row>
    <row r="220" spans="1:18" x14ac:dyDescent="0.2">
      <c r="A220" s="6">
        <v>45968</v>
      </c>
      <c r="B220" s="7">
        <v>0</v>
      </c>
      <c r="C220" s="17">
        <v>0</v>
      </c>
      <c r="D220" s="17">
        <v>117.88</v>
      </c>
      <c r="E220" s="7">
        <v>1524</v>
      </c>
      <c r="F220" s="7">
        <f t="shared" si="15"/>
        <v>762.1</v>
      </c>
      <c r="G220" s="7">
        <f t="shared" si="16"/>
        <v>190.52500000000001</v>
      </c>
      <c r="H220" s="8">
        <f t="shared" si="17"/>
        <v>0</v>
      </c>
      <c r="I220" s="18">
        <f t="shared" si="18"/>
        <v>0</v>
      </c>
      <c r="J220" s="7">
        <f t="shared" si="19"/>
        <v>190.52500000000001</v>
      </c>
      <c r="K220" s="5">
        <v>2025</v>
      </c>
      <c r="L220" s="5">
        <v>45</v>
      </c>
      <c r="M220" s="5" t="s">
        <v>948</v>
      </c>
      <c r="N220" s="5" t="b">
        <v>0</v>
      </c>
      <c r="O220" s="5" t="b">
        <v>0</v>
      </c>
      <c r="P220" s="5" t="b">
        <v>0</v>
      </c>
      <c r="Q220" s="5" t="s">
        <v>373</v>
      </c>
      <c r="R220" s="5" t="b">
        <v>0</v>
      </c>
    </row>
    <row r="221" spans="1:18" x14ac:dyDescent="0.2">
      <c r="A221" s="6">
        <v>45971</v>
      </c>
      <c r="B221" s="7">
        <v>0</v>
      </c>
      <c r="C221" s="17">
        <v>0</v>
      </c>
      <c r="D221" s="17">
        <v>121.5</v>
      </c>
      <c r="E221" s="7">
        <v>914</v>
      </c>
      <c r="F221" s="7">
        <f t="shared" si="15"/>
        <v>802.25</v>
      </c>
      <c r="G221" s="7">
        <f t="shared" si="16"/>
        <v>200.5625</v>
      </c>
      <c r="H221" s="8">
        <f t="shared" si="17"/>
        <v>0</v>
      </c>
      <c r="I221" s="18">
        <f t="shared" si="18"/>
        <v>0</v>
      </c>
      <c r="J221" s="7">
        <f t="shared" si="19"/>
        <v>200.5625</v>
      </c>
      <c r="K221" s="5">
        <v>2025</v>
      </c>
      <c r="L221" s="5">
        <v>46</v>
      </c>
      <c r="M221" s="5" t="s">
        <v>949</v>
      </c>
      <c r="N221" s="5" t="b">
        <v>0</v>
      </c>
      <c r="O221" s="5" t="b">
        <v>0</v>
      </c>
      <c r="P221" s="5" t="b">
        <v>0</v>
      </c>
      <c r="Q221" s="5" t="s">
        <v>373</v>
      </c>
      <c r="R221" s="5" t="b">
        <v>0</v>
      </c>
    </row>
    <row r="222" spans="1:18" x14ac:dyDescent="0.2">
      <c r="A222" s="6">
        <v>45972</v>
      </c>
      <c r="B222" s="7">
        <v>0</v>
      </c>
      <c r="C222" s="17">
        <v>0</v>
      </c>
      <c r="D222" s="17">
        <v>126.3</v>
      </c>
      <c r="E222" s="7">
        <v>841</v>
      </c>
      <c r="F222" s="7">
        <f t="shared" si="15"/>
        <v>802.6</v>
      </c>
      <c r="G222" s="7">
        <f t="shared" si="16"/>
        <v>200.65</v>
      </c>
      <c r="H222" s="8">
        <f t="shared" si="17"/>
        <v>0</v>
      </c>
      <c r="I222" s="18">
        <f t="shared" si="18"/>
        <v>0</v>
      </c>
      <c r="J222" s="7">
        <f t="shared" si="19"/>
        <v>200.65</v>
      </c>
      <c r="K222" s="5">
        <v>2025</v>
      </c>
      <c r="L222" s="5">
        <v>46</v>
      </c>
      <c r="M222" s="5" t="s">
        <v>949</v>
      </c>
      <c r="N222" s="5" t="b">
        <v>0</v>
      </c>
      <c r="O222" s="5" t="b">
        <v>0</v>
      </c>
      <c r="P222" s="5" t="b">
        <v>0</v>
      </c>
      <c r="Q222" s="5" t="s">
        <v>373</v>
      </c>
      <c r="R222" s="5" t="b">
        <v>0</v>
      </c>
    </row>
    <row r="223" spans="1:18" x14ac:dyDescent="0.2">
      <c r="A223" s="6">
        <v>45973</v>
      </c>
      <c r="B223" s="7">
        <v>0</v>
      </c>
      <c r="C223" s="17">
        <v>0</v>
      </c>
      <c r="D223" s="17">
        <v>121.24</v>
      </c>
      <c r="E223" s="7">
        <v>307</v>
      </c>
      <c r="F223" s="7">
        <f t="shared" si="15"/>
        <v>789.6</v>
      </c>
      <c r="G223" s="7">
        <f t="shared" si="16"/>
        <v>197.4</v>
      </c>
      <c r="H223" s="8">
        <f t="shared" si="17"/>
        <v>0</v>
      </c>
      <c r="I223" s="18">
        <f t="shared" si="18"/>
        <v>0</v>
      </c>
      <c r="J223" s="7">
        <f t="shared" si="19"/>
        <v>197.4</v>
      </c>
      <c r="K223" s="5">
        <v>2025</v>
      </c>
      <c r="L223" s="5">
        <v>46</v>
      </c>
      <c r="M223" s="5" t="s">
        <v>949</v>
      </c>
      <c r="N223" s="5" t="b">
        <v>0</v>
      </c>
      <c r="O223" s="5" t="b">
        <v>0</v>
      </c>
      <c r="P223" s="5" t="b">
        <v>0</v>
      </c>
      <c r="Q223" s="5" t="s">
        <v>373</v>
      </c>
      <c r="R223" s="5" t="b">
        <v>0</v>
      </c>
    </row>
    <row r="224" spans="1:18" x14ac:dyDescent="0.2">
      <c r="A224" s="6">
        <v>45974</v>
      </c>
      <c r="B224" s="7">
        <v>0</v>
      </c>
      <c r="C224" s="17">
        <v>0</v>
      </c>
      <c r="D224" s="17">
        <v>119.02</v>
      </c>
      <c r="E224" s="7">
        <v>90</v>
      </c>
      <c r="F224" s="7">
        <f t="shared" si="15"/>
        <v>766.45</v>
      </c>
      <c r="G224" s="7">
        <f t="shared" si="16"/>
        <v>191.61250000000001</v>
      </c>
      <c r="H224" s="8">
        <f t="shared" si="17"/>
        <v>0</v>
      </c>
      <c r="I224" s="18">
        <f t="shared" si="18"/>
        <v>0</v>
      </c>
      <c r="J224" s="7">
        <f t="shared" si="19"/>
        <v>191.61250000000001</v>
      </c>
      <c r="K224" s="5">
        <v>2025</v>
      </c>
      <c r="L224" s="5">
        <v>46</v>
      </c>
      <c r="M224" s="5" t="s">
        <v>949</v>
      </c>
      <c r="N224" s="5" t="b">
        <v>0</v>
      </c>
      <c r="O224" s="5" t="b">
        <v>0</v>
      </c>
      <c r="P224" s="5" t="b">
        <v>0</v>
      </c>
      <c r="Q224" s="5" t="s">
        <v>373</v>
      </c>
      <c r="R224" s="5" t="b">
        <v>0</v>
      </c>
    </row>
    <row r="225" spans="1:18" x14ac:dyDescent="0.2">
      <c r="A225" s="6">
        <v>45975</v>
      </c>
      <c r="B225" s="7">
        <v>0</v>
      </c>
      <c r="C225" s="17">
        <v>0</v>
      </c>
      <c r="D225" s="17">
        <v>116.34</v>
      </c>
      <c r="E225" s="7">
        <v>202</v>
      </c>
      <c r="F225" s="7">
        <f t="shared" si="15"/>
        <v>739.25</v>
      </c>
      <c r="G225" s="7">
        <f t="shared" si="16"/>
        <v>184.8125</v>
      </c>
      <c r="H225" s="8">
        <f t="shared" si="17"/>
        <v>0</v>
      </c>
      <c r="I225" s="18">
        <f t="shared" si="18"/>
        <v>0</v>
      </c>
      <c r="J225" s="7">
        <f t="shared" si="19"/>
        <v>184.8125</v>
      </c>
      <c r="K225" s="5">
        <v>2025</v>
      </c>
      <c r="L225" s="5">
        <v>46</v>
      </c>
      <c r="M225" s="5" t="s">
        <v>949</v>
      </c>
      <c r="N225" s="5" t="b">
        <v>0</v>
      </c>
      <c r="O225" s="5" t="b">
        <v>0</v>
      </c>
      <c r="P225" s="5" t="b">
        <v>0</v>
      </c>
      <c r="Q225" s="5" t="s">
        <v>373</v>
      </c>
      <c r="R225" s="5" t="b">
        <v>0</v>
      </c>
    </row>
    <row r="226" spans="1:18" x14ac:dyDescent="0.2">
      <c r="A226" s="6">
        <v>45978</v>
      </c>
      <c r="B226" s="7">
        <v>0</v>
      </c>
      <c r="C226" s="17">
        <v>0</v>
      </c>
      <c r="D226" s="17">
        <v>115.02</v>
      </c>
      <c r="E226" s="7">
        <v>925</v>
      </c>
      <c r="F226" s="7">
        <f t="shared" si="15"/>
        <v>691.8</v>
      </c>
      <c r="G226" s="7">
        <f t="shared" si="16"/>
        <v>172.95</v>
      </c>
      <c r="H226" s="8">
        <f t="shared" si="17"/>
        <v>0</v>
      </c>
      <c r="I226" s="18">
        <f t="shared" si="18"/>
        <v>0</v>
      </c>
      <c r="J226" s="7">
        <f t="shared" si="19"/>
        <v>172.95</v>
      </c>
      <c r="K226" s="5">
        <v>2025</v>
      </c>
      <c r="L226" s="5">
        <v>47</v>
      </c>
      <c r="M226" s="5" t="s">
        <v>950</v>
      </c>
      <c r="N226" s="5" t="b">
        <v>0</v>
      </c>
      <c r="O226" s="5" t="b">
        <v>0</v>
      </c>
      <c r="P226" s="5" t="b">
        <v>0</v>
      </c>
      <c r="Q226" s="5" t="s">
        <v>373</v>
      </c>
      <c r="R226" s="5" t="b">
        <v>0</v>
      </c>
    </row>
    <row r="227" spans="1:18" x14ac:dyDescent="0.2">
      <c r="A227" s="6">
        <v>45979</v>
      </c>
      <c r="B227" s="7">
        <v>0</v>
      </c>
      <c r="C227" s="17">
        <v>0</v>
      </c>
      <c r="D227" s="17">
        <v>112</v>
      </c>
      <c r="E227" s="7">
        <v>793</v>
      </c>
      <c r="F227" s="7">
        <f t="shared" si="15"/>
        <v>647</v>
      </c>
      <c r="G227" s="7">
        <f t="shared" si="16"/>
        <v>161.75</v>
      </c>
      <c r="H227" s="8">
        <f t="shared" si="17"/>
        <v>0</v>
      </c>
      <c r="I227" s="18">
        <f t="shared" si="18"/>
        <v>0</v>
      </c>
      <c r="J227" s="7">
        <f t="shared" si="19"/>
        <v>161.75</v>
      </c>
      <c r="K227" s="5">
        <v>2025</v>
      </c>
      <c r="L227" s="5">
        <v>47</v>
      </c>
      <c r="M227" s="5" t="s">
        <v>950</v>
      </c>
      <c r="N227" s="5" t="b">
        <v>0</v>
      </c>
      <c r="O227" s="5" t="b">
        <v>0</v>
      </c>
      <c r="P227" s="5" t="b">
        <v>0</v>
      </c>
      <c r="Q227" s="5" t="s">
        <v>373</v>
      </c>
      <c r="R227" s="5" t="b">
        <v>0</v>
      </c>
    </row>
    <row r="228" spans="1:18" x14ac:dyDescent="0.2">
      <c r="A228" s="6">
        <v>45980</v>
      </c>
      <c r="B228" s="7">
        <v>0</v>
      </c>
      <c r="C228" s="17">
        <v>0</v>
      </c>
      <c r="D228" s="17">
        <v>109.4</v>
      </c>
      <c r="E228" s="7">
        <v>1156</v>
      </c>
      <c r="F228" s="7">
        <f t="shared" si="15"/>
        <v>661</v>
      </c>
      <c r="G228" s="7">
        <f t="shared" si="16"/>
        <v>165.25</v>
      </c>
      <c r="H228" s="8">
        <f t="shared" si="17"/>
        <v>0</v>
      </c>
      <c r="I228" s="18">
        <f t="shared" si="18"/>
        <v>0</v>
      </c>
      <c r="J228" s="7">
        <f t="shared" si="19"/>
        <v>165.25</v>
      </c>
      <c r="K228" s="5">
        <v>2025</v>
      </c>
      <c r="L228" s="5">
        <v>47</v>
      </c>
      <c r="M228" s="5" t="s">
        <v>950</v>
      </c>
      <c r="N228" s="5" t="b">
        <v>0</v>
      </c>
      <c r="O228" s="5" t="b">
        <v>0</v>
      </c>
      <c r="P228" s="5" t="b">
        <v>0</v>
      </c>
      <c r="Q228" s="5" t="s">
        <v>373</v>
      </c>
      <c r="R228" s="5" t="b">
        <v>0</v>
      </c>
    </row>
    <row r="229" spans="1:18" x14ac:dyDescent="0.2">
      <c r="A229" s="6">
        <v>45981</v>
      </c>
      <c r="B229" s="7">
        <v>0</v>
      </c>
      <c r="C229" s="17">
        <v>0</v>
      </c>
      <c r="D229" s="17">
        <v>109.78</v>
      </c>
      <c r="E229" s="7">
        <v>1046</v>
      </c>
      <c r="F229" s="7">
        <f t="shared" si="15"/>
        <v>710.15</v>
      </c>
      <c r="G229" s="7">
        <f t="shared" si="16"/>
        <v>177.53749999999999</v>
      </c>
      <c r="H229" s="8">
        <f t="shared" si="17"/>
        <v>0</v>
      </c>
      <c r="I229" s="18">
        <f t="shared" si="18"/>
        <v>0</v>
      </c>
      <c r="J229" s="7">
        <f t="shared" si="19"/>
        <v>177.53749999999999</v>
      </c>
      <c r="K229" s="5">
        <v>2025</v>
      </c>
      <c r="L229" s="5">
        <v>47</v>
      </c>
      <c r="M229" s="5" t="s">
        <v>950</v>
      </c>
      <c r="N229" s="5" t="b">
        <v>0</v>
      </c>
      <c r="O229" s="5" t="b">
        <v>0</v>
      </c>
      <c r="P229" s="5" t="b">
        <v>0</v>
      </c>
      <c r="Q229" s="5" t="s">
        <v>373</v>
      </c>
      <c r="R229" s="5" t="b">
        <v>0</v>
      </c>
    </row>
    <row r="230" spans="1:18" x14ac:dyDescent="0.2">
      <c r="A230" s="6">
        <v>45982</v>
      </c>
      <c r="B230" s="7">
        <v>0</v>
      </c>
      <c r="C230" s="17">
        <v>0</v>
      </c>
      <c r="D230" s="17">
        <v>108</v>
      </c>
      <c r="E230" s="7">
        <v>176</v>
      </c>
      <c r="F230" s="7">
        <f t="shared" si="15"/>
        <v>724.3</v>
      </c>
      <c r="G230" s="7">
        <f t="shared" si="16"/>
        <v>181.07499999999999</v>
      </c>
      <c r="H230" s="8">
        <f t="shared" si="17"/>
        <v>0</v>
      </c>
      <c r="I230" s="18">
        <f t="shared" si="18"/>
        <v>0</v>
      </c>
      <c r="J230" s="7">
        <f t="shared" si="19"/>
        <v>181.07499999999999</v>
      </c>
      <c r="K230" s="5">
        <v>2025</v>
      </c>
      <c r="L230" s="5">
        <v>47</v>
      </c>
      <c r="M230" s="5" t="s">
        <v>950</v>
      </c>
      <c r="N230" s="5" t="b">
        <v>0</v>
      </c>
      <c r="O230" s="5" t="b">
        <v>0</v>
      </c>
      <c r="P230" s="5" t="b">
        <v>0</v>
      </c>
      <c r="Q230" s="5" t="s">
        <v>373</v>
      </c>
      <c r="R230" s="5" t="b">
        <v>0</v>
      </c>
    </row>
    <row r="231" spans="1:18" x14ac:dyDescent="0.2">
      <c r="A231" s="6">
        <v>45985</v>
      </c>
      <c r="B231" s="7">
        <v>0</v>
      </c>
      <c r="C231" s="17">
        <v>0</v>
      </c>
      <c r="D231" s="17">
        <v>107.98</v>
      </c>
      <c r="E231" s="7">
        <v>698</v>
      </c>
      <c r="F231" s="7">
        <f t="shared" si="15"/>
        <v>704.85</v>
      </c>
      <c r="G231" s="7">
        <f t="shared" si="16"/>
        <v>176.21250000000001</v>
      </c>
      <c r="H231" s="8">
        <f t="shared" si="17"/>
        <v>0</v>
      </c>
      <c r="I231" s="18">
        <f t="shared" si="18"/>
        <v>0</v>
      </c>
      <c r="J231" s="7">
        <f t="shared" si="19"/>
        <v>176.21250000000001</v>
      </c>
      <c r="K231" s="5">
        <v>2025</v>
      </c>
      <c r="L231" s="5">
        <v>48</v>
      </c>
      <c r="M231" s="5" t="s">
        <v>951</v>
      </c>
      <c r="N231" s="5" t="b">
        <v>0</v>
      </c>
      <c r="O231" s="5" t="b">
        <v>0</v>
      </c>
      <c r="P231" s="5" t="b">
        <v>0</v>
      </c>
      <c r="Q231" s="5" t="s">
        <v>373</v>
      </c>
      <c r="R231" s="5" t="b">
        <v>0</v>
      </c>
    </row>
    <row r="232" spans="1:18" x14ac:dyDescent="0.2">
      <c r="A232" s="6">
        <v>45986</v>
      </c>
      <c r="B232" s="7">
        <v>0</v>
      </c>
      <c r="C232" s="17">
        <v>0</v>
      </c>
      <c r="D232" s="17">
        <v>109.7</v>
      </c>
      <c r="E232" s="7">
        <v>727</v>
      </c>
      <c r="F232" s="7">
        <f t="shared" si="15"/>
        <v>697.2</v>
      </c>
      <c r="G232" s="7">
        <f t="shared" si="16"/>
        <v>174.3</v>
      </c>
      <c r="H232" s="8">
        <f t="shared" si="17"/>
        <v>0</v>
      </c>
      <c r="I232" s="18">
        <f t="shared" si="18"/>
        <v>0</v>
      </c>
      <c r="J232" s="7">
        <f t="shared" si="19"/>
        <v>174.3</v>
      </c>
      <c r="K232" s="5">
        <v>2025</v>
      </c>
      <c r="L232" s="5">
        <v>48</v>
      </c>
      <c r="M232" s="5" t="s">
        <v>951</v>
      </c>
      <c r="N232" s="5" t="b">
        <v>0</v>
      </c>
      <c r="O232" s="5" t="b">
        <v>0</v>
      </c>
      <c r="P232" s="5" t="b">
        <v>0</v>
      </c>
      <c r="Q232" s="5" t="s">
        <v>373</v>
      </c>
      <c r="R232" s="5" t="b">
        <v>0</v>
      </c>
    </row>
    <row r="233" spans="1:18" x14ac:dyDescent="0.2">
      <c r="A233" s="6">
        <v>45987</v>
      </c>
      <c r="B233" s="7">
        <v>0</v>
      </c>
      <c r="C233" s="17">
        <v>0</v>
      </c>
      <c r="D233" s="17">
        <v>106.3</v>
      </c>
      <c r="E233" s="7">
        <v>181</v>
      </c>
      <c r="F233" s="7">
        <f t="shared" si="15"/>
        <v>709.4</v>
      </c>
      <c r="G233" s="7">
        <f t="shared" si="16"/>
        <v>177.35</v>
      </c>
      <c r="H233" s="8">
        <f t="shared" si="17"/>
        <v>0</v>
      </c>
      <c r="I233" s="18">
        <f t="shared" si="18"/>
        <v>0</v>
      </c>
      <c r="J233" s="7">
        <f t="shared" si="19"/>
        <v>177.35</v>
      </c>
      <c r="K233" s="5">
        <v>2025</v>
      </c>
      <c r="L233" s="5">
        <v>48</v>
      </c>
      <c r="M233" s="5" t="s">
        <v>951</v>
      </c>
      <c r="N233" s="5" t="b">
        <v>0</v>
      </c>
      <c r="O233" s="5" t="b">
        <v>0</v>
      </c>
      <c r="P233" s="5" t="b">
        <v>0</v>
      </c>
      <c r="Q233" s="5" t="s">
        <v>373</v>
      </c>
      <c r="R233" s="5" t="b">
        <v>0</v>
      </c>
    </row>
    <row r="234" spans="1:18" x14ac:dyDescent="0.2">
      <c r="A234" s="6">
        <v>45988</v>
      </c>
      <c r="B234" s="7">
        <v>0</v>
      </c>
      <c r="C234" s="17">
        <v>0</v>
      </c>
      <c r="D234" s="17">
        <v>112.9</v>
      </c>
      <c r="E234" s="7">
        <v>1278</v>
      </c>
      <c r="F234" s="7">
        <f t="shared" si="15"/>
        <v>682.35</v>
      </c>
      <c r="G234" s="7">
        <f t="shared" si="16"/>
        <v>170.58750000000001</v>
      </c>
      <c r="H234" s="8">
        <f t="shared" si="17"/>
        <v>0</v>
      </c>
      <c r="I234" s="18">
        <f t="shared" si="18"/>
        <v>0</v>
      </c>
      <c r="J234" s="7">
        <f t="shared" si="19"/>
        <v>170.58750000000001</v>
      </c>
      <c r="K234" s="5">
        <v>2025</v>
      </c>
      <c r="L234" s="5">
        <v>48</v>
      </c>
      <c r="M234" s="5" t="s">
        <v>951</v>
      </c>
      <c r="N234" s="5" t="b">
        <v>0</v>
      </c>
      <c r="O234" s="5" t="b">
        <v>0</v>
      </c>
      <c r="P234" s="5" t="b">
        <v>0</v>
      </c>
      <c r="Q234" s="5" t="s">
        <v>373</v>
      </c>
      <c r="R234" s="5" t="b">
        <v>0</v>
      </c>
    </row>
    <row r="235" spans="1:18" x14ac:dyDescent="0.2">
      <c r="A235" s="6">
        <v>45989</v>
      </c>
      <c r="B235" s="7">
        <v>0</v>
      </c>
      <c r="C235" s="17">
        <v>0</v>
      </c>
      <c r="D235" s="17">
        <v>109.02</v>
      </c>
      <c r="E235" s="7">
        <v>104</v>
      </c>
      <c r="F235" s="7">
        <f t="shared" si="15"/>
        <v>739.6</v>
      </c>
      <c r="G235" s="7">
        <f t="shared" si="16"/>
        <v>184.9</v>
      </c>
      <c r="H235" s="8">
        <f t="shared" si="17"/>
        <v>0</v>
      </c>
      <c r="I235" s="18">
        <f t="shared" si="18"/>
        <v>0</v>
      </c>
      <c r="J235" s="7">
        <f t="shared" si="19"/>
        <v>184.9</v>
      </c>
      <c r="K235" s="5">
        <v>2025</v>
      </c>
      <c r="L235" s="5">
        <v>48</v>
      </c>
      <c r="M235" s="5" t="s">
        <v>951</v>
      </c>
      <c r="N235" s="5" t="b">
        <v>0</v>
      </c>
      <c r="O235" s="5" t="b">
        <v>0</v>
      </c>
      <c r="P235" s="5" t="b">
        <v>0</v>
      </c>
      <c r="Q235" s="5" t="s">
        <v>373</v>
      </c>
      <c r="R235" s="5" t="b">
        <v>0</v>
      </c>
    </row>
    <row r="236" spans="1:18" x14ac:dyDescent="0.2">
      <c r="A236" s="6">
        <v>45992</v>
      </c>
      <c r="B236" s="7">
        <v>0</v>
      </c>
      <c r="C236" s="17">
        <v>0</v>
      </c>
      <c r="D236" s="17">
        <v>110</v>
      </c>
      <c r="E236" s="7">
        <v>720</v>
      </c>
      <c r="F236" s="7">
        <f t="shared" si="15"/>
        <v>713.1</v>
      </c>
      <c r="G236" s="7">
        <f t="shared" si="16"/>
        <v>178.27500000000001</v>
      </c>
      <c r="H236" s="8">
        <f t="shared" si="17"/>
        <v>0</v>
      </c>
      <c r="I236" s="18">
        <f t="shared" si="18"/>
        <v>0</v>
      </c>
      <c r="J236" s="7">
        <f t="shared" si="19"/>
        <v>178.27500000000001</v>
      </c>
      <c r="K236" s="5">
        <v>2025</v>
      </c>
      <c r="L236" s="5">
        <v>49</v>
      </c>
      <c r="M236" s="5" t="s">
        <v>952</v>
      </c>
      <c r="N236" s="5" t="b">
        <v>0</v>
      </c>
      <c r="O236" s="5" t="b">
        <v>0</v>
      </c>
      <c r="P236" s="5" t="b">
        <v>0</v>
      </c>
      <c r="Q236" s="5" t="s">
        <v>373</v>
      </c>
      <c r="R236" s="5" t="b">
        <v>0</v>
      </c>
    </row>
    <row r="237" spans="1:18" x14ac:dyDescent="0.2">
      <c r="A237" s="6">
        <v>45993</v>
      </c>
      <c r="B237" s="7">
        <v>0</v>
      </c>
      <c r="C237" s="17">
        <v>0</v>
      </c>
      <c r="D237" s="17">
        <v>109.5</v>
      </c>
      <c r="E237" s="7">
        <v>664</v>
      </c>
      <c r="F237" s="7">
        <f t="shared" si="15"/>
        <v>718.2</v>
      </c>
      <c r="G237" s="7">
        <f t="shared" si="16"/>
        <v>179.55</v>
      </c>
      <c r="H237" s="8">
        <f t="shared" si="17"/>
        <v>0</v>
      </c>
      <c r="I237" s="18">
        <f t="shared" si="18"/>
        <v>0</v>
      </c>
      <c r="J237" s="7">
        <f t="shared" si="19"/>
        <v>179.55</v>
      </c>
      <c r="K237" s="5">
        <v>2025</v>
      </c>
      <c r="L237" s="5">
        <v>49</v>
      </c>
      <c r="M237" s="5" t="s">
        <v>952</v>
      </c>
      <c r="N237" s="5" t="b">
        <v>0</v>
      </c>
      <c r="O237" s="5" t="b">
        <v>0</v>
      </c>
      <c r="P237" s="5" t="b">
        <v>0</v>
      </c>
      <c r="Q237" s="5" t="s">
        <v>373</v>
      </c>
      <c r="R237" s="5" t="b">
        <v>0</v>
      </c>
    </row>
    <row r="238" spans="1:18" x14ac:dyDescent="0.2">
      <c r="A238" s="6">
        <v>45994</v>
      </c>
      <c r="B238" s="7">
        <v>0</v>
      </c>
      <c r="C238" s="17">
        <v>0</v>
      </c>
      <c r="D238" s="17">
        <v>110</v>
      </c>
      <c r="E238" s="7">
        <v>223</v>
      </c>
      <c r="F238" s="7">
        <f t="shared" si="15"/>
        <v>711.3</v>
      </c>
      <c r="G238" s="7">
        <f t="shared" si="16"/>
        <v>177.82499999999999</v>
      </c>
      <c r="H238" s="8">
        <f t="shared" si="17"/>
        <v>0</v>
      </c>
      <c r="I238" s="18">
        <f t="shared" si="18"/>
        <v>0</v>
      </c>
      <c r="J238" s="7">
        <f t="shared" si="19"/>
        <v>177.82499999999999</v>
      </c>
      <c r="K238" s="5">
        <v>2025</v>
      </c>
      <c r="L238" s="5">
        <v>49</v>
      </c>
      <c r="M238" s="5" t="s">
        <v>952</v>
      </c>
      <c r="N238" s="5" t="b">
        <v>0</v>
      </c>
      <c r="O238" s="5" t="b">
        <v>0</v>
      </c>
      <c r="P238" s="5" t="b">
        <v>0</v>
      </c>
      <c r="Q238" s="5" t="s">
        <v>373</v>
      </c>
      <c r="R238" s="5" t="b">
        <v>0</v>
      </c>
    </row>
    <row r="239" spans="1:18" x14ac:dyDescent="0.2">
      <c r="A239" s="6">
        <v>45995</v>
      </c>
      <c r="B239" s="7">
        <v>0</v>
      </c>
      <c r="C239" s="17">
        <v>0</v>
      </c>
      <c r="D239" s="17">
        <v>110.9</v>
      </c>
      <c r="E239" s="7">
        <v>928</v>
      </c>
      <c r="F239" s="7">
        <f t="shared" si="15"/>
        <v>675.4</v>
      </c>
      <c r="G239" s="7">
        <f t="shared" si="16"/>
        <v>168.85</v>
      </c>
      <c r="H239" s="8">
        <f t="shared" si="17"/>
        <v>0</v>
      </c>
      <c r="I239" s="18">
        <f t="shared" si="18"/>
        <v>0</v>
      </c>
      <c r="J239" s="7">
        <f t="shared" si="19"/>
        <v>168.85</v>
      </c>
      <c r="K239" s="5">
        <v>2025</v>
      </c>
      <c r="L239" s="5">
        <v>49</v>
      </c>
      <c r="M239" s="5" t="s">
        <v>952</v>
      </c>
      <c r="N239" s="5" t="b">
        <v>0</v>
      </c>
      <c r="O239" s="5" t="b">
        <v>0</v>
      </c>
      <c r="P239" s="5" t="b">
        <v>0</v>
      </c>
      <c r="Q239" s="5" t="s">
        <v>373</v>
      </c>
      <c r="R239" s="5" t="b">
        <v>0</v>
      </c>
    </row>
    <row r="240" spans="1:18" x14ac:dyDescent="0.2">
      <c r="A240" s="6">
        <v>45996</v>
      </c>
      <c r="B240" s="7">
        <v>0</v>
      </c>
      <c r="C240" s="17">
        <v>0</v>
      </c>
      <c r="D240" s="17">
        <v>108.58</v>
      </c>
      <c r="E240" s="7">
        <v>364</v>
      </c>
      <c r="F240" s="7">
        <f t="shared" si="15"/>
        <v>674.85</v>
      </c>
      <c r="G240" s="7">
        <f t="shared" si="16"/>
        <v>168.71250000000001</v>
      </c>
      <c r="H240" s="8">
        <f t="shared" si="17"/>
        <v>0</v>
      </c>
      <c r="I240" s="18">
        <f t="shared" si="18"/>
        <v>0</v>
      </c>
      <c r="J240" s="7">
        <f t="shared" si="19"/>
        <v>168.71250000000001</v>
      </c>
      <c r="K240" s="5">
        <v>2025</v>
      </c>
      <c r="L240" s="5">
        <v>49</v>
      </c>
      <c r="M240" s="5" t="s">
        <v>952</v>
      </c>
      <c r="N240" s="5" t="b">
        <v>0</v>
      </c>
      <c r="O240" s="5" t="b">
        <v>0</v>
      </c>
      <c r="P240" s="5" t="b">
        <v>0</v>
      </c>
      <c r="Q240" s="5" t="s">
        <v>373</v>
      </c>
      <c r="R240" s="5" t="b">
        <v>0</v>
      </c>
    </row>
    <row r="241" spans="1:18" x14ac:dyDescent="0.2">
      <c r="A241" s="6">
        <v>45999</v>
      </c>
      <c r="B241" s="7">
        <v>0</v>
      </c>
      <c r="C241" s="17">
        <v>0</v>
      </c>
      <c r="D241" s="17">
        <v>111</v>
      </c>
      <c r="E241" s="7">
        <v>706</v>
      </c>
      <c r="F241" s="7">
        <f t="shared" si="15"/>
        <v>616.85</v>
      </c>
      <c r="G241" s="7">
        <f t="shared" si="16"/>
        <v>154.21250000000001</v>
      </c>
      <c r="H241" s="8">
        <f t="shared" si="17"/>
        <v>0</v>
      </c>
      <c r="I241" s="18">
        <f t="shared" si="18"/>
        <v>0</v>
      </c>
      <c r="J241" s="7">
        <f t="shared" si="19"/>
        <v>154.21250000000001</v>
      </c>
      <c r="K241" s="5">
        <v>2025</v>
      </c>
      <c r="L241" s="5">
        <v>50</v>
      </c>
      <c r="M241" s="5" t="s">
        <v>953</v>
      </c>
      <c r="N241" s="5" t="b">
        <v>0</v>
      </c>
      <c r="O241" s="5" t="b">
        <v>0</v>
      </c>
      <c r="P241" s="5" t="b">
        <v>0</v>
      </c>
      <c r="Q241" s="5" t="s">
        <v>373</v>
      </c>
      <c r="R241" s="5" t="b">
        <v>0</v>
      </c>
    </row>
    <row r="242" spans="1:18" x14ac:dyDescent="0.2">
      <c r="A242" s="6">
        <v>46000</v>
      </c>
      <c r="B242" s="7">
        <v>0</v>
      </c>
      <c r="C242" s="17">
        <v>0</v>
      </c>
      <c r="D242" s="17">
        <v>106.56</v>
      </c>
      <c r="E242" s="7">
        <v>624</v>
      </c>
      <c r="F242" s="7">
        <f t="shared" si="15"/>
        <v>606.45000000000005</v>
      </c>
      <c r="G242" s="7">
        <f t="shared" si="16"/>
        <v>151.61250000000001</v>
      </c>
      <c r="H242" s="8">
        <f t="shared" si="17"/>
        <v>0</v>
      </c>
      <c r="I242" s="18">
        <f t="shared" si="18"/>
        <v>0</v>
      </c>
      <c r="J242" s="7">
        <f t="shared" si="19"/>
        <v>151.61250000000001</v>
      </c>
      <c r="K242" s="5">
        <v>2025</v>
      </c>
      <c r="L242" s="5">
        <v>50</v>
      </c>
      <c r="M242" s="5" t="s">
        <v>953</v>
      </c>
      <c r="N242" s="5" t="b">
        <v>0</v>
      </c>
      <c r="O242" s="5" t="b">
        <v>0</v>
      </c>
      <c r="P242" s="5" t="b">
        <v>0</v>
      </c>
      <c r="Q242" s="5" t="s">
        <v>373</v>
      </c>
      <c r="R242" s="5" t="b">
        <v>0</v>
      </c>
    </row>
    <row r="243" spans="1:18" x14ac:dyDescent="0.2">
      <c r="A243" s="6">
        <v>46001</v>
      </c>
      <c r="B243" s="7">
        <v>0</v>
      </c>
      <c r="C243" s="17">
        <v>0</v>
      </c>
      <c r="D243" s="17">
        <v>111</v>
      </c>
      <c r="E243" s="7">
        <v>578</v>
      </c>
      <c r="F243" s="7">
        <f t="shared" si="15"/>
        <v>595.6</v>
      </c>
      <c r="G243" s="7">
        <f t="shared" si="16"/>
        <v>148.9</v>
      </c>
      <c r="H243" s="8">
        <f t="shared" si="17"/>
        <v>0</v>
      </c>
      <c r="I243" s="18">
        <f t="shared" si="18"/>
        <v>0</v>
      </c>
      <c r="J243" s="7">
        <f t="shared" si="19"/>
        <v>148.9</v>
      </c>
      <c r="K243" s="5">
        <v>2025</v>
      </c>
      <c r="L243" s="5">
        <v>50</v>
      </c>
      <c r="M243" s="5" t="s">
        <v>953</v>
      </c>
      <c r="N243" s="5" t="b">
        <v>0</v>
      </c>
      <c r="O243" s="5" t="b">
        <v>0</v>
      </c>
      <c r="P243" s="5" t="b">
        <v>0</v>
      </c>
      <c r="Q243" s="5" t="s">
        <v>373</v>
      </c>
      <c r="R243" s="5" t="b">
        <v>0</v>
      </c>
    </row>
    <row r="244" spans="1:18" x14ac:dyDescent="0.2">
      <c r="A244" s="6">
        <v>46002</v>
      </c>
      <c r="B244" s="7">
        <v>0</v>
      </c>
      <c r="C244" s="17">
        <v>0</v>
      </c>
      <c r="D244" s="17">
        <v>105.6</v>
      </c>
      <c r="E244" s="7">
        <v>138</v>
      </c>
      <c r="F244" s="7">
        <f t="shared" si="15"/>
        <v>609.15</v>
      </c>
      <c r="G244" s="7">
        <f t="shared" si="16"/>
        <v>152.28749999999999</v>
      </c>
      <c r="H244" s="8">
        <f t="shared" si="17"/>
        <v>0</v>
      </c>
      <c r="I244" s="18">
        <f t="shared" si="18"/>
        <v>0</v>
      </c>
      <c r="J244" s="7">
        <f t="shared" si="19"/>
        <v>152.28749999999999</v>
      </c>
      <c r="K244" s="5">
        <v>2025</v>
      </c>
      <c r="L244" s="5">
        <v>50</v>
      </c>
      <c r="M244" s="5" t="s">
        <v>953</v>
      </c>
      <c r="N244" s="5" t="b">
        <v>0</v>
      </c>
      <c r="O244" s="5" t="b">
        <v>0</v>
      </c>
      <c r="P244" s="5" t="b">
        <v>0</v>
      </c>
      <c r="Q244" s="5" t="s">
        <v>373</v>
      </c>
      <c r="R244" s="5" t="b">
        <v>0</v>
      </c>
    </row>
    <row r="245" spans="1:18" x14ac:dyDescent="0.2">
      <c r="A245" s="6">
        <v>46003</v>
      </c>
      <c r="B245" s="7">
        <v>0</v>
      </c>
      <c r="C245" s="17">
        <v>0</v>
      </c>
      <c r="D245" s="17">
        <v>106.94</v>
      </c>
      <c r="E245" s="7">
        <v>2023</v>
      </c>
      <c r="F245" s="7">
        <f t="shared" si="15"/>
        <v>611.54999999999995</v>
      </c>
      <c r="G245" s="7">
        <f t="shared" si="16"/>
        <v>152.88749999999999</v>
      </c>
      <c r="H245" s="8">
        <f t="shared" si="17"/>
        <v>0</v>
      </c>
      <c r="I245" s="18">
        <f t="shared" si="18"/>
        <v>0</v>
      </c>
      <c r="J245" s="7">
        <f t="shared" si="19"/>
        <v>152.88749999999999</v>
      </c>
      <c r="K245" s="5">
        <v>2025</v>
      </c>
      <c r="L245" s="5">
        <v>50</v>
      </c>
      <c r="M245" s="5" t="s">
        <v>953</v>
      </c>
      <c r="N245" s="5" t="b">
        <v>0</v>
      </c>
      <c r="O245" s="5" t="b">
        <v>0</v>
      </c>
      <c r="P245" s="5" t="b">
        <v>0</v>
      </c>
      <c r="Q245" s="5" t="s">
        <v>373</v>
      </c>
      <c r="R245" s="5" t="b">
        <v>0</v>
      </c>
    </row>
    <row r="246" spans="1:18" x14ac:dyDescent="0.2">
      <c r="A246" s="6">
        <v>46006</v>
      </c>
      <c r="B246" s="7">
        <v>0</v>
      </c>
      <c r="C246" s="17">
        <v>0</v>
      </c>
      <c r="D246" s="17">
        <v>108.84</v>
      </c>
      <c r="E246" s="7">
        <v>1794</v>
      </c>
      <c r="F246" s="7">
        <f t="shared" si="15"/>
        <v>702.6</v>
      </c>
      <c r="G246" s="7">
        <f t="shared" si="16"/>
        <v>175.65</v>
      </c>
      <c r="H246" s="8">
        <f t="shared" si="17"/>
        <v>0</v>
      </c>
      <c r="I246" s="18">
        <f t="shared" si="18"/>
        <v>0</v>
      </c>
      <c r="J246" s="7">
        <f t="shared" si="19"/>
        <v>175.65</v>
      </c>
      <c r="K246" s="5">
        <v>2025</v>
      </c>
      <c r="L246" s="5">
        <v>51</v>
      </c>
      <c r="M246" s="5" t="s">
        <v>954</v>
      </c>
      <c r="N246" s="5" t="b">
        <v>0</v>
      </c>
      <c r="O246" s="5" t="b">
        <v>0</v>
      </c>
      <c r="P246" s="5" t="b">
        <v>0</v>
      </c>
      <c r="Q246" s="5" t="s">
        <v>373</v>
      </c>
      <c r="R246" s="5" t="b">
        <v>0</v>
      </c>
    </row>
    <row r="247" spans="1:18" x14ac:dyDescent="0.2">
      <c r="A247" s="6">
        <v>46007</v>
      </c>
      <c r="B247" s="7">
        <v>0</v>
      </c>
      <c r="C247" s="17">
        <v>0</v>
      </c>
      <c r="D247" s="17">
        <v>105.3</v>
      </c>
      <c r="E247" s="7">
        <v>282</v>
      </c>
      <c r="F247" s="7">
        <f t="shared" si="15"/>
        <v>746.05</v>
      </c>
      <c r="G247" s="7">
        <f t="shared" si="16"/>
        <v>186.51249999999999</v>
      </c>
      <c r="H247" s="8">
        <f t="shared" si="17"/>
        <v>0</v>
      </c>
      <c r="I247" s="18">
        <f t="shared" si="18"/>
        <v>0</v>
      </c>
      <c r="J247" s="7">
        <f t="shared" si="19"/>
        <v>186.51249999999999</v>
      </c>
      <c r="K247" s="5">
        <v>2025</v>
      </c>
      <c r="L247" s="5">
        <v>51</v>
      </c>
      <c r="M247" s="5" t="s">
        <v>954</v>
      </c>
      <c r="N247" s="5" t="b">
        <v>0</v>
      </c>
      <c r="O247" s="5" t="b">
        <v>0</v>
      </c>
      <c r="P247" s="5" t="b">
        <v>0</v>
      </c>
      <c r="Q247" s="5" t="s">
        <v>373</v>
      </c>
      <c r="R247" s="5" t="b">
        <v>0</v>
      </c>
    </row>
    <row r="248" spans="1:18" x14ac:dyDescent="0.2">
      <c r="A248" s="6">
        <v>46008</v>
      </c>
      <c r="B248" s="7">
        <v>0</v>
      </c>
      <c r="C248" s="17">
        <v>0</v>
      </c>
      <c r="D248" s="17">
        <v>105.5</v>
      </c>
      <c r="E248" s="7">
        <v>157</v>
      </c>
      <c r="F248" s="7">
        <f t="shared" si="15"/>
        <v>720.5</v>
      </c>
      <c r="G248" s="7">
        <f t="shared" si="16"/>
        <v>180.125</v>
      </c>
      <c r="H248" s="8">
        <f t="shared" si="17"/>
        <v>0</v>
      </c>
      <c r="I248" s="18">
        <f t="shared" si="18"/>
        <v>0</v>
      </c>
      <c r="J248" s="7">
        <f t="shared" si="19"/>
        <v>180.125</v>
      </c>
      <c r="K248" s="5">
        <v>2025</v>
      </c>
      <c r="L248" s="5">
        <v>51</v>
      </c>
      <c r="M248" s="5" t="s">
        <v>954</v>
      </c>
      <c r="N248" s="5" t="b">
        <v>0</v>
      </c>
      <c r="O248" s="5" t="b">
        <v>0</v>
      </c>
      <c r="P248" s="5" t="b">
        <v>0</v>
      </c>
      <c r="Q248" s="5" t="s">
        <v>373</v>
      </c>
      <c r="R248" s="5" t="b">
        <v>0</v>
      </c>
    </row>
    <row r="249" spans="1:18" x14ac:dyDescent="0.2">
      <c r="A249" s="6">
        <v>46009</v>
      </c>
      <c r="B249" s="7">
        <v>0</v>
      </c>
      <c r="C249" s="17">
        <v>0</v>
      </c>
      <c r="D249" s="17">
        <v>109.6</v>
      </c>
      <c r="E249" s="7">
        <v>980</v>
      </c>
      <c r="F249" s="7">
        <f t="shared" si="15"/>
        <v>670.55</v>
      </c>
      <c r="G249" s="7">
        <f t="shared" si="16"/>
        <v>167.63749999999999</v>
      </c>
      <c r="H249" s="8">
        <f t="shared" si="17"/>
        <v>0</v>
      </c>
      <c r="I249" s="18">
        <f t="shared" si="18"/>
        <v>0</v>
      </c>
      <c r="J249" s="7">
        <f t="shared" si="19"/>
        <v>167.63749999999999</v>
      </c>
      <c r="K249" s="5">
        <v>2025</v>
      </c>
      <c r="L249" s="5">
        <v>51</v>
      </c>
      <c r="M249" s="5" t="s">
        <v>954</v>
      </c>
      <c r="N249" s="5" t="b">
        <v>0</v>
      </c>
      <c r="O249" s="5" t="b">
        <v>0</v>
      </c>
      <c r="P249" s="5" t="b">
        <v>0</v>
      </c>
      <c r="Q249" s="5" t="s">
        <v>373</v>
      </c>
      <c r="R249" s="5" t="b">
        <v>0</v>
      </c>
    </row>
    <row r="250" spans="1:18" x14ac:dyDescent="0.2">
      <c r="A250" s="6">
        <v>46010</v>
      </c>
      <c r="B250" s="7">
        <v>0</v>
      </c>
      <c r="C250" s="17">
        <v>0</v>
      </c>
      <c r="D250" s="17">
        <v>108</v>
      </c>
      <c r="E250" s="7">
        <v>859</v>
      </c>
      <c r="F250" s="7">
        <f t="shared" si="15"/>
        <v>667.25</v>
      </c>
      <c r="G250" s="7">
        <f t="shared" si="16"/>
        <v>166.8125</v>
      </c>
      <c r="H250" s="8">
        <f t="shared" si="17"/>
        <v>0</v>
      </c>
      <c r="I250" s="18">
        <f t="shared" si="18"/>
        <v>0</v>
      </c>
      <c r="J250" s="7">
        <f t="shared" si="19"/>
        <v>166.8125</v>
      </c>
      <c r="K250" s="5">
        <v>2025</v>
      </c>
      <c r="L250" s="5">
        <v>51</v>
      </c>
      <c r="M250" s="5" t="s">
        <v>954</v>
      </c>
      <c r="N250" s="5" t="b">
        <v>0</v>
      </c>
      <c r="O250" s="5" t="b">
        <v>0</v>
      </c>
      <c r="P250" s="5" t="b">
        <v>0</v>
      </c>
      <c r="Q250" s="5" t="s">
        <v>373</v>
      </c>
      <c r="R250" s="5" t="b">
        <v>0</v>
      </c>
    </row>
    <row r="251" spans="1:18" x14ac:dyDescent="0.2">
      <c r="A251" s="6">
        <v>46013</v>
      </c>
      <c r="B251" s="7">
        <v>0</v>
      </c>
      <c r="C251" s="17">
        <v>0</v>
      </c>
      <c r="D251" s="17">
        <v>104.5</v>
      </c>
      <c r="E251" s="7">
        <v>1347</v>
      </c>
      <c r="F251" s="7">
        <f t="shared" si="15"/>
        <v>701.4</v>
      </c>
      <c r="G251" s="7">
        <f t="shared" si="16"/>
        <v>175.35</v>
      </c>
      <c r="H251" s="8">
        <f t="shared" si="17"/>
        <v>0</v>
      </c>
      <c r="I251" s="18">
        <f t="shared" si="18"/>
        <v>0</v>
      </c>
      <c r="J251" s="7">
        <f t="shared" si="19"/>
        <v>175.35</v>
      </c>
      <c r="K251" s="5">
        <v>2025</v>
      </c>
      <c r="L251" s="5">
        <v>52</v>
      </c>
      <c r="M251" s="5"/>
      <c r="N251" s="5"/>
      <c r="O251" s="5" t="b">
        <v>0</v>
      </c>
      <c r="P251" s="5"/>
      <c r="Q251" s="5" t="s">
        <v>106</v>
      </c>
      <c r="R251" s="5"/>
    </row>
    <row r="252" spans="1:18" x14ac:dyDescent="0.2">
      <c r="A252" s="6">
        <v>46014</v>
      </c>
      <c r="B252" s="7">
        <v>0</v>
      </c>
      <c r="C252" s="17">
        <v>0</v>
      </c>
      <c r="D252" s="17">
        <v>107</v>
      </c>
      <c r="E252" s="7">
        <v>128</v>
      </c>
      <c r="F252" s="7">
        <f t="shared" si="15"/>
        <v>733.85</v>
      </c>
      <c r="G252" s="7">
        <f t="shared" si="16"/>
        <v>183.46250000000001</v>
      </c>
      <c r="H252" s="8">
        <f t="shared" si="17"/>
        <v>0</v>
      </c>
      <c r="I252" s="18">
        <f t="shared" si="18"/>
        <v>0</v>
      </c>
      <c r="J252" s="7">
        <f t="shared" si="19"/>
        <v>183.46250000000001</v>
      </c>
      <c r="K252" s="5">
        <v>2025</v>
      </c>
      <c r="L252" s="5">
        <v>52</v>
      </c>
      <c r="M252" s="5"/>
      <c r="N252" s="5"/>
      <c r="O252" s="5" t="b">
        <v>0</v>
      </c>
      <c r="P252" s="5"/>
      <c r="Q252" s="5" t="s">
        <v>106</v>
      </c>
      <c r="R252" s="5"/>
    </row>
    <row r="253" spans="1:18" x14ac:dyDescent="0.2">
      <c r="A253" s="6">
        <v>46015</v>
      </c>
      <c r="B253" s="7">
        <v>0</v>
      </c>
      <c r="C253" s="17">
        <v>0</v>
      </c>
      <c r="D253" s="17">
        <v>105.5</v>
      </c>
      <c r="E253" s="7">
        <v>360</v>
      </c>
      <c r="F253" s="7">
        <f t="shared" si="15"/>
        <v>703.9</v>
      </c>
      <c r="G253" s="7">
        <f t="shared" si="16"/>
        <v>175.97499999999999</v>
      </c>
      <c r="H253" s="8">
        <f t="shared" si="17"/>
        <v>0</v>
      </c>
      <c r="I253" s="18">
        <f t="shared" si="18"/>
        <v>0</v>
      </c>
      <c r="J253" s="7">
        <f t="shared" si="19"/>
        <v>175.97499999999999</v>
      </c>
      <c r="K253" s="5">
        <v>2025</v>
      </c>
      <c r="L253" s="5">
        <v>52</v>
      </c>
      <c r="M253" s="5"/>
      <c r="N253" s="5"/>
      <c r="O253" s="5" t="b">
        <v>0</v>
      </c>
      <c r="P253" s="5"/>
      <c r="Q253" s="5" t="s">
        <v>106</v>
      </c>
      <c r="R253" s="5"/>
    </row>
    <row r="254" spans="1:18" x14ac:dyDescent="0.2">
      <c r="A254" s="6">
        <v>46020</v>
      </c>
      <c r="B254" s="7">
        <v>0</v>
      </c>
      <c r="C254" s="17">
        <v>0</v>
      </c>
      <c r="D254" s="17">
        <v>109</v>
      </c>
      <c r="E254" s="7">
        <v>2047</v>
      </c>
      <c r="F254" s="7">
        <f t="shared" si="15"/>
        <v>712.85</v>
      </c>
      <c r="G254" s="7">
        <f t="shared" si="16"/>
        <v>178.21250000000001</v>
      </c>
      <c r="H254" s="8">
        <f t="shared" si="17"/>
        <v>0</v>
      </c>
      <c r="I254" s="18">
        <f t="shared" si="18"/>
        <v>0</v>
      </c>
      <c r="J254" s="7">
        <f t="shared" si="19"/>
        <v>178.21250000000001</v>
      </c>
      <c r="K254" s="5">
        <v>2025</v>
      </c>
      <c r="L254" s="5">
        <v>1</v>
      </c>
      <c r="M254" s="5"/>
      <c r="N254" s="5"/>
      <c r="O254" s="5" t="b">
        <v>0</v>
      </c>
      <c r="P254" s="5"/>
      <c r="Q254" s="5" t="s">
        <v>106</v>
      </c>
      <c r="R254" s="5"/>
    </row>
    <row r="255" spans="1:18" x14ac:dyDescent="0.2">
      <c r="A255" s="6">
        <v>46021</v>
      </c>
      <c r="B255" s="7">
        <v>0</v>
      </c>
      <c r="C255" s="17">
        <v>0</v>
      </c>
      <c r="D255" s="17">
        <v>108.44</v>
      </c>
      <c r="E255" s="7">
        <v>217</v>
      </c>
      <c r="F255" s="7">
        <f t="shared" si="15"/>
        <v>751.3</v>
      </c>
      <c r="G255" s="7">
        <f t="shared" si="16"/>
        <v>187.82499999999999</v>
      </c>
      <c r="H255" s="8">
        <f t="shared" si="17"/>
        <v>0</v>
      </c>
      <c r="I255" s="18">
        <f t="shared" si="18"/>
        <v>0</v>
      </c>
      <c r="J255" s="7">
        <f t="shared" si="19"/>
        <v>187.82499999999999</v>
      </c>
      <c r="K255" s="5">
        <v>2025</v>
      </c>
      <c r="L255" s="5">
        <v>1</v>
      </c>
      <c r="M255" s="5"/>
      <c r="N255" s="5"/>
      <c r="O255" s="5" t="b">
        <v>0</v>
      </c>
      <c r="P255" s="5"/>
      <c r="Q255" s="5" t="s">
        <v>106</v>
      </c>
      <c r="R255" s="5"/>
    </row>
    <row r="256" spans="1:18" x14ac:dyDescent="0.2">
      <c r="A256" s="6">
        <v>46022</v>
      </c>
      <c r="B256" s="7">
        <v>0</v>
      </c>
      <c r="C256" s="17">
        <v>0</v>
      </c>
      <c r="D256" s="17">
        <v>106.76</v>
      </c>
      <c r="E256" s="7">
        <v>966</v>
      </c>
      <c r="F256" s="7">
        <f t="shared" si="15"/>
        <v>756.95</v>
      </c>
      <c r="G256" s="7">
        <f t="shared" si="16"/>
        <v>189.23750000000001</v>
      </c>
      <c r="H256" s="8">
        <f t="shared" si="17"/>
        <v>0</v>
      </c>
      <c r="I256" s="18">
        <f t="shared" si="18"/>
        <v>0</v>
      </c>
      <c r="J256" s="7">
        <f t="shared" si="19"/>
        <v>189.23750000000001</v>
      </c>
      <c r="K256" s="5">
        <v>2025</v>
      </c>
      <c r="L256" s="5">
        <v>1</v>
      </c>
      <c r="M256" s="5"/>
      <c r="N256" s="5"/>
      <c r="O256" s="5" t="b">
        <v>0</v>
      </c>
      <c r="P256" s="5"/>
      <c r="Q256" s="5" t="s">
        <v>106</v>
      </c>
      <c r="R256" s="5"/>
    </row>
    <row r="257" spans="1:18" x14ac:dyDescent="0.2">
      <c r="A257" s="6">
        <v>46024</v>
      </c>
      <c r="B257" s="7">
        <v>0</v>
      </c>
      <c r="C257" s="17">
        <v>0</v>
      </c>
      <c r="D257" s="17">
        <v>107.2</v>
      </c>
      <c r="E257" s="7">
        <v>26</v>
      </c>
      <c r="F257" s="7">
        <f t="shared" si="15"/>
        <v>769.25</v>
      </c>
      <c r="G257" s="7">
        <f t="shared" si="16"/>
        <v>192.3125</v>
      </c>
      <c r="H257" s="8">
        <f t="shared" si="17"/>
        <v>0</v>
      </c>
      <c r="I257" s="18">
        <f t="shared" si="18"/>
        <v>0</v>
      </c>
      <c r="J257" s="7">
        <f t="shared" si="19"/>
        <v>192.3125</v>
      </c>
      <c r="K257" s="5">
        <v>2026</v>
      </c>
      <c r="L257" s="5">
        <v>1</v>
      </c>
      <c r="M257" s="5"/>
      <c r="N257" s="5"/>
      <c r="O257" s="5" t="b">
        <v>0</v>
      </c>
      <c r="P257" s="5"/>
      <c r="Q257" s="5" t="s">
        <v>106</v>
      </c>
      <c r="R257" s="5"/>
    </row>
    <row r="258" spans="1:18" x14ac:dyDescent="0.2">
      <c r="A258" s="6">
        <v>46027</v>
      </c>
      <c r="B258" s="7">
        <v>0</v>
      </c>
      <c r="C258" s="17">
        <v>0</v>
      </c>
      <c r="D258" s="17">
        <v>108.5</v>
      </c>
      <c r="E258" s="7">
        <v>293</v>
      </c>
      <c r="F258" s="7">
        <f t="shared" si="15"/>
        <v>737.35</v>
      </c>
      <c r="G258" s="7">
        <f t="shared" si="16"/>
        <v>184.33750000000001</v>
      </c>
      <c r="H258" s="8">
        <f t="shared" si="17"/>
        <v>0</v>
      </c>
      <c r="I258" s="18">
        <f t="shared" si="18"/>
        <v>0</v>
      </c>
      <c r="J258" s="7">
        <f t="shared" si="19"/>
        <v>184.33750000000001</v>
      </c>
      <c r="K258" s="5">
        <v>2026</v>
      </c>
      <c r="L258" s="5">
        <v>2</v>
      </c>
      <c r="M258" s="5" t="s">
        <v>955</v>
      </c>
      <c r="N258" s="5" t="b">
        <v>0</v>
      </c>
      <c r="O258" s="5" t="b">
        <v>0</v>
      </c>
      <c r="P258" s="5" t="b">
        <v>0</v>
      </c>
      <c r="Q258" s="5" t="s">
        <v>373</v>
      </c>
      <c r="R258" s="5" t="b">
        <v>0</v>
      </c>
    </row>
    <row r="259" spans="1:18" x14ac:dyDescent="0.2">
      <c r="A259" s="6">
        <v>46028</v>
      </c>
      <c r="B259" s="7">
        <v>0</v>
      </c>
      <c r="C259" s="17">
        <v>0</v>
      </c>
      <c r="D259" s="17">
        <v>108.7</v>
      </c>
      <c r="E259" s="7">
        <v>158</v>
      </c>
      <c r="F259" s="7">
        <f t="shared" si="15"/>
        <v>740.85</v>
      </c>
      <c r="G259" s="7">
        <f t="shared" si="16"/>
        <v>185.21250000000001</v>
      </c>
      <c r="H259" s="8">
        <f t="shared" si="17"/>
        <v>0</v>
      </c>
      <c r="I259" s="18">
        <f t="shared" si="18"/>
        <v>0</v>
      </c>
      <c r="J259" s="7">
        <f t="shared" si="19"/>
        <v>185.21250000000001</v>
      </c>
      <c r="K259" s="5">
        <v>2026</v>
      </c>
      <c r="L259" s="5">
        <v>2</v>
      </c>
      <c r="M259" s="5" t="s">
        <v>955</v>
      </c>
      <c r="N259" s="5" t="b">
        <v>0</v>
      </c>
      <c r="O259" s="5" t="b">
        <v>0</v>
      </c>
      <c r="P259" s="5" t="b">
        <v>0</v>
      </c>
      <c r="Q259" s="5" t="s">
        <v>373</v>
      </c>
      <c r="R259" s="5" t="b">
        <v>0</v>
      </c>
    </row>
    <row r="260" spans="1:18" x14ac:dyDescent="0.2">
      <c r="A260" s="6">
        <v>46029</v>
      </c>
      <c r="B260" s="7">
        <v>0</v>
      </c>
      <c r="C260" s="17">
        <v>0</v>
      </c>
      <c r="D260" s="17">
        <v>112</v>
      </c>
      <c r="E260" s="7">
        <v>1035</v>
      </c>
      <c r="F260" s="7">
        <f t="shared" si="15"/>
        <v>702.35</v>
      </c>
      <c r="G260" s="7">
        <f t="shared" si="16"/>
        <v>175.58750000000001</v>
      </c>
      <c r="H260" s="8">
        <f t="shared" si="17"/>
        <v>0</v>
      </c>
      <c r="I260" s="18">
        <f t="shared" si="18"/>
        <v>0</v>
      </c>
      <c r="J260" s="7">
        <f t="shared" si="19"/>
        <v>175.58750000000001</v>
      </c>
      <c r="K260" s="5">
        <v>2026</v>
      </c>
      <c r="L260" s="5">
        <v>2</v>
      </c>
      <c r="M260" s="5" t="s">
        <v>955</v>
      </c>
      <c r="N260" s="5" t="b">
        <v>0</v>
      </c>
      <c r="O260" s="5" t="b">
        <v>0</v>
      </c>
      <c r="P260" s="5" t="b">
        <v>0</v>
      </c>
      <c r="Q260" s="5" t="s">
        <v>373</v>
      </c>
      <c r="R260" s="5" t="b">
        <v>0</v>
      </c>
    </row>
    <row r="261" spans="1:18" x14ac:dyDescent="0.2">
      <c r="A261" s="6">
        <v>46030</v>
      </c>
      <c r="B261" s="7">
        <v>0</v>
      </c>
      <c r="C261" s="17">
        <v>0</v>
      </c>
      <c r="D261" s="17">
        <v>110.28</v>
      </c>
      <c r="E261" s="7">
        <v>1677</v>
      </c>
      <c r="F261" s="7">
        <f t="shared" si="15"/>
        <v>735.9</v>
      </c>
      <c r="G261" s="7">
        <f t="shared" si="16"/>
        <v>183.97499999999999</v>
      </c>
      <c r="H261" s="8">
        <f t="shared" si="17"/>
        <v>0</v>
      </c>
      <c r="I261" s="18">
        <f t="shared" si="18"/>
        <v>0</v>
      </c>
      <c r="J261" s="7">
        <f t="shared" si="19"/>
        <v>183.97499999999999</v>
      </c>
      <c r="K261" s="5">
        <v>2026</v>
      </c>
      <c r="L261" s="5">
        <v>2</v>
      </c>
      <c r="M261" s="5" t="s">
        <v>955</v>
      </c>
      <c r="N261" s="5" t="b">
        <v>0</v>
      </c>
      <c r="O261" s="5" t="b">
        <v>0</v>
      </c>
      <c r="P261" s="5" t="b">
        <v>0</v>
      </c>
      <c r="Q261" s="5" t="s">
        <v>373</v>
      </c>
      <c r="R261" s="5" t="b">
        <v>0</v>
      </c>
    </row>
    <row r="262" spans="1:18" x14ac:dyDescent="0.2">
      <c r="A262" s="6">
        <v>46031</v>
      </c>
      <c r="B262" s="7">
        <v>0</v>
      </c>
      <c r="C262" s="17">
        <v>0</v>
      </c>
      <c r="D262" s="17">
        <v>114</v>
      </c>
      <c r="E262" s="7">
        <v>751</v>
      </c>
      <c r="F262" s="7">
        <f t="shared" si="15"/>
        <v>784.45</v>
      </c>
      <c r="G262" s="7">
        <f t="shared" si="16"/>
        <v>196.11250000000001</v>
      </c>
      <c r="H262" s="8">
        <f t="shared" si="17"/>
        <v>0</v>
      </c>
      <c r="I262" s="18">
        <f t="shared" si="18"/>
        <v>0</v>
      </c>
      <c r="J262" s="7">
        <f t="shared" si="19"/>
        <v>196.11250000000001</v>
      </c>
      <c r="K262" s="5">
        <v>2026</v>
      </c>
      <c r="L262" s="5">
        <v>2</v>
      </c>
      <c r="M262" s="5" t="s">
        <v>955</v>
      </c>
      <c r="N262" s="5" t="b">
        <v>0</v>
      </c>
      <c r="O262" s="5" t="b">
        <v>0</v>
      </c>
      <c r="P262" s="5" t="b">
        <v>0</v>
      </c>
      <c r="Q262" s="5" t="s">
        <v>373</v>
      </c>
      <c r="R262" s="5" t="b">
        <v>0</v>
      </c>
    </row>
    <row r="263" spans="1:18" x14ac:dyDescent="0.2">
      <c r="A263" s="6">
        <v>46034</v>
      </c>
      <c r="B263" s="7">
        <v>0</v>
      </c>
      <c r="C263" s="17">
        <v>0</v>
      </c>
      <c r="D263" s="17">
        <v>113.1</v>
      </c>
      <c r="E263" s="7">
        <v>789</v>
      </c>
      <c r="F263" s="7">
        <f t="shared" si="15"/>
        <v>790.8</v>
      </c>
      <c r="G263" s="7">
        <f t="shared" si="16"/>
        <v>197.7</v>
      </c>
      <c r="H263" s="8">
        <f t="shared" si="17"/>
        <v>0</v>
      </c>
      <c r="I263" s="18">
        <f t="shared" si="18"/>
        <v>0</v>
      </c>
      <c r="J263" s="7">
        <f t="shared" si="19"/>
        <v>197.7</v>
      </c>
      <c r="K263" s="5">
        <v>2026</v>
      </c>
      <c r="L263" s="5">
        <v>3</v>
      </c>
      <c r="M263" s="5" t="s">
        <v>956</v>
      </c>
      <c r="N263" s="5" t="b">
        <v>1</v>
      </c>
      <c r="O263" s="5" t="b">
        <v>0</v>
      </c>
      <c r="P263" s="5" t="b">
        <v>0</v>
      </c>
      <c r="Q263" s="5" t="s">
        <v>373</v>
      </c>
      <c r="R263" s="5" t="b">
        <v>0</v>
      </c>
    </row>
    <row r="264" spans="1:18" x14ac:dyDescent="0.2">
      <c r="A264" s="6">
        <v>46035</v>
      </c>
      <c r="B264" s="7">
        <v>0</v>
      </c>
      <c r="C264" s="17">
        <v>0</v>
      </c>
      <c r="D264" s="17">
        <v>113</v>
      </c>
      <c r="E264" s="7">
        <v>134</v>
      </c>
      <c r="F264" s="7">
        <f t="shared" si="15"/>
        <v>801.35</v>
      </c>
      <c r="G264" s="7">
        <f t="shared" si="16"/>
        <v>200.33750000000001</v>
      </c>
      <c r="H264" s="8">
        <f t="shared" si="17"/>
        <v>0</v>
      </c>
      <c r="I264" s="18">
        <f t="shared" si="18"/>
        <v>0</v>
      </c>
      <c r="J264" s="7">
        <f t="shared" si="19"/>
        <v>200.33750000000001</v>
      </c>
      <c r="K264" s="5">
        <v>2026</v>
      </c>
      <c r="L264" s="5">
        <v>3</v>
      </c>
      <c r="M264" s="5" t="s">
        <v>956</v>
      </c>
      <c r="N264" s="5" t="b">
        <v>1</v>
      </c>
      <c r="O264" s="5" t="b">
        <v>0</v>
      </c>
      <c r="P264" s="5" t="b">
        <v>0</v>
      </c>
      <c r="Q264" s="5" t="s">
        <v>373</v>
      </c>
      <c r="R264" s="5" t="b">
        <v>0</v>
      </c>
    </row>
    <row r="265" spans="1:18" x14ac:dyDescent="0.2">
      <c r="A265" s="6">
        <v>46036</v>
      </c>
      <c r="B265" s="7">
        <v>0</v>
      </c>
      <c r="C265" s="17">
        <v>0</v>
      </c>
      <c r="D265" s="17">
        <v>118.8</v>
      </c>
      <c r="E265" s="7">
        <v>1073</v>
      </c>
      <c r="F265" s="7">
        <f t="shared" si="15"/>
        <v>801.15</v>
      </c>
      <c r="G265" s="7">
        <f t="shared" si="16"/>
        <v>200.28749999999999</v>
      </c>
      <c r="H265" s="8">
        <f t="shared" si="17"/>
        <v>0</v>
      </c>
      <c r="I265" s="18">
        <f t="shared" si="18"/>
        <v>0</v>
      </c>
      <c r="J265" s="7">
        <f t="shared" si="19"/>
        <v>200.28749999999999</v>
      </c>
      <c r="K265" s="5">
        <v>2026</v>
      </c>
      <c r="L265" s="5">
        <v>3</v>
      </c>
      <c r="M265" s="5" t="s">
        <v>956</v>
      </c>
      <c r="N265" s="5" t="b">
        <v>1</v>
      </c>
      <c r="O265" s="5" t="b">
        <v>0</v>
      </c>
      <c r="P265" s="5" t="b">
        <v>0</v>
      </c>
      <c r="Q265" s="5" t="s">
        <v>373</v>
      </c>
      <c r="R265" s="5" t="b">
        <v>0</v>
      </c>
    </row>
    <row r="266" spans="1:18" x14ac:dyDescent="0.2">
      <c r="A266" s="6">
        <v>46037</v>
      </c>
      <c r="B266" s="7">
        <v>0</v>
      </c>
      <c r="C266" s="17">
        <v>0</v>
      </c>
      <c r="D266" s="17">
        <v>120.6</v>
      </c>
      <c r="E266" s="7">
        <v>788</v>
      </c>
      <c r="F266" s="7">
        <f t="shared" si="15"/>
        <v>753.65</v>
      </c>
      <c r="G266" s="7">
        <f t="shared" si="16"/>
        <v>188.41249999999999</v>
      </c>
      <c r="H266" s="8">
        <f t="shared" si="17"/>
        <v>0</v>
      </c>
      <c r="I266" s="18">
        <f t="shared" si="18"/>
        <v>0</v>
      </c>
      <c r="J266" s="7">
        <f t="shared" si="19"/>
        <v>188.41249999999999</v>
      </c>
      <c r="K266" s="5">
        <v>2026</v>
      </c>
      <c r="L266" s="5">
        <v>3</v>
      </c>
      <c r="M266" s="5" t="s">
        <v>956</v>
      </c>
      <c r="N266" s="5" t="b">
        <v>1</v>
      </c>
      <c r="O266" s="5" t="b">
        <v>0</v>
      </c>
      <c r="P266" s="5" t="b">
        <v>0</v>
      </c>
      <c r="Q266" s="5" t="s">
        <v>373</v>
      </c>
      <c r="R266" s="5" t="b">
        <v>0</v>
      </c>
    </row>
    <row r="267" spans="1:18" x14ac:dyDescent="0.2">
      <c r="A267" s="6">
        <v>46038</v>
      </c>
      <c r="B267" s="7">
        <v>0</v>
      </c>
      <c r="C267" s="17">
        <v>0</v>
      </c>
      <c r="D267" s="17">
        <v>120.4</v>
      </c>
      <c r="E267" s="7">
        <v>1523</v>
      </c>
      <c r="F267" s="7">
        <f t="shared" si="15"/>
        <v>703.35</v>
      </c>
      <c r="G267" s="7">
        <f t="shared" si="16"/>
        <v>175.83750000000001</v>
      </c>
      <c r="H267" s="8">
        <f t="shared" si="17"/>
        <v>0</v>
      </c>
      <c r="I267" s="18">
        <f t="shared" si="18"/>
        <v>0</v>
      </c>
      <c r="J267" s="7">
        <f t="shared" si="19"/>
        <v>175.83750000000001</v>
      </c>
      <c r="K267" s="5">
        <v>2026</v>
      </c>
      <c r="L267" s="5">
        <v>3</v>
      </c>
      <c r="M267" s="5" t="s">
        <v>956</v>
      </c>
      <c r="N267" s="5" t="b">
        <v>1</v>
      </c>
      <c r="O267" s="5" t="b">
        <v>0</v>
      </c>
      <c r="P267" s="5" t="b">
        <v>0</v>
      </c>
      <c r="Q267" s="5" t="s">
        <v>373</v>
      </c>
      <c r="R267" s="5" t="b">
        <v>0</v>
      </c>
    </row>
    <row r="268" spans="1:18" x14ac:dyDescent="0.2">
      <c r="A268" s="6">
        <v>46041</v>
      </c>
      <c r="B268" s="7">
        <v>0</v>
      </c>
      <c r="C268" s="17">
        <v>0</v>
      </c>
      <c r="D268" s="17">
        <v>118.5</v>
      </c>
      <c r="E268" s="7">
        <v>355</v>
      </c>
      <c r="F268" s="7">
        <f t="shared" si="15"/>
        <v>765.4</v>
      </c>
      <c r="G268" s="7">
        <f t="shared" si="16"/>
        <v>191.35</v>
      </c>
      <c r="H268" s="8">
        <f t="shared" si="17"/>
        <v>0</v>
      </c>
      <c r="I268" s="18">
        <f t="shared" si="18"/>
        <v>0</v>
      </c>
      <c r="J268" s="7">
        <f t="shared" si="19"/>
        <v>191.35</v>
      </c>
      <c r="K268" s="5">
        <v>2026</v>
      </c>
      <c r="L268" s="5">
        <v>4</v>
      </c>
      <c r="M268" s="5" t="s">
        <v>957</v>
      </c>
      <c r="N268" s="5" t="b">
        <v>0</v>
      </c>
      <c r="O268" s="5" t="b">
        <v>0</v>
      </c>
      <c r="P268" s="5" t="b">
        <v>0</v>
      </c>
      <c r="Q268" s="5" t="s">
        <v>373</v>
      </c>
      <c r="R268" s="5" t="b">
        <v>0</v>
      </c>
    </row>
    <row r="269" spans="1:18" x14ac:dyDescent="0.2">
      <c r="A269" s="6">
        <v>46042</v>
      </c>
      <c r="B269" s="7">
        <v>0</v>
      </c>
      <c r="C269" s="17">
        <v>0</v>
      </c>
      <c r="D269" s="17">
        <v>119</v>
      </c>
      <c r="E269" s="7">
        <v>693</v>
      </c>
      <c r="F269" s="7">
        <f t="shared" si="15"/>
        <v>775.3</v>
      </c>
      <c r="G269" s="7">
        <f t="shared" si="16"/>
        <v>193.82499999999999</v>
      </c>
      <c r="H269" s="8">
        <f t="shared" si="17"/>
        <v>0</v>
      </c>
      <c r="I269" s="18">
        <f t="shared" si="18"/>
        <v>0</v>
      </c>
      <c r="J269" s="7">
        <f t="shared" si="19"/>
        <v>193.82499999999999</v>
      </c>
      <c r="K269" s="5">
        <v>2026</v>
      </c>
      <c r="L269" s="5">
        <v>4</v>
      </c>
      <c r="M269" s="5" t="s">
        <v>957</v>
      </c>
      <c r="N269" s="5" t="b">
        <v>0</v>
      </c>
      <c r="O269" s="5" t="b">
        <v>0</v>
      </c>
      <c r="P269" s="5" t="b">
        <v>0</v>
      </c>
      <c r="Q269" s="5" t="s">
        <v>373</v>
      </c>
      <c r="R269" s="5" t="b">
        <v>0</v>
      </c>
    </row>
    <row r="270" spans="1:18" x14ac:dyDescent="0.2">
      <c r="A270" s="6">
        <v>46043</v>
      </c>
      <c r="B270" s="7">
        <v>0</v>
      </c>
      <c r="C270" s="17">
        <v>0</v>
      </c>
      <c r="D270" s="17">
        <v>118.94</v>
      </c>
      <c r="E270" s="7">
        <v>3875</v>
      </c>
      <c r="F270" s="7">
        <f t="shared" si="15"/>
        <v>760.95</v>
      </c>
      <c r="G270" s="7">
        <f t="shared" si="16"/>
        <v>190.23750000000001</v>
      </c>
      <c r="H270" s="8">
        <f t="shared" si="17"/>
        <v>0</v>
      </c>
      <c r="I270" s="18">
        <f t="shared" si="18"/>
        <v>0</v>
      </c>
      <c r="J270" s="7">
        <f t="shared" si="19"/>
        <v>190.23750000000001</v>
      </c>
      <c r="K270" s="5">
        <v>2026</v>
      </c>
      <c r="L270" s="5">
        <v>4</v>
      </c>
      <c r="M270" s="5" t="s">
        <v>957</v>
      </c>
      <c r="N270" s="5" t="b">
        <v>0</v>
      </c>
      <c r="O270" s="5" t="b">
        <v>0</v>
      </c>
      <c r="P270" s="5" t="b">
        <v>0</v>
      </c>
      <c r="Q270" s="5" t="s">
        <v>373</v>
      </c>
      <c r="R270" s="5" t="b">
        <v>0</v>
      </c>
    </row>
    <row r="271" spans="1:18" x14ac:dyDescent="0.2">
      <c r="A271" s="6">
        <v>46044</v>
      </c>
      <c r="B271" s="7">
        <v>0</v>
      </c>
      <c r="C271" s="17">
        <v>0</v>
      </c>
      <c r="D271" s="17">
        <v>117.98</v>
      </c>
      <c r="E271" s="7">
        <v>1114</v>
      </c>
      <c r="F271" s="7">
        <f t="shared" si="15"/>
        <v>911.75</v>
      </c>
      <c r="G271" s="7">
        <f t="shared" si="16"/>
        <v>227.9375</v>
      </c>
      <c r="H271" s="8">
        <f t="shared" si="17"/>
        <v>0</v>
      </c>
      <c r="I271" s="18">
        <f t="shared" si="18"/>
        <v>0</v>
      </c>
      <c r="J271" s="7">
        <f t="shared" si="19"/>
        <v>227.9375</v>
      </c>
      <c r="K271" s="5">
        <v>2026</v>
      </c>
      <c r="L271" s="5">
        <v>4</v>
      </c>
      <c r="M271" s="5" t="s">
        <v>957</v>
      </c>
      <c r="N271" s="5" t="b">
        <v>0</v>
      </c>
      <c r="O271" s="5" t="b">
        <v>0</v>
      </c>
      <c r="P271" s="5" t="b">
        <v>0</v>
      </c>
      <c r="Q271" s="5" t="s">
        <v>373</v>
      </c>
      <c r="R271" s="5" t="b">
        <v>0</v>
      </c>
    </row>
    <row r="272" spans="1:18" x14ac:dyDescent="0.2">
      <c r="A272" s="6">
        <v>46045</v>
      </c>
      <c r="B272" s="7">
        <v>0</v>
      </c>
      <c r="C272" s="17">
        <v>0</v>
      </c>
      <c r="D272" s="17">
        <v>116.98</v>
      </c>
      <c r="E272" s="7">
        <v>1277</v>
      </c>
      <c r="F272" s="7">
        <f t="shared" si="15"/>
        <v>900.1</v>
      </c>
      <c r="G272" s="7">
        <f t="shared" si="16"/>
        <v>225.02500000000001</v>
      </c>
      <c r="H272" s="8">
        <f t="shared" si="17"/>
        <v>0</v>
      </c>
      <c r="I272" s="18">
        <f t="shared" si="18"/>
        <v>0</v>
      </c>
      <c r="J272" s="7">
        <f t="shared" si="19"/>
        <v>225.02500000000001</v>
      </c>
      <c r="K272" s="5">
        <v>2026</v>
      </c>
      <c r="L272" s="5">
        <v>4</v>
      </c>
      <c r="M272" s="5" t="s">
        <v>957</v>
      </c>
      <c r="N272" s="5" t="b">
        <v>0</v>
      </c>
      <c r="O272" s="5" t="b">
        <v>0</v>
      </c>
      <c r="P272" s="5" t="b">
        <v>0</v>
      </c>
      <c r="Q272" s="5" t="s">
        <v>373</v>
      </c>
      <c r="R272" s="5" t="b">
        <v>0</v>
      </c>
    </row>
    <row r="273" spans="1:18" x14ac:dyDescent="0.2">
      <c r="A273" s="6">
        <v>46048</v>
      </c>
      <c r="B273" s="7">
        <v>0</v>
      </c>
      <c r="C273" s="17">
        <v>0</v>
      </c>
      <c r="D273" s="17">
        <v>116.5</v>
      </c>
      <c r="E273" s="7">
        <v>908</v>
      </c>
      <c r="F273" s="7">
        <f t="shared" si="15"/>
        <v>957.55</v>
      </c>
      <c r="G273" s="7">
        <f t="shared" si="16"/>
        <v>239.38749999999999</v>
      </c>
      <c r="H273" s="8">
        <f t="shared" si="17"/>
        <v>0</v>
      </c>
      <c r="I273" s="18">
        <f t="shared" si="18"/>
        <v>0</v>
      </c>
      <c r="J273" s="7">
        <f t="shared" si="19"/>
        <v>239.38749999999999</v>
      </c>
      <c r="K273" s="5">
        <v>2026</v>
      </c>
      <c r="L273" s="5">
        <v>5</v>
      </c>
      <c r="M273" s="5" t="s">
        <v>958</v>
      </c>
      <c r="N273" s="5" t="b">
        <v>0</v>
      </c>
      <c r="O273" s="5" t="b">
        <v>0</v>
      </c>
      <c r="P273" s="5" t="b">
        <v>0</v>
      </c>
      <c r="Q273" s="5" t="s">
        <v>373</v>
      </c>
      <c r="R273" s="5" t="b">
        <v>0</v>
      </c>
    </row>
    <row r="274" spans="1:18" x14ac:dyDescent="0.2">
      <c r="A274" s="6">
        <v>46049</v>
      </c>
      <c r="B274" s="7">
        <v>0</v>
      </c>
      <c r="C274" s="17">
        <v>0</v>
      </c>
      <c r="D274" s="17">
        <v>118</v>
      </c>
      <c r="E274" s="7">
        <v>1764</v>
      </c>
      <c r="F274" s="7">
        <f t="shared" si="15"/>
        <v>984.95</v>
      </c>
      <c r="G274" s="7">
        <f t="shared" si="16"/>
        <v>246.23750000000001</v>
      </c>
      <c r="H274" s="8">
        <f t="shared" si="17"/>
        <v>0</v>
      </c>
      <c r="I274" s="18">
        <f t="shared" si="18"/>
        <v>0</v>
      </c>
      <c r="J274" s="7">
        <f t="shared" si="19"/>
        <v>246.23750000000001</v>
      </c>
      <c r="K274" s="5">
        <v>2026</v>
      </c>
      <c r="L274" s="5">
        <v>5</v>
      </c>
      <c r="M274" s="5" t="s">
        <v>958</v>
      </c>
      <c r="N274" s="5" t="b">
        <v>0</v>
      </c>
      <c r="O274" s="5" t="b">
        <v>0</v>
      </c>
      <c r="P274" s="5" t="b">
        <v>0</v>
      </c>
      <c r="Q274" s="5" t="s">
        <v>373</v>
      </c>
      <c r="R274" s="5" t="b">
        <v>0</v>
      </c>
    </row>
    <row r="275" spans="1:18" x14ac:dyDescent="0.2">
      <c r="A275" s="6">
        <v>46050</v>
      </c>
      <c r="B275" s="7">
        <v>0</v>
      </c>
      <c r="C275" s="17">
        <v>0</v>
      </c>
      <c r="D275" s="17">
        <v>117.5</v>
      </c>
      <c r="E275" s="7">
        <v>148</v>
      </c>
      <c r="F275" s="7">
        <f t="shared" si="15"/>
        <v>970.8</v>
      </c>
      <c r="G275" s="7">
        <f t="shared" si="16"/>
        <v>242.7</v>
      </c>
      <c r="H275" s="8">
        <f t="shared" si="17"/>
        <v>0</v>
      </c>
      <c r="I275" s="18">
        <f t="shared" si="18"/>
        <v>0</v>
      </c>
      <c r="J275" s="7">
        <f t="shared" si="19"/>
        <v>242.7</v>
      </c>
      <c r="K275" s="5">
        <v>2026</v>
      </c>
      <c r="L275" s="5">
        <v>5</v>
      </c>
      <c r="M275" s="5" t="s">
        <v>958</v>
      </c>
      <c r="N275" s="5" t="b">
        <v>0</v>
      </c>
      <c r="O275" s="5" t="b">
        <v>0</v>
      </c>
      <c r="P275" s="5" t="b">
        <v>0</v>
      </c>
      <c r="Q275" s="5" t="s">
        <v>373</v>
      </c>
      <c r="R275" s="5" t="b">
        <v>0</v>
      </c>
    </row>
    <row r="276" spans="1:18" x14ac:dyDescent="0.2">
      <c r="A276" s="6">
        <v>46051</v>
      </c>
      <c r="B276" s="7">
        <v>0</v>
      </c>
      <c r="C276" s="17">
        <v>0</v>
      </c>
      <c r="D276" s="17">
        <v>115.62</v>
      </c>
      <c r="E276" s="7">
        <v>226</v>
      </c>
      <c r="F276" s="7">
        <f t="shared" si="15"/>
        <v>967.35</v>
      </c>
      <c r="G276" s="7">
        <f t="shared" si="16"/>
        <v>241.83750000000001</v>
      </c>
      <c r="H276" s="8">
        <f t="shared" si="17"/>
        <v>0</v>
      </c>
      <c r="I276" s="18">
        <f t="shared" si="18"/>
        <v>0</v>
      </c>
      <c r="J276" s="7">
        <f t="shared" si="19"/>
        <v>241.83750000000001</v>
      </c>
      <c r="K276" s="5">
        <v>2026</v>
      </c>
      <c r="L276" s="5">
        <v>5</v>
      </c>
      <c r="M276" s="5" t="s">
        <v>958</v>
      </c>
      <c r="N276" s="5" t="b">
        <v>0</v>
      </c>
      <c r="O276" s="5" t="b">
        <v>0</v>
      </c>
      <c r="P276" s="5" t="b">
        <v>0</v>
      </c>
      <c r="Q276" s="5" t="s">
        <v>373</v>
      </c>
      <c r="R276" s="5" t="b">
        <v>0</v>
      </c>
    </row>
    <row r="277" spans="1:18" x14ac:dyDescent="0.2">
      <c r="A277" s="6">
        <v>46052</v>
      </c>
      <c r="B277" s="7">
        <v>0</v>
      </c>
      <c r="C277" s="17">
        <v>0</v>
      </c>
      <c r="D277" s="17">
        <v>115.9</v>
      </c>
      <c r="E277" s="7">
        <v>281</v>
      </c>
      <c r="F277" s="7">
        <f t="shared" si="15"/>
        <v>930.35</v>
      </c>
      <c r="G277" s="7">
        <f t="shared" si="16"/>
        <v>232.58750000000001</v>
      </c>
      <c r="H277" s="8">
        <f t="shared" si="17"/>
        <v>0</v>
      </c>
      <c r="I277" s="18">
        <f t="shared" si="18"/>
        <v>0</v>
      </c>
      <c r="J277" s="7">
        <f t="shared" si="19"/>
        <v>232.58750000000001</v>
      </c>
      <c r="K277" s="5">
        <v>2026</v>
      </c>
      <c r="L277" s="5">
        <v>5</v>
      </c>
      <c r="M277" s="5" t="s">
        <v>958</v>
      </c>
      <c r="N277" s="5" t="b">
        <v>0</v>
      </c>
      <c r="O277" s="5" t="b">
        <v>0</v>
      </c>
      <c r="P277" s="5" t="b">
        <v>0</v>
      </c>
      <c r="Q277" s="5" t="s">
        <v>373</v>
      </c>
      <c r="R277" s="5" t="b">
        <v>0</v>
      </c>
    </row>
    <row r="278" spans="1:18" x14ac:dyDescent="0.2">
      <c r="A278" s="6">
        <v>46055</v>
      </c>
      <c r="B278" s="7">
        <v>0</v>
      </c>
      <c r="C278" s="17">
        <v>0</v>
      </c>
      <c r="D278" s="17">
        <v>115.4</v>
      </c>
      <c r="E278" s="7">
        <v>190</v>
      </c>
      <c r="F278" s="7">
        <f t="shared" ref="F278:F341" si="20">IFERROR(AVERAGE(E258:E277),"")</f>
        <v>943.1</v>
      </c>
      <c r="G278" s="7">
        <f t="shared" ref="G278:G341" si="21">IF(N(F278)=0,"",0.25*F278)</f>
        <v>235.77500000000001</v>
      </c>
      <c r="H278" s="8">
        <f t="shared" ref="H278:H341" si="22">IF(OR(N(F278)=0,NOT(ISNUMBER(B278))),"",B278/F278)</f>
        <v>0</v>
      </c>
      <c r="I278" s="18">
        <f t="shared" ref="I278:I341" si="23">IF(OR(N(F278)=0,NOT(ISNUMBER(B278))),"",IF(B278/F278&gt;0.25,1,0))</f>
        <v>0</v>
      </c>
      <c r="J278" s="7">
        <f t="shared" ref="J278:J341" si="24">IF(OR(N(F278)=0,NOT(ISNUMBER(B278))),"",MAX(0,0.25*F278-B278))</f>
        <v>235.77500000000001</v>
      </c>
      <c r="K278" s="5">
        <v>2026</v>
      </c>
      <c r="L278" s="5">
        <v>6</v>
      </c>
      <c r="M278" s="5" t="s">
        <v>959</v>
      </c>
      <c r="N278" s="5" t="b">
        <v>0</v>
      </c>
      <c r="O278" s="5" t="b">
        <v>0</v>
      </c>
      <c r="P278" s="5" t="b">
        <v>0</v>
      </c>
      <c r="Q278" s="5" t="s">
        <v>373</v>
      </c>
      <c r="R278" s="5" t="b">
        <v>0</v>
      </c>
    </row>
    <row r="279" spans="1:18" x14ac:dyDescent="0.2">
      <c r="A279" s="6">
        <v>46056</v>
      </c>
      <c r="B279" s="7">
        <v>0</v>
      </c>
      <c r="C279" s="17">
        <v>0</v>
      </c>
      <c r="D279" s="17">
        <v>115</v>
      </c>
      <c r="E279" s="7">
        <v>3048</v>
      </c>
      <c r="F279" s="7">
        <f t="shared" si="20"/>
        <v>937.95</v>
      </c>
      <c r="G279" s="7">
        <f t="shared" si="21"/>
        <v>234.48750000000001</v>
      </c>
      <c r="H279" s="8">
        <f t="shared" si="22"/>
        <v>0</v>
      </c>
      <c r="I279" s="18">
        <f t="shared" si="23"/>
        <v>0</v>
      </c>
      <c r="J279" s="7">
        <f t="shared" si="24"/>
        <v>234.48750000000001</v>
      </c>
      <c r="K279" s="5">
        <v>2026</v>
      </c>
      <c r="L279" s="5">
        <v>6</v>
      </c>
      <c r="M279" s="5" t="s">
        <v>959</v>
      </c>
      <c r="N279" s="5" t="b">
        <v>0</v>
      </c>
      <c r="O279" s="5" t="b">
        <v>0</v>
      </c>
      <c r="P279" s="5" t="b">
        <v>0</v>
      </c>
      <c r="Q279" s="5" t="s">
        <v>373</v>
      </c>
      <c r="R279" s="5" t="b">
        <v>0</v>
      </c>
    </row>
    <row r="280" spans="1:18" x14ac:dyDescent="0.2">
      <c r="A280" s="6">
        <v>46057</v>
      </c>
      <c r="B280" s="7">
        <v>0</v>
      </c>
      <c r="C280" s="17">
        <v>0</v>
      </c>
      <c r="D280" s="17">
        <v>115.18</v>
      </c>
      <c r="E280" s="7">
        <v>1809</v>
      </c>
      <c r="F280" s="7">
        <f t="shared" si="20"/>
        <v>1082.45</v>
      </c>
      <c r="G280" s="7">
        <f t="shared" si="21"/>
        <v>270.61250000000001</v>
      </c>
      <c r="H280" s="8">
        <f t="shared" si="22"/>
        <v>0</v>
      </c>
      <c r="I280" s="18">
        <f t="shared" si="23"/>
        <v>0</v>
      </c>
      <c r="J280" s="7">
        <f t="shared" si="24"/>
        <v>270.61250000000001</v>
      </c>
      <c r="K280" s="5">
        <v>2026</v>
      </c>
      <c r="L280" s="5">
        <v>6</v>
      </c>
      <c r="M280" s="5" t="s">
        <v>959</v>
      </c>
      <c r="N280" s="5" t="b">
        <v>0</v>
      </c>
      <c r="O280" s="5" t="b">
        <v>0</v>
      </c>
      <c r="P280" s="5" t="b">
        <v>0</v>
      </c>
      <c r="Q280" s="5" t="s">
        <v>373</v>
      </c>
      <c r="R280" s="5" t="b">
        <v>0</v>
      </c>
    </row>
    <row r="281" spans="1:18" x14ac:dyDescent="0.2">
      <c r="A281" s="6">
        <v>46058</v>
      </c>
      <c r="B281" s="7">
        <v>0</v>
      </c>
      <c r="C281" s="17">
        <v>0</v>
      </c>
      <c r="D281" s="17">
        <v>113.04</v>
      </c>
      <c r="E281" s="7">
        <v>551</v>
      </c>
      <c r="F281" s="7">
        <f t="shared" si="20"/>
        <v>1121.1500000000001</v>
      </c>
      <c r="G281" s="7">
        <f t="shared" si="21"/>
        <v>280.28750000000002</v>
      </c>
      <c r="H281" s="8">
        <f t="shared" si="22"/>
        <v>0</v>
      </c>
      <c r="I281" s="18">
        <f t="shared" si="23"/>
        <v>0</v>
      </c>
      <c r="J281" s="7">
        <f t="shared" si="24"/>
        <v>280.28750000000002</v>
      </c>
      <c r="K281" s="5">
        <v>2026</v>
      </c>
      <c r="L281" s="5">
        <v>6</v>
      </c>
      <c r="M281" s="5" t="s">
        <v>959</v>
      </c>
      <c r="N281" s="5" t="b">
        <v>0</v>
      </c>
      <c r="O281" s="5" t="b">
        <v>0</v>
      </c>
      <c r="P281" s="5" t="b">
        <v>0</v>
      </c>
      <c r="Q281" s="5" t="s">
        <v>373</v>
      </c>
      <c r="R281" s="5" t="b">
        <v>0</v>
      </c>
    </row>
    <row r="282" spans="1:18" x14ac:dyDescent="0.2">
      <c r="A282" s="6">
        <v>46059</v>
      </c>
      <c r="B282" s="7">
        <v>0</v>
      </c>
      <c r="C282" s="17">
        <v>0</v>
      </c>
      <c r="D282" s="17">
        <v>114</v>
      </c>
      <c r="E282" s="7">
        <v>162</v>
      </c>
      <c r="F282" s="7">
        <f t="shared" si="20"/>
        <v>1064.8499999999999</v>
      </c>
      <c r="G282" s="7">
        <f t="shared" si="21"/>
        <v>266.21249999999998</v>
      </c>
      <c r="H282" s="8">
        <f t="shared" si="22"/>
        <v>0</v>
      </c>
      <c r="I282" s="18">
        <f t="shared" si="23"/>
        <v>0</v>
      </c>
      <c r="J282" s="7">
        <f t="shared" si="24"/>
        <v>266.21249999999998</v>
      </c>
      <c r="K282" s="5">
        <v>2026</v>
      </c>
      <c r="L282" s="5">
        <v>6</v>
      </c>
      <c r="M282" s="5" t="s">
        <v>959</v>
      </c>
      <c r="N282" s="5" t="b">
        <v>0</v>
      </c>
      <c r="O282" s="5" t="b">
        <v>0</v>
      </c>
      <c r="P282" s="5" t="b">
        <v>0</v>
      </c>
      <c r="Q282" s="5" t="s">
        <v>373</v>
      </c>
      <c r="R282" s="5" t="b">
        <v>0</v>
      </c>
    </row>
    <row r="283" spans="1:18" x14ac:dyDescent="0.2">
      <c r="A283" s="6">
        <v>46062</v>
      </c>
      <c r="B283" s="7">
        <v>0</v>
      </c>
      <c r="C283" s="17">
        <v>0</v>
      </c>
      <c r="D283" s="17">
        <v>114</v>
      </c>
      <c r="E283" s="7">
        <v>2117</v>
      </c>
      <c r="F283" s="7">
        <f t="shared" si="20"/>
        <v>1035.4000000000001</v>
      </c>
      <c r="G283" s="7">
        <f t="shared" si="21"/>
        <v>258.85000000000002</v>
      </c>
      <c r="H283" s="8">
        <f t="shared" si="22"/>
        <v>0</v>
      </c>
      <c r="I283" s="18">
        <f t="shared" si="23"/>
        <v>0</v>
      </c>
      <c r="J283" s="7">
        <f t="shared" si="24"/>
        <v>258.85000000000002</v>
      </c>
      <c r="K283" s="5">
        <v>2026</v>
      </c>
      <c r="L283" s="5">
        <v>7</v>
      </c>
      <c r="M283" s="5" t="s">
        <v>960</v>
      </c>
      <c r="N283" s="5" t="b">
        <v>0</v>
      </c>
      <c r="O283" s="5" t="b">
        <v>0</v>
      </c>
      <c r="P283" s="5" t="b">
        <v>0</v>
      </c>
      <c r="Q283" s="5" t="s">
        <v>373</v>
      </c>
      <c r="R283" s="5" t="b">
        <v>0</v>
      </c>
    </row>
    <row r="284" spans="1:18" x14ac:dyDescent="0.2">
      <c r="A284" s="6">
        <v>46063</v>
      </c>
      <c r="B284" s="7">
        <v>0</v>
      </c>
      <c r="C284" s="17">
        <v>0</v>
      </c>
      <c r="D284" s="17">
        <v>113.94</v>
      </c>
      <c r="E284" s="7">
        <v>721</v>
      </c>
      <c r="F284" s="7">
        <f t="shared" si="20"/>
        <v>1101.8</v>
      </c>
      <c r="G284" s="7">
        <f t="shared" si="21"/>
        <v>275.45</v>
      </c>
      <c r="H284" s="8">
        <f t="shared" si="22"/>
        <v>0</v>
      </c>
      <c r="I284" s="18">
        <f t="shared" si="23"/>
        <v>0</v>
      </c>
      <c r="J284" s="7">
        <f t="shared" si="24"/>
        <v>275.45</v>
      </c>
      <c r="K284" s="5">
        <v>2026</v>
      </c>
      <c r="L284" s="5">
        <v>7</v>
      </c>
      <c r="M284" s="5" t="s">
        <v>960</v>
      </c>
      <c r="N284" s="5" t="b">
        <v>0</v>
      </c>
      <c r="O284" s="5" t="b">
        <v>0</v>
      </c>
      <c r="P284" s="5" t="b">
        <v>0</v>
      </c>
      <c r="Q284" s="5" t="s">
        <v>373</v>
      </c>
      <c r="R284" s="5" t="b">
        <v>0</v>
      </c>
    </row>
    <row r="285" spans="1:18" x14ac:dyDescent="0.2">
      <c r="A285" s="6">
        <v>46064</v>
      </c>
      <c r="B285" s="7">
        <v>0</v>
      </c>
      <c r="C285" s="17">
        <v>0</v>
      </c>
      <c r="D285" s="17">
        <v>116</v>
      </c>
      <c r="E285" s="7">
        <v>660</v>
      </c>
      <c r="F285" s="7">
        <f t="shared" si="20"/>
        <v>1131.1500000000001</v>
      </c>
      <c r="G285" s="7">
        <f t="shared" si="21"/>
        <v>282.78750000000002</v>
      </c>
      <c r="H285" s="8">
        <f t="shared" si="22"/>
        <v>0</v>
      </c>
      <c r="I285" s="18">
        <f t="shared" si="23"/>
        <v>0</v>
      </c>
      <c r="J285" s="7">
        <f t="shared" si="24"/>
        <v>282.78750000000002</v>
      </c>
      <c r="K285" s="5">
        <v>2026</v>
      </c>
      <c r="L285" s="5">
        <v>7</v>
      </c>
      <c r="M285" s="5" t="s">
        <v>960</v>
      </c>
      <c r="N285" s="5" t="b">
        <v>0</v>
      </c>
      <c r="O285" s="5" t="b">
        <v>0</v>
      </c>
      <c r="P285" s="5" t="b">
        <v>0</v>
      </c>
      <c r="Q285" s="5" t="s">
        <v>373</v>
      </c>
      <c r="R285" s="5" t="b">
        <v>0</v>
      </c>
    </row>
    <row r="286" spans="1:18" x14ac:dyDescent="0.2">
      <c r="A286" s="6">
        <v>46065</v>
      </c>
      <c r="B286" s="7">
        <v>0</v>
      </c>
      <c r="C286" s="17">
        <v>0</v>
      </c>
      <c r="D286" s="17">
        <v>113.06</v>
      </c>
      <c r="E286" s="7">
        <v>35</v>
      </c>
      <c r="F286" s="7">
        <f t="shared" si="20"/>
        <v>1110.5</v>
      </c>
      <c r="G286" s="7">
        <f t="shared" si="21"/>
        <v>277.625</v>
      </c>
      <c r="H286" s="8">
        <f t="shared" si="22"/>
        <v>0</v>
      </c>
      <c r="I286" s="18">
        <f t="shared" si="23"/>
        <v>0</v>
      </c>
      <c r="J286" s="7">
        <f t="shared" si="24"/>
        <v>277.625</v>
      </c>
      <c r="K286" s="5">
        <v>2026</v>
      </c>
      <c r="L286" s="5">
        <v>7</v>
      </c>
      <c r="M286" s="5" t="s">
        <v>960</v>
      </c>
      <c r="N286" s="5" t="b">
        <v>0</v>
      </c>
      <c r="O286" s="5" t="b">
        <v>0</v>
      </c>
      <c r="P286" s="5" t="b">
        <v>0</v>
      </c>
      <c r="Q286" s="5" t="s">
        <v>373</v>
      </c>
      <c r="R286" s="5" t="b">
        <v>0</v>
      </c>
    </row>
    <row r="287" spans="1:18" x14ac:dyDescent="0.2">
      <c r="A287" s="6">
        <v>46066</v>
      </c>
      <c r="B287" s="7">
        <v>0</v>
      </c>
      <c r="C287" s="17">
        <v>0</v>
      </c>
      <c r="D287" s="17">
        <v>112.06</v>
      </c>
      <c r="E287" s="7">
        <v>142</v>
      </c>
      <c r="F287" s="7">
        <f t="shared" si="20"/>
        <v>1072.8499999999999</v>
      </c>
      <c r="G287" s="7">
        <f t="shared" si="21"/>
        <v>268.21249999999998</v>
      </c>
      <c r="H287" s="8">
        <f t="shared" si="22"/>
        <v>0</v>
      </c>
      <c r="I287" s="18">
        <f t="shared" si="23"/>
        <v>0</v>
      </c>
      <c r="J287" s="7">
        <f t="shared" si="24"/>
        <v>268.21249999999998</v>
      </c>
      <c r="K287" s="5">
        <v>2026</v>
      </c>
      <c r="L287" s="5">
        <v>7</v>
      </c>
      <c r="M287" s="5" t="s">
        <v>960</v>
      </c>
      <c r="N287" s="5" t="b">
        <v>0</v>
      </c>
      <c r="O287" s="5" t="b">
        <v>0</v>
      </c>
      <c r="P287" s="5" t="b">
        <v>0</v>
      </c>
      <c r="Q287" s="5" t="s">
        <v>373</v>
      </c>
      <c r="R287" s="5" t="b">
        <v>0</v>
      </c>
    </row>
    <row r="288" spans="1:18" x14ac:dyDescent="0.2">
      <c r="A288" s="6">
        <v>46069</v>
      </c>
      <c r="B288" s="7">
        <v>0</v>
      </c>
      <c r="C288" s="17">
        <v>0</v>
      </c>
      <c r="D288" s="17">
        <v>115</v>
      </c>
      <c r="E288" s="7">
        <v>1230</v>
      </c>
      <c r="F288" s="7">
        <f t="shared" si="20"/>
        <v>1003.8</v>
      </c>
      <c r="G288" s="7">
        <f t="shared" si="21"/>
        <v>250.95</v>
      </c>
      <c r="H288" s="8">
        <f t="shared" si="22"/>
        <v>0</v>
      </c>
      <c r="I288" s="18">
        <f t="shared" si="23"/>
        <v>0</v>
      </c>
      <c r="J288" s="7">
        <f t="shared" si="24"/>
        <v>250.95</v>
      </c>
      <c r="K288" s="5">
        <v>2026</v>
      </c>
      <c r="L288" s="5">
        <v>8</v>
      </c>
      <c r="M288" s="5" t="s">
        <v>961</v>
      </c>
      <c r="N288" s="5" t="b">
        <v>0</v>
      </c>
      <c r="O288" s="5" t="b">
        <v>0</v>
      </c>
      <c r="P288" s="5" t="b">
        <v>0</v>
      </c>
      <c r="Q288" s="5" t="s">
        <v>373</v>
      </c>
      <c r="R288" s="5" t="b">
        <v>0</v>
      </c>
    </row>
    <row r="289" spans="1:18" x14ac:dyDescent="0.2">
      <c r="A289" s="6">
        <v>46070</v>
      </c>
      <c r="B289" s="7">
        <v>0</v>
      </c>
      <c r="C289" s="17">
        <v>0</v>
      </c>
      <c r="D289" s="17">
        <v>112</v>
      </c>
      <c r="E289" s="7">
        <v>912</v>
      </c>
      <c r="F289" s="7">
        <f t="shared" si="20"/>
        <v>1047.55</v>
      </c>
      <c r="G289" s="7">
        <f t="shared" si="21"/>
        <v>261.88749999999999</v>
      </c>
      <c r="H289" s="8">
        <f t="shared" si="22"/>
        <v>0</v>
      </c>
      <c r="I289" s="18">
        <f t="shared" si="23"/>
        <v>0</v>
      </c>
      <c r="J289" s="7">
        <f t="shared" si="24"/>
        <v>261.88749999999999</v>
      </c>
      <c r="K289" s="5">
        <v>2026</v>
      </c>
      <c r="L289" s="5">
        <v>8</v>
      </c>
      <c r="M289" s="5" t="s">
        <v>961</v>
      </c>
      <c r="N289" s="5" t="b">
        <v>0</v>
      </c>
      <c r="O289" s="5" t="b">
        <v>0</v>
      </c>
      <c r="P289" s="5" t="b">
        <v>0</v>
      </c>
      <c r="Q289" s="5" t="s">
        <v>373</v>
      </c>
      <c r="R289" s="5" t="b">
        <v>0</v>
      </c>
    </row>
    <row r="290" spans="1:18" x14ac:dyDescent="0.2">
      <c r="A290" s="6">
        <v>46071</v>
      </c>
      <c r="B290" s="7">
        <v>0</v>
      </c>
      <c r="C290" s="17">
        <v>0</v>
      </c>
      <c r="D290" s="17">
        <v>115</v>
      </c>
      <c r="E290" s="7">
        <v>414</v>
      </c>
      <c r="F290" s="7">
        <f t="shared" si="20"/>
        <v>1058.5</v>
      </c>
      <c r="G290" s="7">
        <f t="shared" si="21"/>
        <v>264.625</v>
      </c>
      <c r="H290" s="8">
        <f t="shared" si="22"/>
        <v>0</v>
      </c>
      <c r="I290" s="18">
        <f t="shared" si="23"/>
        <v>0</v>
      </c>
      <c r="J290" s="7">
        <f t="shared" si="24"/>
        <v>264.625</v>
      </c>
      <c r="K290" s="5">
        <v>2026</v>
      </c>
      <c r="L290" s="5">
        <v>8</v>
      </c>
      <c r="M290" s="5" t="s">
        <v>961</v>
      </c>
      <c r="N290" s="5" t="b">
        <v>0</v>
      </c>
      <c r="O290" s="5" t="b">
        <v>0</v>
      </c>
      <c r="P290" s="5" t="b">
        <v>0</v>
      </c>
      <c r="Q290" s="5" t="s">
        <v>373</v>
      </c>
      <c r="R290" s="5" t="b">
        <v>0</v>
      </c>
    </row>
    <row r="291" spans="1:18" x14ac:dyDescent="0.2">
      <c r="A291" s="6">
        <v>46072</v>
      </c>
      <c r="B291" s="7">
        <v>0</v>
      </c>
      <c r="C291" s="17">
        <v>0</v>
      </c>
      <c r="D291" s="17">
        <v>110.6</v>
      </c>
      <c r="E291" s="7">
        <v>2160</v>
      </c>
      <c r="F291" s="7">
        <f t="shared" si="20"/>
        <v>885.45</v>
      </c>
      <c r="G291" s="7">
        <f t="shared" si="21"/>
        <v>221.36250000000001</v>
      </c>
      <c r="H291" s="8">
        <f t="shared" si="22"/>
        <v>0</v>
      </c>
      <c r="I291" s="18">
        <f t="shared" si="23"/>
        <v>0</v>
      </c>
      <c r="J291" s="7">
        <f t="shared" si="24"/>
        <v>221.36250000000001</v>
      </c>
      <c r="K291" s="5">
        <v>2026</v>
      </c>
      <c r="L291" s="5">
        <v>8</v>
      </c>
      <c r="M291" s="5" t="s">
        <v>961</v>
      </c>
      <c r="N291" s="5" t="b">
        <v>0</v>
      </c>
      <c r="O291" s="5" t="b">
        <v>0</v>
      </c>
      <c r="P291" s="5" t="b">
        <v>0</v>
      </c>
      <c r="Q291" s="5" t="s">
        <v>373</v>
      </c>
      <c r="R291" s="5" t="b">
        <v>0</v>
      </c>
    </row>
    <row r="292" spans="1:18" x14ac:dyDescent="0.2">
      <c r="A292" s="6">
        <v>46073</v>
      </c>
      <c r="B292" s="7">
        <v>0</v>
      </c>
      <c r="C292" s="17">
        <v>0</v>
      </c>
      <c r="D292" s="17">
        <v>111.9</v>
      </c>
      <c r="E292" s="7">
        <v>1193</v>
      </c>
      <c r="F292" s="7">
        <f t="shared" si="20"/>
        <v>937.75</v>
      </c>
      <c r="G292" s="7">
        <f t="shared" si="21"/>
        <v>234.4375</v>
      </c>
      <c r="H292" s="8">
        <f t="shared" si="22"/>
        <v>0</v>
      </c>
      <c r="I292" s="18">
        <f t="shared" si="23"/>
        <v>0</v>
      </c>
      <c r="J292" s="7">
        <f t="shared" si="24"/>
        <v>234.4375</v>
      </c>
      <c r="K292" s="5">
        <v>2026</v>
      </c>
      <c r="L292" s="5">
        <v>8</v>
      </c>
      <c r="M292" s="5" t="s">
        <v>961</v>
      </c>
      <c r="N292" s="5" t="b">
        <v>0</v>
      </c>
      <c r="O292" s="5" t="b">
        <v>0</v>
      </c>
      <c r="P292" s="5" t="b">
        <v>0</v>
      </c>
      <c r="Q292" s="5" t="s">
        <v>373</v>
      </c>
      <c r="R292" s="5" t="b">
        <v>0</v>
      </c>
    </row>
    <row r="293" spans="1:18" x14ac:dyDescent="0.2">
      <c r="A293" s="6">
        <v>46076</v>
      </c>
      <c r="B293" s="7">
        <v>0</v>
      </c>
      <c r="C293" s="17">
        <v>0</v>
      </c>
      <c r="D293" s="17">
        <v>110</v>
      </c>
      <c r="E293" s="7">
        <v>1093</v>
      </c>
      <c r="F293" s="7">
        <f t="shared" si="20"/>
        <v>933.55</v>
      </c>
      <c r="G293" s="7">
        <f t="shared" si="21"/>
        <v>233.38749999999999</v>
      </c>
      <c r="H293" s="8">
        <f t="shared" si="22"/>
        <v>0</v>
      </c>
      <c r="I293" s="18">
        <f t="shared" si="23"/>
        <v>0</v>
      </c>
      <c r="J293" s="7">
        <f t="shared" si="24"/>
        <v>233.38749999999999</v>
      </c>
      <c r="K293" s="5">
        <v>2026</v>
      </c>
      <c r="L293" s="5">
        <v>9</v>
      </c>
      <c r="M293" s="5" t="s">
        <v>962</v>
      </c>
      <c r="N293" s="5" t="b">
        <v>0</v>
      </c>
      <c r="O293" s="5" t="b">
        <v>0</v>
      </c>
      <c r="P293" s="5" t="b">
        <v>0</v>
      </c>
      <c r="Q293" s="5" t="s">
        <v>373</v>
      </c>
      <c r="R293" s="5" t="b">
        <v>0</v>
      </c>
    </row>
    <row r="294" spans="1:18" x14ac:dyDescent="0.2">
      <c r="A294" s="6">
        <v>46077</v>
      </c>
      <c r="B294" s="7">
        <v>0</v>
      </c>
      <c r="C294" s="17">
        <v>0</v>
      </c>
      <c r="D294" s="17">
        <v>110.12</v>
      </c>
      <c r="E294" s="7">
        <v>64</v>
      </c>
      <c r="F294" s="7">
        <f t="shared" si="20"/>
        <v>942.8</v>
      </c>
      <c r="G294" s="7">
        <f t="shared" si="21"/>
        <v>235.7</v>
      </c>
      <c r="H294" s="8">
        <f t="shared" si="22"/>
        <v>0</v>
      </c>
      <c r="I294" s="18">
        <f t="shared" si="23"/>
        <v>0</v>
      </c>
      <c r="J294" s="7">
        <f t="shared" si="24"/>
        <v>235.7</v>
      </c>
      <c r="K294" s="5">
        <v>2026</v>
      </c>
      <c r="L294" s="5">
        <v>9</v>
      </c>
      <c r="M294" s="5" t="s">
        <v>962</v>
      </c>
      <c r="N294" s="5" t="b">
        <v>0</v>
      </c>
      <c r="O294" s="5" t="b">
        <v>0</v>
      </c>
      <c r="P294" s="5" t="b">
        <v>0</v>
      </c>
      <c r="Q294" s="5" t="s">
        <v>373</v>
      </c>
      <c r="R294" s="5" t="b">
        <v>0</v>
      </c>
    </row>
    <row r="295" spans="1:18" x14ac:dyDescent="0.2">
      <c r="A295" s="6">
        <v>46078</v>
      </c>
      <c r="B295" s="7">
        <v>0</v>
      </c>
      <c r="C295" s="17">
        <v>0</v>
      </c>
      <c r="D295" s="17">
        <v>112.2</v>
      </c>
      <c r="E295" s="7">
        <v>215</v>
      </c>
      <c r="F295" s="7">
        <f t="shared" si="20"/>
        <v>857.8</v>
      </c>
      <c r="G295" s="7">
        <f t="shared" si="21"/>
        <v>214.45</v>
      </c>
      <c r="H295" s="8">
        <f t="shared" si="22"/>
        <v>0</v>
      </c>
      <c r="I295" s="18">
        <f t="shared" si="23"/>
        <v>0</v>
      </c>
      <c r="J295" s="7">
        <f t="shared" si="24"/>
        <v>214.45</v>
      </c>
      <c r="K295" s="5">
        <v>2026</v>
      </c>
      <c r="L295" s="5">
        <v>9</v>
      </c>
      <c r="M295" s="5" t="s">
        <v>962</v>
      </c>
      <c r="N295" s="5" t="b">
        <v>0</v>
      </c>
      <c r="O295" s="5" t="b">
        <v>0</v>
      </c>
      <c r="P295" s="5" t="b">
        <v>0</v>
      </c>
      <c r="Q295" s="5" t="s">
        <v>373</v>
      </c>
      <c r="R295" s="5" t="b">
        <v>0</v>
      </c>
    </row>
    <row r="296" spans="1:18" x14ac:dyDescent="0.2">
      <c r="A296" s="6">
        <v>46079</v>
      </c>
      <c r="B296" s="7">
        <v>0</v>
      </c>
      <c r="C296" s="17">
        <v>0</v>
      </c>
      <c r="D296" s="17">
        <v>112.7</v>
      </c>
      <c r="E296" s="7">
        <v>304</v>
      </c>
      <c r="F296" s="7">
        <f t="shared" si="20"/>
        <v>861.15</v>
      </c>
      <c r="G296" s="7">
        <f t="shared" si="21"/>
        <v>215.28749999999999</v>
      </c>
      <c r="H296" s="8">
        <f t="shared" si="22"/>
        <v>0</v>
      </c>
      <c r="I296" s="18">
        <f t="shared" si="23"/>
        <v>0</v>
      </c>
      <c r="J296" s="7">
        <f t="shared" si="24"/>
        <v>215.28749999999999</v>
      </c>
      <c r="K296" s="5">
        <v>2026</v>
      </c>
      <c r="L296" s="5">
        <v>9</v>
      </c>
      <c r="M296" s="5" t="s">
        <v>962</v>
      </c>
      <c r="N296" s="5" t="b">
        <v>0</v>
      </c>
      <c r="O296" s="5" t="b">
        <v>0</v>
      </c>
      <c r="P296" s="5" t="b">
        <v>0</v>
      </c>
      <c r="Q296" s="5" t="s">
        <v>373</v>
      </c>
      <c r="R296" s="5" t="b">
        <v>0</v>
      </c>
    </row>
    <row r="297" spans="1:18" x14ac:dyDescent="0.2">
      <c r="A297" s="6">
        <v>46080</v>
      </c>
      <c r="B297" s="7">
        <v>0</v>
      </c>
      <c r="C297" s="17">
        <v>0</v>
      </c>
      <c r="D297" s="17">
        <v>112</v>
      </c>
      <c r="E297" s="7">
        <v>52</v>
      </c>
      <c r="F297" s="7">
        <f t="shared" si="20"/>
        <v>865.05</v>
      </c>
      <c r="G297" s="7">
        <f t="shared" si="21"/>
        <v>216.26249999999999</v>
      </c>
      <c r="H297" s="8">
        <f t="shared" si="22"/>
        <v>0</v>
      </c>
      <c r="I297" s="18">
        <f t="shared" si="23"/>
        <v>0</v>
      </c>
      <c r="J297" s="7">
        <f t="shared" si="24"/>
        <v>216.26249999999999</v>
      </c>
      <c r="K297" s="5">
        <v>2026</v>
      </c>
      <c r="L297" s="5">
        <v>9</v>
      </c>
      <c r="M297" s="5" t="s">
        <v>962</v>
      </c>
      <c r="N297" s="5" t="b">
        <v>0</v>
      </c>
      <c r="O297" s="5" t="b">
        <v>0</v>
      </c>
      <c r="P297" s="5" t="b">
        <v>0</v>
      </c>
      <c r="Q297" s="5" t="s">
        <v>373</v>
      </c>
      <c r="R297" s="5" t="b">
        <v>0</v>
      </c>
    </row>
    <row r="298" spans="1:18" x14ac:dyDescent="0.2">
      <c r="A298" s="6">
        <v>46083</v>
      </c>
      <c r="B298" s="7">
        <v>0</v>
      </c>
      <c r="C298" s="17">
        <v>0</v>
      </c>
      <c r="D298" s="17">
        <v>111</v>
      </c>
      <c r="E298" s="7">
        <v>106</v>
      </c>
      <c r="F298" s="7">
        <f t="shared" si="20"/>
        <v>853.6</v>
      </c>
      <c r="G298" s="7">
        <f t="shared" si="21"/>
        <v>213.4</v>
      </c>
      <c r="H298" s="8">
        <f t="shared" si="22"/>
        <v>0</v>
      </c>
      <c r="I298" s="18">
        <f t="shared" si="23"/>
        <v>0</v>
      </c>
      <c r="J298" s="7">
        <f t="shared" si="24"/>
        <v>213.4</v>
      </c>
      <c r="K298" s="5">
        <v>2026</v>
      </c>
      <c r="L298" s="5">
        <v>10</v>
      </c>
      <c r="M298" s="5" t="s">
        <v>963</v>
      </c>
      <c r="N298" s="5" t="b">
        <v>0</v>
      </c>
      <c r="O298" s="5" t="b">
        <v>0</v>
      </c>
      <c r="P298" s="5" t="b">
        <v>0</v>
      </c>
      <c r="Q298" s="5" t="s">
        <v>373</v>
      </c>
      <c r="R298" s="5" t="b">
        <v>0</v>
      </c>
    </row>
    <row r="299" spans="1:18" x14ac:dyDescent="0.2">
      <c r="A299" s="6">
        <v>46084</v>
      </c>
      <c r="B299" s="7">
        <v>0</v>
      </c>
      <c r="C299" s="17">
        <v>0</v>
      </c>
      <c r="D299" s="17">
        <v>110.9</v>
      </c>
      <c r="E299" s="7">
        <v>116</v>
      </c>
      <c r="F299" s="7">
        <f t="shared" si="20"/>
        <v>849.4</v>
      </c>
      <c r="G299" s="7">
        <f t="shared" si="21"/>
        <v>212.35</v>
      </c>
      <c r="H299" s="8">
        <f t="shared" si="22"/>
        <v>0</v>
      </c>
      <c r="I299" s="18">
        <f t="shared" si="23"/>
        <v>0</v>
      </c>
      <c r="J299" s="7">
        <f t="shared" si="24"/>
        <v>212.35</v>
      </c>
      <c r="K299" s="5">
        <v>2026</v>
      </c>
      <c r="L299" s="5">
        <v>10</v>
      </c>
      <c r="M299" s="5" t="s">
        <v>963</v>
      </c>
      <c r="N299" s="5" t="b">
        <v>0</v>
      </c>
      <c r="O299" s="5" t="b">
        <v>0</v>
      </c>
      <c r="P299" s="5" t="b">
        <v>0</v>
      </c>
      <c r="Q299" s="5" t="s">
        <v>373</v>
      </c>
      <c r="R299" s="5" t="b">
        <v>0</v>
      </c>
    </row>
    <row r="300" spans="1:18" x14ac:dyDescent="0.2">
      <c r="A300" s="6">
        <v>46085</v>
      </c>
      <c r="B300" s="7">
        <v>0</v>
      </c>
      <c r="C300" s="17">
        <v>0</v>
      </c>
      <c r="D300" s="17">
        <v>112</v>
      </c>
      <c r="E300" s="7">
        <v>162</v>
      </c>
      <c r="F300" s="7">
        <f t="shared" si="20"/>
        <v>702.8</v>
      </c>
      <c r="G300" s="7">
        <f t="shared" si="21"/>
        <v>175.7</v>
      </c>
      <c r="H300" s="8">
        <f t="shared" si="22"/>
        <v>0</v>
      </c>
      <c r="I300" s="18">
        <f t="shared" si="23"/>
        <v>0</v>
      </c>
      <c r="J300" s="7">
        <f t="shared" si="24"/>
        <v>175.7</v>
      </c>
      <c r="K300" s="5">
        <v>2026</v>
      </c>
      <c r="L300" s="5">
        <v>10</v>
      </c>
      <c r="M300" s="5" t="s">
        <v>963</v>
      </c>
      <c r="N300" s="5" t="b">
        <v>0</v>
      </c>
      <c r="O300" s="5" t="b">
        <v>0</v>
      </c>
      <c r="P300" s="5" t="b">
        <v>0</v>
      </c>
      <c r="Q300" s="5" t="s">
        <v>373</v>
      </c>
      <c r="R300" s="5" t="b">
        <v>0</v>
      </c>
    </row>
    <row r="301" spans="1:18" x14ac:dyDescent="0.2">
      <c r="A301" s="6">
        <v>46086</v>
      </c>
      <c r="B301" s="7">
        <v>0</v>
      </c>
      <c r="C301" s="17">
        <v>0</v>
      </c>
      <c r="D301" s="17">
        <v>111.7</v>
      </c>
      <c r="E301" s="7">
        <v>117</v>
      </c>
      <c r="F301" s="7">
        <f t="shared" si="20"/>
        <v>620.45000000000005</v>
      </c>
      <c r="G301" s="7">
        <f t="shared" si="21"/>
        <v>155.11250000000001</v>
      </c>
      <c r="H301" s="8">
        <f t="shared" si="22"/>
        <v>0</v>
      </c>
      <c r="I301" s="18">
        <f t="shared" si="23"/>
        <v>0</v>
      </c>
      <c r="J301" s="7">
        <f t="shared" si="24"/>
        <v>155.11250000000001</v>
      </c>
      <c r="K301" s="5">
        <v>2026</v>
      </c>
      <c r="L301" s="5">
        <v>10</v>
      </c>
      <c r="M301" s="5" t="s">
        <v>963</v>
      </c>
      <c r="N301" s="5" t="b">
        <v>0</v>
      </c>
      <c r="O301" s="5" t="b">
        <v>0</v>
      </c>
      <c r="P301" s="5" t="b">
        <v>0</v>
      </c>
      <c r="Q301" s="5" t="s">
        <v>373</v>
      </c>
      <c r="R301" s="5" t="b">
        <v>0</v>
      </c>
    </row>
    <row r="302" spans="1:18" x14ac:dyDescent="0.2">
      <c r="A302" s="6">
        <v>46087</v>
      </c>
      <c r="B302" s="7">
        <v>0</v>
      </c>
      <c r="C302" s="17">
        <v>0</v>
      </c>
      <c r="D302" s="17">
        <v>110.98</v>
      </c>
      <c r="E302" s="7">
        <v>545</v>
      </c>
      <c r="F302" s="7">
        <f t="shared" si="20"/>
        <v>598.75</v>
      </c>
      <c r="G302" s="7">
        <f t="shared" si="21"/>
        <v>149.6875</v>
      </c>
      <c r="H302" s="8">
        <f t="shared" si="22"/>
        <v>0</v>
      </c>
      <c r="I302" s="18">
        <f t="shared" si="23"/>
        <v>0</v>
      </c>
      <c r="J302" s="7">
        <f t="shared" si="24"/>
        <v>149.6875</v>
      </c>
      <c r="K302" s="5">
        <v>2026</v>
      </c>
      <c r="L302" s="5">
        <v>10</v>
      </c>
      <c r="M302" s="5" t="s">
        <v>963</v>
      </c>
      <c r="N302" s="5" t="b">
        <v>0</v>
      </c>
      <c r="O302" s="5" t="b">
        <v>0</v>
      </c>
      <c r="P302" s="5" t="b">
        <v>0</v>
      </c>
      <c r="Q302" s="5" t="s">
        <v>373</v>
      </c>
      <c r="R302" s="5" t="b">
        <v>0</v>
      </c>
    </row>
    <row r="303" spans="1:18" x14ac:dyDescent="0.2">
      <c r="A303" s="6">
        <v>46090</v>
      </c>
      <c r="B303" s="7">
        <v>0</v>
      </c>
      <c r="C303" s="17">
        <v>0</v>
      </c>
      <c r="D303" s="17">
        <v>110.5</v>
      </c>
      <c r="E303" s="7">
        <v>178</v>
      </c>
      <c r="F303" s="7">
        <f t="shared" si="20"/>
        <v>617.9</v>
      </c>
      <c r="G303" s="7">
        <f t="shared" si="21"/>
        <v>154.47499999999999</v>
      </c>
      <c r="H303" s="8">
        <f t="shared" si="22"/>
        <v>0</v>
      </c>
      <c r="I303" s="18">
        <f t="shared" si="23"/>
        <v>0</v>
      </c>
      <c r="J303" s="7">
        <f t="shared" si="24"/>
        <v>154.47499999999999</v>
      </c>
      <c r="K303" s="5">
        <v>2026</v>
      </c>
      <c r="L303" s="5">
        <v>11</v>
      </c>
      <c r="M303" s="5" t="s">
        <v>964</v>
      </c>
      <c r="N303" s="5" t="b">
        <v>0</v>
      </c>
      <c r="O303" s="5" t="b">
        <v>0</v>
      </c>
      <c r="P303" s="5" t="b">
        <v>0</v>
      </c>
      <c r="Q303" s="5" t="s">
        <v>373</v>
      </c>
      <c r="R303" s="5" t="b">
        <v>0</v>
      </c>
    </row>
    <row r="304" spans="1:18" x14ac:dyDescent="0.2">
      <c r="A304" s="6">
        <v>46091</v>
      </c>
      <c r="B304" s="7">
        <v>0</v>
      </c>
      <c r="C304" s="17">
        <v>0</v>
      </c>
      <c r="D304" s="17">
        <v>111</v>
      </c>
      <c r="E304" s="7">
        <v>203</v>
      </c>
      <c r="F304" s="7">
        <f t="shared" si="20"/>
        <v>520.95000000000005</v>
      </c>
      <c r="G304" s="7">
        <f t="shared" si="21"/>
        <v>130.23750000000001</v>
      </c>
      <c r="H304" s="8">
        <f t="shared" si="22"/>
        <v>0</v>
      </c>
      <c r="I304" s="18">
        <f t="shared" si="23"/>
        <v>0</v>
      </c>
      <c r="J304" s="7">
        <f t="shared" si="24"/>
        <v>130.23750000000001</v>
      </c>
      <c r="K304" s="5">
        <v>2026</v>
      </c>
      <c r="L304" s="5">
        <v>11</v>
      </c>
      <c r="M304" s="5" t="s">
        <v>964</v>
      </c>
      <c r="N304" s="5" t="b">
        <v>0</v>
      </c>
      <c r="O304" s="5" t="b">
        <v>0</v>
      </c>
      <c r="P304" s="5" t="b">
        <v>0</v>
      </c>
      <c r="Q304" s="5" t="s">
        <v>373</v>
      </c>
      <c r="R304" s="5" t="b">
        <v>0</v>
      </c>
    </row>
    <row r="305" spans="1:18" x14ac:dyDescent="0.2">
      <c r="A305" s="6">
        <v>46092</v>
      </c>
      <c r="B305" s="7">
        <v>0</v>
      </c>
      <c r="C305" s="17">
        <v>0</v>
      </c>
      <c r="D305" s="17">
        <v>111.68</v>
      </c>
      <c r="E305" s="7">
        <v>71</v>
      </c>
      <c r="F305" s="7">
        <f t="shared" si="20"/>
        <v>495.05</v>
      </c>
      <c r="G305" s="7">
        <f t="shared" si="21"/>
        <v>123.7625</v>
      </c>
      <c r="H305" s="8">
        <f t="shared" si="22"/>
        <v>0</v>
      </c>
      <c r="I305" s="18">
        <f t="shared" si="23"/>
        <v>0</v>
      </c>
      <c r="J305" s="7">
        <f t="shared" si="24"/>
        <v>123.7625</v>
      </c>
      <c r="K305" s="5">
        <v>2026</v>
      </c>
      <c r="L305" s="5">
        <v>11</v>
      </c>
      <c r="M305" s="5" t="s">
        <v>964</v>
      </c>
      <c r="N305" s="5" t="b">
        <v>0</v>
      </c>
      <c r="O305" s="5" t="b">
        <v>0</v>
      </c>
      <c r="P305" s="5" t="b">
        <v>0</v>
      </c>
      <c r="Q305" s="5" t="s">
        <v>373</v>
      </c>
      <c r="R305" s="5" t="b">
        <v>0</v>
      </c>
    </row>
    <row r="306" spans="1:18" x14ac:dyDescent="0.2">
      <c r="A306" s="6">
        <v>46093</v>
      </c>
      <c r="B306" s="7">
        <v>0</v>
      </c>
      <c r="C306" s="17">
        <v>0</v>
      </c>
      <c r="D306" s="17">
        <v>108.02</v>
      </c>
      <c r="E306" s="7">
        <v>1736</v>
      </c>
      <c r="F306" s="7">
        <f t="shared" si="20"/>
        <v>465.6</v>
      </c>
      <c r="G306" s="7">
        <f t="shared" si="21"/>
        <v>116.4</v>
      </c>
      <c r="H306" s="8">
        <f t="shared" si="22"/>
        <v>0</v>
      </c>
      <c r="I306" s="18">
        <f t="shared" si="23"/>
        <v>0</v>
      </c>
      <c r="J306" s="7">
        <f t="shared" si="24"/>
        <v>116.4</v>
      </c>
      <c r="K306" s="5">
        <v>2026</v>
      </c>
      <c r="L306" s="5">
        <v>11</v>
      </c>
      <c r="M306" s="5" t="s">
        <v>964</v>
      </c>
      <c r="N306" s="5" t="b">
        <v>0</v>
      </c>
      <c r="O306" s="5" t="b">
        <v>0</v>
      </c>
      <c r="P306" s="5" t="b">
        <v>0</v>
      </c>
      <c r="Q306" s="5" t="s">
        <v>373</v>
      </c>
      <c r="R306" s="5" t="b">
        <v>0</v>
      </c>
    </row>
    <row r="307" spans="1:18" x14ac:dyDescent="0.2">
      <c r="A307" s="6">
        <v>46094</v>
      </c>
      <c r="B307" s="7">
        <v>0</v>
      </c>
      <c r="C307" s="17">
        <v>0</v>
      </c>
      <c r="D307" s="17">
        <v>109.28</v>
      </c>
      <c r="E307" s="7">
        <v>375</v>
      </c>
      <c r="F307" s="7">
        <f t="shared" si="20"/>
        <v>550.65</v>
      </c>
      <c r="G307" s="7">
        <f t="shared" si="21"/>
        <v>137.66249999999999</v>
      </c>
      <c r="H307" s="8">
        <f t="shared" si="22"/>
        <v>0</v>
      </c>
      <c r="I307" s="18">
        <f t="shared" si="23"/>
        <v>0</v>
      </c>
      <c r="J307" s="7">
        <f t="shared" si="24"/>
        <v>137.66249999999999</v>
      </c>
      <c r="K307" s="5">
        <v>2026</v>
      </c>
      <c r="L307" s="5">
        <v>11</v>
      </c>
      <c r="M307" s="5" t="s">
        <v>964</v>
      </c>
      <c r="N307" s="5" t="b">
        <v>0</v>
      </c>
      <c r="O307" s="5" t="b">
        <v>0</v>
      </c>
      <c r="P307" s="5" t="b">
        <v>0</v>
      </c>
      <c r="Q307" s="5" t="s">
        <v>373</v>
      </c>
      <c r="R307" s="5" t="b">
        <v>0</v>
      </c>
    </row>
    <row r="308" spans="1:18" x14ac:dyDescent="0.2">
      <c r="A308" s="6">
        <v>46097</v>
      </c>
      <c r="B308" s="7">
        <v>0</v>
      </c>
      <c r="C308" s="17">
        <v>0</v>
      </c>
      <c r="D308" s="17">
        <v>111</v>
      </c>
      <c r="E308" s="7">
        <v>129</v>
      </c>
      <c r="F308" s="7">
        <f t="shared" si="20"/>
        <v>562.29999999999995</v>
      </c>
      <c r="G308" s="7">
        <f t="shared" si="21"/>
        <v>140.57499999999999</v>
      </c>
      <c r="H308" s="8">
        <f t="shared" si="22"/>
        <v>0</v>
      </c>
      <c r="I308" s="18">
        <f t="shared" si="23"/>
        <v>0</v>
      </c>
      <c r="J308" s="7">
        <f t="shared" si="24"/>
        <v>140.57499999999999</v>
      </c>
      <c r="K308" s="5">
        <v>2026</v>
      </c>
      <c r="L308" s="5">
        <v>12</v>
      </c>
      <c r="M308" s="5" t="s">
        <v>965</v>
      </c>
      <c r="N308" s="5" t="b">
        <v>0</v>
      </c>
      <c r="O308" s="5" t="b">
        <v>0</v>
      </c>
      <c r="P308" s="5" t="b">
        <v>0</v>
      </c>
      <c r="Q308" s="5" t="s">
        <v>373</v>
      </c>
      <c r="R308" s="5" t="b">
        <v>0</v>
      </c>
    </row>
    <row r="309" spans="1:18" x14ac:dyDescent="0.2">
      <c r="A309" s="6">
        <v>46098</v>
      </c>
      <c r="B309" s="7">
        <v>0</v>
      </c>
      <c r="C309" s="17">
        <v>0</v>
      </c>
      <c r="D309" s="17">
        <v>112.98</v>
      </c>
      <c r="E309" s="7">
        <v>148</v>
      </c>
      <c r="F309" s="7">
        <f t="shared" si="20"/>
        <v>507.25</v>
      </c>
      <c r="G309" s="7">
        <f t="shared" si="21"/>
        <v>126.8125</v>
      </c>
      <c r="H309" s="8">
        <f t="shared" si="22"/>
        <v>0</v>
      </c>
      <c r="I309" s="18">
        <f t="shared" si="23"/>
        <v>0</v>
      </c>
      <c r="J309" s="7">
        <f t="shared" si="24"/>
        <v>126.8125</v>
      </c>
      <c r="K309" s="5">
        <v>2026</v>
      </c>
      <c r="L309" s="5">
        <v>12</v>
      </c>
      <c r="M309" s="5" t="s">
        <v>965</v>
      </c>
      <c r="N309" s="5" t="b">
        <v>0</v>
      </c>
      <c r="O309" s="5" t="b">
        <v>0</v>
      </c>
      <c r="P309" s="5" t="b">
        <v>0</v>
      </c>
      <c r="Q309" s="5" t="s">
        <v>373</v>
      </c>
      <c r="R309" s="5" t="b">
        <v>0</v>
      </c>
    </row>
    <row r="310" spans="1:18" x14ac:dyDescent="0.2">
      <c r="A310" s="6">
        <v>46099</v>
      </c>
      <c r="B310" s="7">
        <v>0</v>
      </c>
      <c r="C310" s="17">
        <v>0</v>
      </c>
      <c r="D310" s="17">
        <v>111.78</v>
      </c>
      <c r="E310" s="7">
        <v>125</v>
      </c>
      <c r="F310" s="7">
        <f t="shared" si="20"/>
        <v>469.05</v>
      </c>
      <c r="G310" s="7">
        <f t="shared" si="21"/>
        <v>117.2625</v>
      </c>
      <c r="H310" s="8">
        <f t="shared" si="22"/>
        <v>0</v>
      </c>
      <c r="I310" s="18">
        <f t="shared" si="23"/>
        <v>0</v>
      </c>
      <c r="J310" s="7">
        <f t="shared" si="24"/>
        <v>117.2625</v>
      </c>
      <c r="K310" s="5">
        <v>2026</v>
      </c>
      <c r="L310" s="5">
        <v>12</v>
      </c>
      <c r="M310" s="5" t="s">
        <v>965</v>
      </c>
      <c r="N310" s="5" t="b">
        <v>0</v>
      </c>
      <c r="O310" s="5" t="b">
        <v>0</v>
      </c>
      <c r="P310" s="5" t="b">
        <v>0</v>
      </c>
      <c r="Q310" s="5" t="s">
        <v>373</v>
      </c>
      <c r="R310" s="5" t="b">
        <v>0</v>
      </c>
    </row>
    <row r="311" spans="1:18" x14ac:dyDescent="0.2">
      <c r="A311" s="6">
        <v>46100</v>
      </c>
      <c r="B311" s="7">
        <v>0</v>
      </c>
      <c r="C311" s="17">
        <v>0</v>
      </c>
      <c r="D311" s="17">
        <v>110.9</v>
      </c>
      <c r="E311" s="7">
        <v>83</v>
      </c>
      <c r="F311" s="7">
        <f t="shared" si="20"/>
        <v>454.6</v>
      </c>
      <c r="G311" s="7">
        <f t="shared" si="21"/>
        <v>113.65</v>
      </c>
      <c r="H311" s="8">
        <f t="shared" si="22"/>
        <v>0</v>
      </c>
      <c r="I311" s="18">
        <f t="shared" si="23"/>
        <v>0</v>
      </c>
      <c r="J311" s="7">
        <f t="shared" si="24"/>
        <v>113.65</v>
      </c>
      <c r="K311" s="5">
        <v>2026</v>
      </c>
      <c r="L311" s="5">
        <v>12</v>
      </c>
      <c r="M311" s="5" t="s">
        <v>965</v>
      </c>
      <c r="N311" s="5" t="b">
        <v>0</v>
      </c>
      <c r="O311" s="5" t="b">
        <v>0</v>
      </c>
      <c r="P311" s="5" t="b">
        <v>0</v>
      </c>
      <c r="Q311" s="5" t="s">
        <v>373</v>
      </c>
      <c r="R311" s="5" t="b">
        <v>0</v>
      </c>
    </row>
    <row r="312" spans="1:18" x14ac:dyDescent="0.2">
      <c r="A312" s="6">
        <v>46101</v>
      </c>
      <c r="B312" s="7">
        <v>0</v>
      </c>
      <c r="C312" s="17">
        <v>0</v>
      </c>
      <c r="D312" s="17">
        <v>112.8</v>
      </c>
      <c r="E312" s="7">
        <v>1726</v>
      </c>
      <c r="F312" s="7">
        <f t="shared" si="20"/>
        <v>350.75</v>
      </c>
      <c r="G312" s="7">
        <f t="shared" si="21"/>
        <v>87.6875</v>
      </c>
      <c r="H312" s="8">
        <f t="shared" si="22"/>
        <v>0</v>
      </c>
      <c r="I312" s="18">
        <f t="shared" si="23"/>
        <v>0</v>
      </c>
      <c r="J312" s="7">
        <f t="shared" si="24"/>
        <v>87.6875</v>
      </c>
      <c r="K312" s="5">
        <v>2026</v>
      </c>
      <c r="L312" s="5">
        <v>12</v>
      </c>
      <c r="M312" s="5" t="s">
        <v>965</v>
      </c>
      <c r="N312" s="5" t="b">
        <v>0</v>
      </c>
      <c r="O312" s="5" t="b">
        <v>0</v>
      </c>
      <c r="P312" s="5" t="b">
        <v>0</v>
      </c>
      <c r="Q312" s="5" t="s">
        <v>373</v>
      </c>
      <c r="R312" s="5" t="b">
        <v>0</v>
      </c>
    </row>
    <row r="313" spans="1:18" x14ac:dyDescent="0.2">
      <c r="A313" s="6">
        <v>46104</v>
      </c>
      <c r="B313" s="7">
        <v>0</v>
      </c>
      <c r="C313" s="17">
        <v>0</v>
      </c>
      <c r="D313" s="17">
        <v>113.7</v>
      </c>
      <c r="E313" s="7">
        <v>801</v>
      </c>
      <c r="F313" s="7">
        <f t="shared" si="20"/>
        <v>377.4</v>
      </c>
      <c r="G313" s="7">
        <f t="shared" si="21"/>
        <v>94.35</v>
      </c>
      <c r="H313" s="8">
        <f t="shared" si="22"/>
        <v>0</v>
      </c>
      <c r="I313" s="18">
        <f t="shared" si="23"/>
        <v>0</v>
      </c>
      <c r="J313" s="7">
        <f t="shared" si="24"/>
        <v>94.35</v>
      </c>
      <c r="K313" s="5">
        <v>2026</v>
      </c>
      <c r="L313" s="5">
        <v>13</v>
      </c>
      <c r="M313" s="5" t="s">
        <v>966</v>
      </c>
      <c r="N313" s="5" t="b">
        <v>0</v>
      </c>
      <c r="O313" s="5" t="b">
        <v>0</v>
      </c>
      <c r="P313" s="5" t="b">
        <v>0</v>
      </c>
      <c r="Q313" s="5" t="s">
        <v>373</v>
      </c>
      <c r="R313" s="5" t="b">
        <v>0</v>
      </c>
    </row>
    <row r="314" spans="1:18" x14ac:dyDescent="0.2">
      <c r="A314" s="6">
        <v>46105</v>
      </c>
      <c r="B314" s="7">
        <v>0</v>
      </c>
      <c r="C314" s="17">
        <v>0</v>
      </c>
      <c r="D314" s="17">
        <v>110</v>
      </c>
      <c r="E314" s="7">
        <v>1596</v>
      </c>
      <c r="F314" s="7">
        <f t="shared" si="20"/>
        <v>362.8</v>
      </c>
      <c r="G314" s="7">
        <f t="shared" si="21"/>
        <v>90.7</v>
      </c>
      <c r="H314" s="8">
        <f t="shared" si="22"/>
        <v>0</v>
      </c>
      <c r="I314" s="18">
        <f t="shared" si="23"/>
        <v>0</v>
      </c>
      <c r="J314" s="7">
        <f t="shared" si="24"/>
        <v>90.7</v>
      </c>
      <c r="K314" s="5">
        <v>2026</v>
      </c>
      <c r="L314" s="5">
        <v>13</v>
      </c>
      <c r="M314" s="5" t="s">
        <v>966</v>
      </c>
      <c r="N314" s="5" t="b">
        <v>0</v>
      </c>
      <c r="O314" s="5" t="b">
        <v>0</v>
      </c>
      <c r="P314" s="5" t="b">
        <v>0</v>
      </c>
      <c r="Q314" s="5" t="s">
        <v>373</v>
      </c>
      <c r="R314" s="5" t="b">
        <v>0</v>
      </c>
    </row>
    <row r="315" spans="1:18" x14ac:dyDescent="0.2">
      <c r="A315" s="6">
        <v>46106</v>
      </c>
      <c r="B315" s="7">
        <v>0</v>
      </c>
      <c r="C315" s="17">
        <v>0</v>
      </c>
      <c r="D315" s="17">
        <v>110</v>
      </c>
      <c r="E315" s="7">
        <v>891</v>
      </c>
      <c r="F315" s="7">
        <f t="shared" si="20"/>
        <v>439.4</v>
      </c>
      <c r="G315" s="7">
        <f t="shared" si="21"/>
        <v>109.85</v>
      </c>
      <c r="H315" s="8">
        <f t="shared" si="22"/>
        <v>0</v>
      </c>
      <c r="I315" s="18">
        <f t="shared" si="23"/>
        <v>0</v>
      </c>
      <c r="J315" s="7">
        <f t="shared" si="24"/>
        <v>109.85</v>
      </c>
      <c r="K315" s="5">
        <v>2026</v>
      </c>
      <c r="L315" s="5">
        <v>13</v>
      </c>
      <c r="M315" s="5" t="s">
        <v>966</v>
      </c>
      <c r="N315" s="5" t="b">
        <v>0</v>
      </c>
      <c r="O315" s="5" t="b">
        <v>0</v>
      </c>
      <c r="P315" s="5" t="b">
        <v>0</v>
      </c>
      <c r="Q315" s="5" t="s">
        <v>373</v>
      </c>
      <c r="R315" s="5" t="b">
        <v>0</v>
      </c>
    </row>
    <row r="316" spans="1:18" x14ac:dyDescent="0.2">
      <c r="A316" s="6">
        <v>46107</v>
      </c>
      <c r="B316" s="7">
        <v>0</v>
      </c>
      <c r="C316" s="17">
        <v>0</v>
      </c>
      <c r="D316" s="17">
        <v>110</v>
      </c>
      <c r="E316" s="7">
        <v>407</v>
      </c>
      <c r="F316" s="7">
        <f t="shared" si="20"/>
        <v>473.2</v>
      </c>
      <c r="G316" s="7">
        <f t="shared" si="21"/>
        <v>118.3</v>
      </c>
      <c r="H316" s="8">
        <f t="shared" si="22"/>
        <v>0</v>
      </c>
      <c r="I316" s="18">
        <f t="shared" si="23"/>
        <v>0</v>
      </c>
      <c r="J316" s="7">
        <f t="shared" si="24"/>
        <v>118.3</v>
      </c>
      <c r="K316" s="5">
        <v>2026</v>
      </c>
      <c r="L316" s="5">
        <v>13</v>
      </c>
      <c r="M316" s="5" t="s">
        <v>966</v>
      </c>
      <c r="N316" s="5" t="b">
        <v>0</v>
      </c>
      <c r="O316" s="5" t="b">
        <v>0</v>
      </c>
      <c r="P316" s="5" t="b">
        <v>0</v>
      </c>
      <c r="Q316" s="5" t="s">
        <v>373</v>
      </c>
      <c r="R316" s="5" t="b">
        <v>0</v>
      </c>
    </row>
    <row r="317" spans="1:18" x14ac:dyDescent="0.2">
      <c r="A317" s="6">
        <v>46108</v>
      </c>
      <c r="B317" s="7">
        <v>0</v>
      </c>
      <c r="C317" s="17">
        <v>0</v>
      </c>
      <c r="D317" s="17">
        <v>110.2</v>
      </c>
      <c r="E317" s="7">
        <v>954</v>
      </c>
      <c r="F317" s="7">
        <f t="shared" si="20"/>
        <v>478.35</v>
      </c>
      <c r="G317" s="7">
        <f t="shared" si="21"/>
        <v>119.58750000000001</v>
      </c>
      <c r="H317" s="8">
        <f t="shared" si="22"/>
        <v>0</v>
      </c>
      <c r="I317" s="18">
        <f t="shared" si="23"/>
        <v>0</v>
      </c>
      <c r="J317" s="7">
        <f t="shared" si="24"/>
        <v>119.58750000000001</v>
      </c>
      <c r="K317" s="5">
        <v>2026</v>
      </c>
      <c r="L317" s="5">
        <v>13</v>
      </c>
      <c r="M317" s="5" t="s">
        <v>966</v>
      </c>
      <c r="N317" s="5" t="b">
        <v>0</v>
      </c>
      <c r="O317" s="5" t="b">
        <v>0</v>
      </c>
      <c r="P317" s="5" t="b">
        <v>0</v>
      </c>
      <c r="Q317" s="5" t="s">
        <v>373</v>
      </c>
      <c r="R317" s="5" t="b">
        <v>0</v>
      </c>
    </row>
    <row r="318" spans="1:18" x14ac:dyDescent="0.2">
      <c r="A318" s="6">
        <v>46111</v>
      </c>
      <c r="B318" s="7">
        <v>0</v>
      </c>
      <c r="C318" s="17">
        <v>0</v>
      </c>
      <c r="D318" s="17">
        <v>110</v>
      </c>
      <c r="E318" s="7">
        <v>370</v>
      </c>
      <c r="F318" s="7">
        <f t="shared" si="20"/>
        <v>523.45000000000005</v>
      </c>
      <c r="G318" s="7">
        <f t="shared" si="21"/>
        <v>130.86250000000001</v>
      </c>
      <c r="H318" s="8">
        <f t="shared" si="22"/>
        <v>0</v>
      </c>
      <c r="I318" s="18">
        <f t="shared" si="23"/>
        <v>0</v>
      </c>
      <c r="J318" s="7">
        <f t="shared" si="24"/>
        <v>130.86250000000001</v>
      </c>
      <c r="K318" s="5">
        <v>2026</v>
      </c>
      <c r="L318" s="5">
        <v>14</v>
      </c>
      <c r="M318" s="5" t="s">
        <v>967</v>
      </c>
      <c r="N318" s="5" t="b">
        <v>0</v>
      </c>
      <c r="O318" s="5" t="b">
        <v>0</v>
      </c>
      <c r="P318" s="5" t="b">
        <v>0</v>
      </c>
      <c r="Q318" s="5" t="s">
        <v>373</v>
      </c>
      <c r="R318" s="5" t="b">
        <v>0</v>
      </c>
    </row>
    <row r="319" spans="1:18" x14ac:dyDescent="0.2">
      <c r="A319" s="6">
        <v>46112</v>
      </c>
      <c r="B319" s="7">
        <v>0</v>
      </c>
      <c r="C319" s="17">
        <v>0</v>
      </c>
      <c r="D319" s="17">
        <v>110.1</v>
      </c>
      <c r="E319" s="7">
        <v>56</v>
      </c>
      <c r="F319" s="7">
        <f t="shared" si="20"/>
        <v>536.65</v>
      </c>
      <c r="G319" s="7">
        <f t="shared" si="21"/>
        <v>134.16249999999999</v>
      </c>
      <c r="H319" s="8">
        <f t="shared" si="22"/>
        <v>0</v>
      </c>
      <c r="I319" s="18">
        <f t="shared" si="23"/>
        <v>0</v>
      </c>
      <c r="J319" s="7">
        <f t="shared" si="24"/>
        <v>134.16249999999999</v>
      </c>
      <c r="K319" s="5">
        <v>2026</v>
      </c>
      <c r="L319" s="5">
        <v>14</v>
      </c>
      <c r="M319" s="5" t="s">
        <v>967</v>
      </c>
      <c r="N319" s="5" t="b">
        <v>0</v>
      </c>
      <c r="O319" s="5" t="b">
        <v>0</v>
      </c>
      <c r="P319" s="5" t="b">
        <v>0</v>
      </c>
      <c r="Q319" s="5" t="s">
        <v>373</v>
      </c>
      <c r="R319" s="5" t="b">
        <v>0</v>
      </c>
    </row>
    <row r="320" spans="1:18" x14ac:dyDescent="0.2">
      <c r="A320" s="6">
        <v>46113</v>
      </c>
      <c r="B320" s="7">
        <v>0</v>
      </c>
      <c r="C320" s="17">
        <v>0</v>
      </c>
      <c r="D320" s="17">
        <v>110.2</v>
      </c>
      <c r="E320" s="7">
        <v>659</v>
      </c>
      <c r="F320" s="7">
        <f t="shared" si="20"/>
        <v>533.65</v>
      </c>
      <c r="G320" s="7">
        <f t="shared" si="21"/>
        <v>133.41249999999999</v>
      </c>
      <c r="H320" s="8">
        <f t="shared" si="22"/>
        <v>0</v>
      </c>
      <c r="I320" s="18">
        <f t="shared" si="23"/>
        <v>0</v>
      </c>
      <c r="J320" s="7">
        <f t="shared" si="24"/>
        <v>133.41249999999999</v>
      </c>
      <c r="K320" s="5">
        <v>2026</v>
      </c>
      <c r="L320" s="5">
        <v>14</v>
      </c>
      <c r="M320" s="5" t="s">
        <v>967</v>
      </c>
      <c r="N320" s="5" t="b">
        <v>0</v>
      </c>
      <c r="O320" s="5" t="b">
        <v>0</v>
      </c>
      <c r="P320" s="5" t="b">
        <v>0</v>
      </c>
      <c r="Q320" s="5" t="s">
        <v>373</v>
      </c>
      <c r="R320" s="5" t="b">
        <v>0</v>
      </c>
    </row>
    <row r="321" spans="1:18" x14ac:dyDescent="0.2">
      <c r="A321" s="6">
        <v>46114</v>
      </c>
      <c r="B321" s="7">
        <v>0</v>
      </c>
      <c r="C321" s="17">
        <v>0</v>
      </c>
      <c r="D321" s="17">
        <v>113.52</v>
      </c>
      <c r="E321" s="7">
        <v>2554</v>
      </c>
      <c r="F321" s="7">
        <f t="shared" si="20"/>
        <v>558.5</v>
      </c>
      <c r="G321" s="7">
        <f t="shared" si="21"/>
        <v>139.625</v>
      </c>
      <c r="H321" s="8">
        <f t="shared" si="22"/>
        <v>0</v>
      </c>
      <c r="I321" s="18">
        <f t="shared" si="23"/>
        <v>0</v>
      </c>
      <c r="J321" s="7">
        <f t="shared" si="24"/>
        <v>139.625</v>
      </c>
      <c r="K321" s="5">
        <v>2026</v>
      </c>
      <c r="L321" s="5">
        <v>14</v>
      </c>
      <c r="M321" s="5" t="s">
        <v>967</v>
      </c>
      <c r="N321" s="5" t="b">
        <v>0</v>
      </c>
      <c r="O321" s="5" t="b">
        <v>0</v>
      </c>
      <c r="P321" s="5" t="b">
        <v>0</v>
      </c>
      <c r="Q321" s="5" t="s">
        <v>373</v>
      </c>
      <c r="R321" s="5" t="b">
        <v>0</v>
      </c>
    </row>
    <row r="322" spans="1:18" x14ac:dyDescent="0.2">
      <c r="A322" s="6">
        <v>46118</v>
      </c>
      <c r="B322" s="7">
        <v>0</v>
      </c>
      <c r="C322" s="17">
        <v>0</v>
      </c>
      <c r="D322" s="17"/>
      <c r="E322" s="7"/>
      <c r="F322" s="7">
        <f t="shared" si="20"/>
        <v>680.35</v>
      </c>
      <c r="G322" s="7">
        <f t="shared" si="21"/>
        <v>170.08750000000001</v>
      </c>
      <c r="H322" s="8">
        <f t="shared" si="22"/>
        <v>0</v>
      </c>
      <c r="I322" s="18">
        <f t="shared" si="23"/>
        <v>0</v>
      </c>
      <c r="J322" s="7">
        <f t="shared" si="24"/>
        <v>170.08750000000001</v>
      </c>
      <c r="K322" s="5">
        <v>2026</v>
      </c>
      <c r="L322" s="5">
        <v>15</v>
      </c>
      <c r="M322" s="5" t="s">
        <v>968</v>
      </c>
      <c r="N322" s="5" t="b">
        <v>0</v>
      </c>
      <c r="O322" s="5" t="b">
        <v>1</v>
      </c>
      <c r="P322" s="5" t="b">
        <v>0</v>
      </c>
      <c r="Q322" s="5" t="s">
        <v>373</v>
      </c>
      <c r="R322" s="5" t="b">
        <v>0</v>
      </c>
    </row>
    <row r="323" spans="1:18" x14ac:dyDescent="0.2">
      <c r="A323" s="6">
        <v>46119</v>
      </c>
      <c r="B323" s="7">
        <v>0</v>
      </c>
      <c r="C323" s="17">
        <v>0</v>
      </c>
      <c r="D323" s="17">
        <v>114</v>
      </c>
      <c r="E323" s="7">
        <v>1704</v>
      </c>
      <c r="F323" s="7">
        <f t="shared" si="20"/>
        <v>687.47368421052636</v>
      </c>
      <c r="G323" s="7">
        <f t="shared" si="21"/>
        <v>171.86842105263159</v>
      </c>
      <c r="H323" s="8">
        <f t="shared" si="22"/>
        <v>0</v>
      </c>
      <c r="I323" s="18">
        <f t="shared" si="23"/>
        <v>0</v>
      </c>
      <c r="J323" s="7">
        <f t="shared" si="24"/>
        <v>171.86842105263159</v>
      </c>
      <c r="K323" s="5">
        <v>2026</v>
      </c>
      <c r="L323" s="5">
        <v>15</v>
      </c>
      <c r="M323" s="5" t="s">
        <v>968</v>
      </c>
      <c r="N323" s="5" t="b">
        <v>0</v>
      </c>
      <c r="O323" s="5" t="b">
        <v>0</v>
      </c>
      <c r="P323" s="5" t="b">
        <v>0</v>
      </c>
      <c r="Q323" s="5" t="s">
        <v>373</v>
      </c>
      <c r="R323" s="5" t="b">
        <v>0</v>
      </c>
    </row>
    <row r="324" spans="1:18" x14ac:dyDescent="0.2">
      <c r="A324" s="6">
        <v>46120</v>
      </c>
      <c r="B324" s="7">
        <v>0</v>
      </c>
      <c r="C324" s="17">
        <v>0</v>
      </c>
      <c r="D324" s="17">
        <v>114.72</v>
      </c>
      <c r="E324" s="7">
        <v>255</v>
      </c>
      <c r="F324" s="7">
        <f t="shared" si="20"/>
        <v>767.78947368421052</v>
      </c>
      <c r="G324" s="7">
        <f t="shared" si="21"/>
        <v>191.94736842105263</v>
      </c>
      <c r="H324" s="8">
        <f t="shared" si="22"/>
        <v>0</v>
      </c>
      <c r="I324" s="18">
        <f t="shared" si="23"/>
        <v>0</v>
      </c>
      <c r="J324" s="7">
        <f t="shared" si="24"/>
        <v>191.94736842105263</v>
      </c>
      <c r="K324" s="5">
        <v>2026</v>
      </c>
      <c r="L324" s="5">
        <v>15</v>
      </c>
      <c r="M324" s="5" t="s">
        <v>968</v>
      </c>
      <c r="N324" s="5" t="b">
        <v>0</v>
      </c>
      <c r="O324" s="5" t="b">
        <v>0</v>
      </c>
      <c r="P324" s="5" t="b">
        <v>0</v>
      </c>
      <c r="Q324" s="5" t="s">
        <v>373</v>
      </c>
      <c r="R324" s="5" t="b">
        <v>0</v>
      </c>
    </row>
    <row r="325" spans="1:18" x14ac:dyDescent="0.2">
      <c r="A325" s="6">
        <v>46121</v>
      </c>
      <c r="B325" s="7">
        <v>0</v>
      </c>
      <c r="C325" s="17">
        <v>0</v>
      </c>
      <c r="D325" s="17">
        <v>113.8</v>
      </c>
      <c r="E325" s="7">
        <v>367</v>
      </c>
      <c r="F325" s="7">
        <f t="shared" si="20"/>
        <v>770.52631578947364</v>
      </c>
      <c r="G325" s="7">
        <f t="shared" si="21"/>
        <v>192.63157894736841</v>
      </c>
      <c r="H325" s="8">
        <f t="shared" si="22"/>
        <v>0</v>
      </c>
      <c r="I325" s="18">
        <f t="shared" si="23"/>
        <v>0</v>
      </c>
      <c r="J325" s="7">
        <f t="shared" si="24"/>
        <v>192.63157894736841</v>
      </c>
      <c r="K325" s="5">
        <v>2026</v>
      </c>
      <c r="L325" s="5">
        <v>15</v>
      </c>
      <c r="M325" s="5" t="s">
        <v>968</v>
      </c>
      <c r="N325" s="5" t="b">
        <v>0</v>
      </c>
      <c r="O325" s="5" t="b">
        <v>0</v>
      </c>
      <c r="P325" s="5" t="b">
        <v>0</v>
      </c>
      <c r="Q325" s="5" t="s">
        <v>373</v>
      </c>
      <c r="R325" s="5" t="b">
        <v>0</v>
      </c>
    </row>
    <row r="326" spans="1:18" x14ac:dyDescent="0.2">
      <c r="A326" s="6">
        <v>46122</v>
      </c>
      <c r="B326" s="7">
        <v>0</v>
      </c>
      <c r="C326" s="17">
        <v>0</v>
      </c>
      <c r="D326" s="17">
        <v>116</v>
      </c>
      <c r="E326" s="7">
        <v>1162</v>
      </c>
      <c r="F326" s="7">
        <f t="shared" si="20"/>
        <v>786.10526315789468</v>
      </c>
      <c r="G326" s="7">
        <f t="shared" si="21"/>
        <v>196.52631578947367</v>
      </c>
      <c r="H326" s="8">
        <f t="shared" si="22"/>
        <v>0</v>
      </c>
      <c r="I326" s="18">
        <f t="shared" si="23"/>
        <v>0</v>
      </c>
      <c r="J326" s="7">
        <f t="shared" si="24"/>
        <v>196.52631578947367</v>
      </c>
      <c r="K326" s="5">
        <v>2026</v>
      </c>
      <c r="L326" s="5">
        <v>15</v>
      </c>
      <c r="M326" s="5" t="s">
        <v>968</v>
      </c>
      <c r="N326" s="5" t="b">
        <v>0</v>
      </c>
      <c r="O326" s="5" t="b">
        <v>0</v>
      </c>
      <c r="P326" s="5" t="b">
        <v>0</v>
      </c>
      <c r="Q326" s="5" t="s">
        <v>373</v>
      </c>
      <c r="R326" s="5" t="b">
        <v>0</v>
      </c>
    </row>
    <row r="327" spans="1:18" x14ac:dyDescent="0.2">
      <c r="A327" s="6">
        <v>46125</v>
      </c>
      <c r="B327" s="7">
        <v>0</v>
      </c>
      <c r="C327" s="17">
        <v>0</v>
      </c>
      <c r="D327" s="17">
        <v>114.02</v>
      </c>
      <c r="E327" s="7">
        <v>366</v>
      </c>
      <c r="F327" s="7">
        <f t="shared" si="20"/>
        <v>755.89473684210532</v>
      </c>
      <c r="G327" s="7">
        <f t="shared" si="21"/>
        <v>188.97368421052633</v>
      </c>
      <c r="H327" s="8">
        <f t="shared" si="22"/>
        <v>0</v>
      </c>
      <c r="I327" s="18">
        <f t="shared" si="23"/>
        <v>0</v>
      </c>
      <c r="J327" s="7">
        <f t="shared" si="24"/>
        <v>188.97368421052633</v>
      </c>
      <c r="K327" s="5">
        <v>2026</v>
      </c>
      <c r="L327" s="5">
        <v>16</v>
      </c>
      <c r="M327" s="5" t="s">
        <v>969</v>
      </c>
      <c r="N327" s="5" t="b">
        <v>0</v>
      </c>
      <c r="O327" s="5" t="b">
        <v>0</v>
      </c>
      <c r="P327" s="5" t="b">
        <v>0</v>
      </c>
      <c r="Q327" s="5" t="s">
        <v>373</v>
      </c>
      <c r="R327" s="5" t="b">
        <v>0</v>
      </c>
    </row>
    <row r="328" spans="1:18" x14ac:dyDescent="0.2">
      <c r="A328" s="6">
        <v>46126</v>
      </c>
      <c r="B328" s="7">
        <v>0</v>
      </c>
      <c r="C328" s="17">
        <v>0</v>
      </c>
      <c r="D328" s="17">
        <v>116.94</v>
      </c>
      <c r="E328" s="7">
        <v>212</v>
      </c>
      <c r="F328" s="7">
        <f t="shared" si="20"/>
        <v>755.42105263157896</v>
      </c>
      <c r="G328" s="7">
        <f t="shared" si="21"/>
        <v>188.85526315789474</v>
      </c>
      <c r="H328" s="8">
        <f t="shared" si="22"/>
        <v>0</v>
      </c>
      <c r="I328" s="18">
        <f t="shared" si="23"/>
        <v>0</v>
      </c>
      <c r="J328" s="7">
        <f t="shared" si="24"/>
        <v>188.85526315789474</v>
      </c>
      <c r="K328" s="5">
        <v>2026</v>
      </c>
      <c r="L328" s="5">
        <v>16</v>
      </c>
      <c r="M328" s="5" t="s">
        <v>969</v>
      </c>
      <c r="N328" s="5" t="b">
        <v>0</v>
      </c>
      <c r="O328" s="5" t="b">
        <v>0</v>
      </c>
      <c r="P328" s="5" t="b">
        <v>0</v>
      </c>
      <c r="Q328" s="5" t="s">
        <v>373</v>
      </c>
      <c r="R328" s="5" t="b">
        <v>0</v>
      </c>
    </row>
    <row r="329" spans="1:18" x14ac:dyDescent="0.2">
      <c r="A329" s="6">
        <v>46127</v>
      </c>
      <c r="B329" s="7">
        <v>0</v>
      </c>
      <c r="C329" s="17">
        <v>0</v>
      </c>
      <c r="D329" s="17">
        <v>117.5</v>
      </c>
      <c r="E329" s="7">
        <v>1338</v>
      </c>
      <c r="F329" s="7">
        <f t="shared" si="20"/>
        <v>759.78947368421052</v>
      </c>
      <c r="G329" s="7">
        <f t="shared" si="21"/>
        <v>189.94736842105263</v>
      </c>
      <c r="H329" s="8">
        <f t="shared" si="22"/>
        <v>0</v>
      </c>
      <c r="I329" s="18">
        <f t="shared" si="23"/>
        <v>0</v>
      </c>
      <c r="J329" s="7">
        <f t="shared" si="24"/>
        <v>189.94736842105263</v>
      </c>
      <c r="K329" s="5">
        <v>2026</v>
      </c>
      <c r="L329" s="5">
        <v>16</v>
      </c>
      <c r="M329" s="5" t="s">
        <v>969</v>
      </c>
      <c r="N329" s="5" t="b">
        <v>0</v>
      </c>
      <c r="O329" s="5" t="b">
        <v>0</v>
      </c>
      <c r="P329" s="5" t="b">
        <v>0</v>
      </c>
      <c r="Q329" s="5" t="s">
        <v>373</v>
      </c>
      <c r="R329" s="5" t="b">
        <v>0</v>
      </c>
    </row>
    <row r="330" spans="1:18" x14ac:dyDescent="0.2">
      <c r="A330" s="6">
        <v>46128</v>
      </c>
      <c r="B330" s="7">
        <v>0</v>
      </c>
      <c r="C330" s="17">
        <v>0</v>
      </c>
      <c r="D330" s="17">
        <v>115.44</v>
      </c>
      <c r="E330" s="7">
        <v>1068</v>
      </c>
      <c r="F330" s="7">
        <f t="shared" si="20"/>
        <v>822.42105263157896</v>
      </c>
      <c r="G330" s="7">
        <f t="shared" si="21"/>
        <v>205.60526315789474</v>
      </c>
      <c r="H330" s="8">
        <f t="shared" si="22"/>
        <v>0</v>
      </c>
      <c r="I330" s="18">
        <f t="shared" si="23"/>
        <v>0</v>
      </c>
      <c r="J330" s="7">
        <f t="shared" si="24"/>
        <v>205.60526315789474</v>
      </c>
      <c r="K330" s="5">
        <v>2026</v>
      </c>
      <c r="L330" s="5">
        <v>16</v>
      </c>
      <c r="M330" s="5" t="s">
        <v>969</v>
      </c>
      <c r="N330" s="5" t="b">
        <v>0</v>
      </c>
      <c r="O330" s="5" t="b">
        <v>0</v>
      </c>
      <c r="P330" s="5" t="b">
        <v>0</v>
      </c>
      <c r="Q330" s="5" t="s">
        <v>373</v>
      </c>
      <c r="R330" s="5" t="b">
        <v>0</v>
      </c>
    </row>
    <row r="331" spans="1:18" x14ac:dyDescent="0.2">
      <c r="A331" s="6">
        <v>46129</v>
      </c>
      <c r="B331" s="7">
        <v>0</v>
      </c>
      <c r="C331" s="17">
        <v>0</v>
      </c>
      <c r="D331" s="17">
        <v>117</v>
      </c>
      <c r="E331" s="7">
        <v>881</v>
      </c>
      <c r="F331" s="7">
        <f t="shared" si="20"/>
        <v>872.0526315789474</v>
      </c>
      <c r="G331" s="7">
        <f t="shared" si="21"/>
        <v>218.01315789473685</v>
      </c>
      <c r="H331" s="8">
        <f t="shared" si="22"/>
        <v>0</v>
      </c>
      <c r="I331" s="18">
        <f t="shared" si="23"/>
        <v>0</v>
      </c>
      <c r="J331" s="7">
        <f t="shared" si="24"/>
        <v>218.01315789473685</v>
      </c>
      <c r="K331" s="5">
        <v>2026</v>
      </c>
      <c r="L331" s="5">
        <v>16</v>
      </c>
      <c r="M331" s="5" t="s">
        <v>969</v>
      </c>
      <c r="N331" s="5" t="b">
        <v>0</v>
      </c>
      <c r="O331" s="5" t="b">
        <v>0</v>
      </c>
      <c r="P331" s="5" t="b">
        <v>0</v>
      </c>
      <c r="Q331" s="5" t="s">
        <v>373</v>
      </c>
      <c r="R331" s="5" t="b">
        <v>0</v>
      </c>
    </row>
    <row r="332" spans="1:18" x14ac:dyDescent="0.2">
      <c r="A332" s="6">
        <v>46132</v>
      </c>
      <c r="B332" s="7">
        <v>0</v>
      </c>
      <c r="C332" s="17">
        <v>0</v>
      </c>
      <c r="D332" s="17">
        <v>117.3</v>
      </c>
      <c r="E332" s="7">
        <v>309</v>
      </c>
      <c r="F332" s="7">
        <f t="shared" si="20"/>
        <v>914.0526315789474</v>
      </c>
      <c r="G332" s="7">
        <f t="shared" si="21"/>
        <v>228.51315789473685</v>
      </c>
      <c r="H332" s="8">
        <f t="shared" si="22"/>
        <v>0</v>
      </c>
      <c r="I332" s="18">
        <f t="shared" si="23"/>
        <v>0</v>
      </c>
      <c r="J332" s="7">
        <f t="shared" si="24"/>
        <v>228.51315789473685</v>
      </c>
      <c r="K332" s="5">
        <v>2026</v>
      </c>
      <c r="L332" s="5">
        <v>17</v>
      </c>
      <c r="M332" s="5" t="s">
        <v>970</v>
      </c>
      <c r="N332" s="5" t="b">
        <v>0</v>
      </c>
      <c r="O332" s="5" t="b">
        <v>0</v>
      </c>
      <c r="P332" s="5" t="b">
        <v>0</v>
      </c>
      <c r="Q332" s="5" t="s">
        <v>373</v>
      </c>
      <c r="R332" s="5" t="b">
        <v>0</v>
      </c>
    </row>
    <row r="333" spans="1:18" x14ac:dyDescent="0.2">
      <c r="A333" s="6">
        <v>46133</v>
      </c>
      <c r="B333" s="7">
        <v>0</v>
      </c>
      <c r="C333" s="17">
        <v>0</v>
      </c>
      <c r="D333" s="17">
        <v>121</v>
      </c>
      <c r="E333" s="7">
        <v>906</v>
      </c>
      <c r="F333" s="7">
        <f t="shared" si="20"/>
        <v>839.47368421052636</v>
      </c>
      <c r="G333" s="7">
        <f t="shared" si="21"/>
        <v>209.86842105263159</v>
      </c>
      <c r="H333" s="8">
        <f t="shared" si="22"/>
        <v>0</v>
      </c>
      <c r="I333" s="18">
        <f t="shared" si="23"/>
        <v>0</v>
      </c>
      <c r="J333" s="7">
        <f t="shared" si="24"/>
        <v>209.86842105263159</v>
      </c>
      <c r="K333" s="5">
        <v>2026</v>
      </c>
      <c r="L333" s="5">
        <v>17</v>
      </c>
      <c r="M333" s="5" t="s">
        <v>970</v>
      </c>
      <c r="N333" s="5" t="b">
        <v>0</v>
      </c>
      <c r="O333" s="5" t="b">
        <v>0</v>
      </c>
      <c r="P333" s="5" t="b">
        <v>0</v>
      </c>
      <c r="Q333" s="5" t="s">
        <v>373</v>
      </c>
      <c r="R333" s="5" t="b">
        <v>0</v>
      </c>
    </row>
    <row r="334" spans="1:18" x14ac:dyDescent="0.2">
      <c r="A334" s="6">
        <v>46134</v>
      </c>
      <c r="B334" s="7">
        <v>0</v>
      </c>
      <c r="C334" s="17">
        <v>0</v>
      </c>
      <c r="D334" s="17">
        <v>120.86</v>
      </c>
      <c r="E334" s="7">
        <v>60</v>
      </c>
      <c r="F334" s="7">
        <f t="shared" si="20"/>
        <v>845</v>
      </c>
      <c r="G334" s="7">
        <f t="shared" si="21"/>
        <v>211.25</v>
      </c>
      <c r="H334" s="8">
        <f t="shared" si="22"/>
        <v>0</v>
      </c>
      <c r="I334" s="18">
        <f t="shared" si="23"/>
        <v>0</v>
      </c>
      <c r="J334" s="7">
        <f t="shared" si="24"/>
        <v>211.25</v>
      </c>
      <c r="K334" s="5">
        <v>2026</v>
      </c>
      <c r="L334" s="5">
        <v>17</v>
      </c>
      <c r="M334" s="5" t="s">
        <v>970</v>
      </c>
      <c r="N334" s="5" t="b">
        <v>0</v>
      </c>
      <c r="O334" s="5" t="b">
        <v>0</v>
      </c>
      <c r="P334" s="5" t="b">
        <v>0</v>
      </c>
      <c r="Q334" s="5" t="s">
        <v>373</v>
      </c>
      <c r="R334" s="5" t="b">
        <v>0</v>
      </c>
    </row>
    <row r="335" spans="1:18" x14ac:dyDescent="0.2">
      <c r="A335" s="6">
        <v>46135</v>
      </c>
      <c r="B335" s="7">
        <v>0</v>
      </c>
      <c r="C335" s="17">
        <v>0</v>
      </c>
      <c r="D335" s="17">
        <v>120</v>
      </c>
      <c r="E335" s="7">
        <v>208</v>
      </c>
      <c r="F335" s="7">
        <f t="shared" si="20"/>
        <v>764.15789473684208</v>
      </c>
      <c r="G335" s="7">
        <f t="shared" si="21"/>
        <v>191.03947368421052</v>
      </c>
      <c r="H335" s="8">
        <f t="shared" si="22"/>
        <v>0</v>
      </c>
      <c r="I335" s="18">
        <f t="shared" si="23"/>
        <v>0</v>
      </c>
      <c r="J335" s="7">
        <f t="shared" si="24"/>
        <v>191.03947368421052</v>
      </c>
      <c r="K335" s="5">
        <v>2026</v>
      </c>
      <c r="L335" s="5">
        <v>17</v>
      </c>
      <c r="M335" s="5" t="s">
        <v>970</v>
      </c>
      <c r="N335" s="5" t="b">
        <v>0</v>
      </c>
      <c r="O335" s="5" t="b">
        <v>0</v>
      </c>
      <c r="P335" s="5" t="b">
        <v>0</v>
      </c>
      <c r="Q335" s="5" t="s">
        <v>373</v>
      </c>
      <c r="R335" s="5" t="b">
        <v>0</v>
      </c>
    </row>
    <row r="336" spans="1:18" x14ac:dyDescent="0.2">
      <c r="A336" s="6">
        <v>46136</v>
      </c>
      <c r="B336" s="7">
        <v>0</v>
      </c>
      <c r="C336" s="17">
        <v>0</v>
      </c>
      <c r="D336" s="17">
        <v>122.4</v>
      </c>
      <c r="E336" s="7">
        <v>509</v>
      </c>
      <c r="F336" s="7">
        <f t="shared" si="20"/>
        <v>728.21052631578948</v>
      </c>
      <c r="G336" s="7">
        <f t="shared" si="21"/>
        <v>182.05263157894737</v>
      </c>
      <c r="H336" s="8">
        <f t="shared" si="22"/>
        <v>0</v>
      </c>
      <c r="I336" s="18">
        <f t="shared" si="23"/>
        <v>0</v>
      </c>
      <c r="J336" s="7">
        <f t="shared" si="24"/>
        <v>182.05263157894737</v>
      </c>
      <c r="K336" s="5">
        <v>2026</v>
      </c>
      <c r="L336" s="5">
        <v>17</v>
      </c>
      <c r="M336" s="5" t="s">
        <v>970</v>
      </c>
      <c r="N336" s="5" t="b">
        <v>0</v>
      </c>
      <c r="O336" s="5" t="b">
        <v>0</v>
      </c>
      <c r="P336" s="5" t="b">
        <v>0</v>
      </c>
      <c r="Q336" s="5" t="s">
        <v>373</v>
      </c>
      <c r="R336" s="5" t="b">
        <v>0</v>
      </c>
    </row>
    <row r="337" spans="1:18" x14ac:dyDescent="0.2">
      <c r="A337" s="6">
        <v>46139</v>
      </c>
      <c r="B337" s="7">
        <v>0</v>
      </c>
      <c r="C337" s="17">
        <v>0</v>
      </c>
      <c r="D337" s="17">
        <v>124.46</v>
      </c>
      <c r="E337" s="7">
        <v>483</v>
      </c>
      <c r="F337" s="7">
        <f t="shared" si="20"/>
        <v>733.57894736842104</v>
      </c>
      <c r="G337" s="7">
        <f t="shared" si="21"/>
        <v>183.39473684210526</v>
      </c>
      <c r="H337" s="8">
        <f t="shared" si="22"/>
        <v>0</v>
      </c>
      <c r="I337" s="18">
        <f t="shared" si="23"/>
        <v>0</v>
      </c>
      <c r="J337" s="7">
        <f t="shared" si="24"/>
        <v>183.39473684210526</v>
      </c>
      <c r="K337" s="5">
        <v>2026</v>
      </c>
      <c r="L337" s="5">
        <v>18</v>
      </c>
      <c r="M337" s="5" t="s">
        <v>971</v>
      </c>
      <c r="N337" s="5" t="b">
        <v>0</v>
      </c>
      <c r="O337" s="5" t="b">
        <v>0</v>
      </c>
      <c r="P337" s="5" t="b">
        <v>0</v>
      </c>
      <c r="Q337" s="5" t="s">
        <v>373</v>
      </c>
      <c r="R337" s="5" t="b">
        <v>0</v>
      </c>
    </row>
    <row r="338" spans="1:18" x14ac:dyDescent="0.2">
      <c r="A338" s="6">
        <v>46140</v>
      </c>
      <c r="B338" s="7">
        <v>0</v>
      </c>
      <c r="C338" s="17">
        <v>0</v>
      </c>
      <c r="D338" s="17">
        <v>127.76</v>
      </c>
      <c r="E338" s="7">
        <v>1119</v>
      </c>
      <c r="F338" s="7">
        <f t="shared" si="20"/>
        <v>708.78947368421052</v>
      </c>
      <c r="G338" s="7">
        <f t="shared" si="21"/>
        <v>177.19736842105263</v>
      </c>
      <c r="H338" s="8">
        <f t="shared" si="22"/>
        <v>0</v>
      </c>
      <c r="I338" s="18">
        <f t="shared" si="23"/>
        <v>0</v>
      </c>
      <c r="J338" s="7">
        <f t="shared" si="24"/>
        <v>177.19736842105263</v>
      </c>
      <c r="K338" s="5">
        <v>2026</v>
      </c>
      <c r="L338" s="5">
        <v>18</v>
      </c>
      <c r="M338" s="5" t="s">
        <v>971</v>
      </c>
      <c r="N338" s="5" t="b">
        <v>0</v>
      </c>
      <c r="O338" s="5" t="b">
        <v>0</v>
      </c>
      <c r="P338" s="5" t="b">
        <v>0</v>
      </c>
      <c r="Q338" s="5" t="s">
        <v>373</v>
      </c>
      <c r="R338" s="5" t="b">
        <v>0</v>
      </c>
    </row>
    <row r="339" spans="1:18" x14ac:dyDescent="0.2">
      <c r="A339" s="6">
        <v>46141</v>
      </c>
      <c r="B339" s="7">
        <v>0</v>
      </c>
      <c r="C339" s="17">
        <v>0</v>
      </c>
      <c r="D339" s="17">
        <v>128</v>
      </c>
      <c r="E339" s="7">
        <v>1200</v>
      </c>
      <c r="F339" s="7">
        <f t="shared" si="20"/>
        <v>748.21052631578948</v>
      </c>
      <c r="G339" s="7">
        <f t="shared" si="21"/>
        <v>187.05263157894737</v>
      </c>
      <c r="H339" s="8">
        <f t="shared" si="22"/>
        <v>0</v>
      </c>
      <c r="I339" s="18">
        <f t="shared" si="23"/>
        <v>0</v>
      </c>
      <c r="J339" s="7">
        <f t="shared" si="24"/>
        <v>187.05263157894737</v>
      </c>
      <c r="K339" s="5">
        <v>2026</v>
      </c>
      <c r="L339" s="5">
        <v>18</v>
      </c>
      <c r="M339" s="5" t="s">
        <v>971</v>
      </c>
      <c r="N339" s="5" t="b">
        <v>0</v>
      </c>
      <c r="O339" s="5" t="b">
        <v>0</v>
      </c>
      <c r="P339" s="5" t="b">
        <v>0</v>
      </c>
      <c r="Q339" s="5" t="s">
        <v>373</v>
      </c>
      <c r="R339" s="5" t="b">
        <v>0</v>
      </c>
    </row>
    <row r="340" spans="1:18" x14ac:dyDescent="0.2">
      <c r="A340" s="6">
        <v>46142</v>
      </c>
      <c r="B340" s="7">
        <v>0</v>
      </c>
      <c r="C340" s="17">
        <v>0</v>
      </c>
      <c r="D340" s="17">
        <v>123</v>
      </c>
      <c r="E340" s="7">
        <v>518</v>
      </c>
      <c r="F340" s="7">
        <f t="shared" si="20"/>
        <v>808.42105263157896</v>
      </c>
      <c r="G340" s="7">
        <f t="shared" si="21"/>
        <v>202.10526315789474</v>
      </c>
      <c r="H340" s="8">
        <f t="shared" si="22"/>
        <v>0</v>
      </c>
      <c r="I340" s="18">
        <f t="shared" si="23"/>
        <v>0</v>
      </c>
      <c r="J340" s="7">
        <f t="shared" si="24"/>
        <v>202.10526315789474</v>
      </c>
      <c r="K340" s="5">
        <v>2026</v>
      </c>
      <c r="L340" s="5">
        <v>18</v>
      </c>
      <c r="M340" s="5" t="s">
        <v>971</v>
      </c>
      <c r="N340" s="5" t="b">
        <v>0</v>
      </c>
      <c r="O340" s="5" t="b">
        <v>0</v>
      </c>
      <c r="P340" s="5" t="b">
        <v>0</v>
      </c>
      <c r="Q340" s="5" t="s">
        <v>373</v>
      </c>
      <c r="R340" s="5" t="b">
        <v>0</v>
      </c>
    </row>
    <row r="341" spans="1:18" x14ac:dyDescent="0.2">
      <c r="A341" s="6">
        <v>46143</v>
      </c>
      <c r="B341" s="7">
        <v>0</v>
      </c>
      <c r="C341" s="17">
        <v>0</v>
      </c>
      <c r="D341" s="17"/>
      <c r="E341" s="7"/>
      <c r="F341" s="7">
        <f t="shared" si="20"/>
        <v>801</v>
      </c>
      <c r="G341" s="7">
        <f t="shared" si="21"/>
        <v>200.25</v>
      </c>
      <c r="H341" s="8">
        <f t="shared" si="22"/>
        <v>0</v>
      </c>
      <c r="I341" s="18">
        <f t="shared" si="23"/>
        <v>0</v>
      </c>
      <c r="J341" s="7">
        <f t="shared" si="24"/>
        <v>200.25</v>
      </c>
      <c r="K341" s="5">
        <v>2026</v>
      </c>
      <c r="L341" s="5">
        <v>18</v>
      </c>
      <c r="M341" s="5" t="s">
        <v>971</v>
      </c>
      <c r="N341" s="5" t="b">
        <v>0</v>
      </c>
      <c r="O341" s="5" t="b">
        <v>1</v>
      </c>
      <c r="P341" s="5" t="b">
        <v>0</v>
      </c>
      <c r="Q341" s="5" t="s">
        <v>373</v>
      </c>
      <c r="R341" s="5" t="b">
        <v>0</v>
      </c>
    </row>
    <row r="342" spans="1:18" x14ac:dyDescent="0.2">
      <c r="A342" s="6">
        <v>46146</v>
      </c>
      <c r="B342" s="7">
        <v>0</v>
      </c>
      <c r="C342" s="17">
        <v>0</v>
      </c>
      <c r="D342" s="17">
        <v>124.68</v>
      </c>
      <c r="E342" s="7">
        <v>676</v>
      </c>
      <c r="F342" s="7">
        <f t="shared" ref="F342:F405" si="25">IFERROR(AVERAGE(E322:E341),"")</f>
        <v>703.61111111111109</v>
      </c>
      <c r="G342" s="7">
        <f t="shared" ref="G342:G405" si="26">IF(N(F342)=0,"",0.25*F342)</f>
        <v>175.90277777777777</v>
      </c>
      <c r="H342" s="8">
        <f t="shared" ref="H342:H406" si="27">IF(OR(N(F342)=0,NOT(ISNUMBER(B342))),"",B342/F342)</f>
        <v>0</v>
      </c>
      <c r="I342" s="18">
        <f t="shared" ref="I342:I406" si="28">IF(OR(N(F342)=0,NOT(ISNUMBER(B342))),"",IF(B342/F342&gt;0.25,1,0))</f>
        <v>0</v>
      </c>
      <c r="J342" s="7">
        <f t="shared" ref="J342:J406" si="29">IF(OR(N(F342)=0,NOT(ISNUMBER(B342))),"",MAX(0,0.25*F342-B342))</f>
        <v>175.90277777777777</v>
      </c>
      <c r="K342" s="5">
        <v>2026</v>
      </c>
      <c r="L342" s="5">
        <v>19</v>
      </c>
      <c r="M342" s="5" t="s">
        <v>972</v>
      </c>
      <c r="N342" s="5" t="b">
        <v>0</v>
      </c>
      <c r="O342" s="5" t="b">
        <v>0</v>
      </c>
      <c r="P342" s="5" t="b">
        <v>0</v>
      </c>
      <c r="Q342" s="5" t="s">
        <v>373</v>
      </c>
      <c r="R342" s="5" t="b">
        <v>0</v>
      </c>
    </row>
    <row r="343" spans="1:18" x14ac:dyDescent="0.2">
      <c r="A343" s="6">
        <v>46147</v>
      </c>
      <c r="B343" s="7">
        <v>0</v>
      </c>
      <c r="C343" s="17">
        <v>0</v>
      </c>
      <c r="D343" s="17">
        <v>125</v>
      </c>
      <c r="E343" s="7">
        <v>215</v>
      </c>
      <c r="F343" s="7">
        <f t="shared" si="25"/>
        <v>702.15789473684208</v>
      </c>
      <c r="G343" s="7">
        <f t="shared" si="26"/>
        <v>175.53947368421052</v>
      </c>
      <c r="H343" s="8">
        <f t="shared" si="27"/>
        <v>0</v>
      </c>
      <c r="I343" s="18">
        <f t="shared" si="28"/>
        <v>0</v>
      </c>
      <c r="J343" s="7">
        <f t="shared" si="29"/>
        <v>175.53947368421052</v>
      </c>
      <c r="K343" s="5">
        <v>2026</v>
      </c>
      <c r="L343" s="5">
        <v>19</v>
      </c>
      <c r="M343" s="5" t="s">
        <v>972</v>
      </c>
      <c r="N343" s="5" t="b">
        <v>0</v>
      </c>
      <c r="O343" s="5" t="b">
        <v>0</v>
      </c>
      <c r="P343" s="5" t="b">
        <v>0</v>
      </c>
      <c r="Q343" s="5" t="s">
        <v>373</v>
      </c>
      <c r="R343" s="5" t="b">
        <v>0</v>
      </c>
    </row>
    <row r="344" spans="1:18" x14ac:dyDescent="0.2">
      <c r="A344" s="6">
        <v>46148</v>
      </c>
      <c r="B344" s="7">
        <v>0</v>
      </c>
      <c r="C344" s="17">
        <v>0</v>
      </c>
      <c r="D344" s="17">
        <v>128.97999999999999</v>
      </c>
      <c r="E344" s="7">
        <v>131</v>
      </c>
      <c r="F344" s="7">
        <f t="shared" si="25"/>
        <v>623.78947368421052</v>
      </c>
      <c r="G344" s="7">
        <f t="shared" si="26"/>
        <v>155.94736842105263</v>
      </c>
      <c r="H344" s="8">
        <f t="shared" si="27"/>
        <v>0</v>
      </c>
      <c r="I344" s="18">
        <f t="shared" si="28"/>
        <v>0</v>
      </c>
      <c r="J344" s="7">
        <f t="shared" si="29"/>
        <v>155.94736842105263</v>
      </c>
      <c r="K344" s="5">
        <v>2026</v>
      </c>
      <c r="L344" s="5">
        <v>19</v>
      </c>
      <c r="M344" s="5" t="s">
        <v>972</v>
      </c>
      <c r="N344" s="5" t="b">
        <v>0</v>
      </c>
      <c r="O344" s="5" t="b">
        <v>0</v>
      </c>
      <c r="P344" s="5" t="b">
        <v>0</v>
      </c>
      <c r="Q344" s="5" t="s">
        <v>373</v>
      </c>
      <c r="R344" s="5" t="b">
        <v>0</v>
      </c>
    </row>
    <row r="345" spans="1:18" x14ac:dyDescent="0.2">
      <c r="A345" s="6">
        <v>46149</v>
      </c>
      <c r="B345" s="7">
        <v>0</v>
      </c>
      <c r="C345" s="17">
        <v>0</v>
      </c>
      <c r="D345" s="17">
        <v>127.28</v>
      </c>
      <c r="E345" s="7">
        <v>433</v>
      </c>
      <c r="F345" s="7">
        <f t="shared" si="25"/>
        <v>617.26315789473688</v>
      </c>
      <c r="G345" s="7">
        <f t="shared" si="26"/>
        <v>154.31578947368422</v>
      </c>
      <c r="H345" s="8">
        <f t="shared" si="27"/>
        <v>0</v>
      </c>
      <c r="I345" s="18">
        <f t="shared" si="28"/>
        <v>0</v>
      </c>
      <c r="J345" s="7">
        <f t="shared" si="29"/>
        <v>154.31578947368422</v>
      </c>
      <c r="K345" s="5">
        <v>2026</v>
      </c>
      <c r="L345" s="5">
        <v>19</v>
      </c>
      <c r="M345" s="5" t="s">
        <v>972</v>
      </c>
      <c r="N345" s="5" t="b">
        <v>0</v>
      </c>
      <c r="O345" s="5" t="b">
        <v>0</v>
      </c>
      <c r="P345" s="5" t="b">
        <v>0</v>
      </c>
      <c r="Q345" s="5" t="s">
        <v>373</v>
      </c>
      <c r="R345" s="5" t="b">
        <v>0</v>
      </c>
    </row>
    <row r="346" spans="1:18" x14ac:dyDescent="0.2">
      <c r="A346" s="6">
        <v>46150</v>
      </c>
      <c r="B346" s="7">
        <v>0</v>
      </c>
      <c r="C346" s="17">
        <v>0</v>
      </c>
      <c r="D346" s="17">
        <v>128.5</v>
      </c>
      <c r="E346" s="7">
        <v>32</v>
      </c>
      <c r="F346" s="7">
        <f t="shared" si="25"/>
        <v>620.73684210526312</v>
      </c>
      <c r="G346" s="7">
        <f t="shared" si="26"/>
        <v>155.18421052631578</v>
      </c>
      <c r="H346" s="8">
        <f t="shared" si="27"/>
        <v>0</v>
      </c>
      <c r="I346" s="18">
        <f t="shared" si="28"/>
        <v>0</v>
      </c>
      <c r="J346" s="7">
        <f t="shared" si="29"/>
        <v>155.18421052631578</v>
      </c>
      <c r="K346" s="5">
        <v>2026</v>
      </c>
      <c r="L346" s="5">
        <v>19</v>
      </c>
      <c r="M346" s="5"/>
      <c r="N346" s="5"/>
      <c r="O346" s="5" t="b">
        <v>0</v>
      </c>
      <c r="P346" s="5"/>
      <c r="Q346" s="5" t="s">
        <v>106</v>
      </c>
      <c r="R346" s="5"/>
    </row>
    <row r="347" spans="1:18" x14ac:dyDescent="0.2">
      <c r="A347" s="6">
        <v>46153</v>
      </c>
      <c r="B347" s="7">
        <v>0</v>
      </c>
      <c r="C347" s="17">
        <v>0</v>
      </c>
      <c r="D347" s="17">
        <v>131</v>
      </c>
      <c r="E347" s="7">
        <v>564</v>
      </c>
      <c r="F347" s="7">
        <f t="shared" si="25"/>
        <v>561.26315789473688</v>
      </c>
      <c r="G347" s="7">
        <f t="shared" si="26"/>
        <v>140.31578947368422</v>
      </c>
      <c r="H347" s="8">
        <f t="shared" si="27"/>
        <v>0</v>
      </c>
      <c r="I347" s="18">
        <f t="shared" si="28"/>
        <v>0</v>
      </c>
      <c r="J347" s="7">
        <f t="shared" si="29"/>
        <v>140.31578947368422</v>
      </c>
      <c r="K347" s="5">
        <v>2026</v>
      </c>
      <c r="L347" s="5">
        <v>20</v>
      </c>
      <c r="M347" s="5" t="s">
        <v>973</v>
      </c>
      <c r="N347" s="5" t="b">
        <v>0</v>
      </c>
      <c r="O347" s="5" t="b">
        <v>0</v>
      </c>
      <c r="P347" s="5" t="b">
        <v>0</v>
      </c>
      <c r="Q347" s="5" t="s">
        <v>373</v>
      </c>
      <c r="R347" s="5" t="b">
        <v>0</v>
      </c>
    </row>
    <row r="348" spans="1:18" x14ac:dyDescent="0.2">
      <c r="A348" s="6">
        <v>46154</v>
      </c>
      <c r="B348" s="7">
        <v>0</v>
      </c>
      <c r="C348" s="17">
        <v>0</v>
      </c>
      <c r="D348" s="17">
        <v>130</v>
      </c>
      <c r="E348" s="7">
        <v>160</v>
      </c>
      <c r="F348" s="7">
        <f t="shared" si="25"/>
        <v>571.68421052631584</v>
      </c>
      <c r="G348" s="7">
        <f t="shared" si="26"/>
        <v>142.92105263157896</v>
      </c>
      <c r="H348" s="8">
        <f t="shared" si="27"/>
        <v>0</v>
      </c>
      <c r="I348" s="18">
        <f t="shared" si="28"/>
        <v>0</v>
      </c>
      <c r="J348" s="7">
        <f t="shared" si="29"/>
        <v>142.92105263157896</v>
      </c>
      <c r="K348" s="5">
        <v>2026</v>
      </c>
      <c r="L348" s="5">
        <v>20</v>
      </c>
      <c r="M348" s="5" t="s">
        <v>973</v>
      </c>
      <c r="N348" s="5" t="b">
        <v>0</v>
      </c>
      <c r="O348" s="5" t="b">
        <v>0</v>
      </c>
      <c r="P348" s="5" t="b">
        <v>0</v>
      </c>
      <c r="Q348" s="5" t="s">
        <v>373</v>
      </c>
      <c r="R348" s="5" t="b">
        <v>0</v>
      </c>
    </row>
    <row r="349" spans="1:18" x14ac:dyDescent="0.2">
      <c r="A349" s="6">
        <v>46155</v>
      </c>
      <c r="B349" s="7">
        <v>0</v>
      </c>
      <c r="C349" s="17">
        <v>0</v>
      </c>
      <c r="D349" s="17">
        <v>128.04</v>
      </c>
      <c r="E349" s="7">
        <v>231</v>
      </c>
      <c r="F349" s="7">
        <f t="shared" si="25"/>
        <v>568.9473684210526</v>
      </c>
      <c r="G349" s="7">
        <f t="shared" si="26"/>
        <v>142.23684210526315</v>
      </c>
      <c r="H349" s="8">
        <f t="shared" si="27"/>
        <v>0</v>
      </c>
      <c r="I349" s="18">
        <f t="shared" si="28"/>
        <v>0</v>
      </c>
      <c r="J349" s="7">
        <f t="shared" si="29"/>
        <v>142.23684210526315</v>
      </c>
      <c r="K349" s="5">
        <v>2026</v>
      </c>
      <c r="L349" s="5">
        <v>20</v>
      </c>
      <c r="M349" s="5" t="s">
        <v>973</v>
      </c>
      <c r="N349" s="5" t="b">
        <v>0</v>
      </c>
      <c r="O349" s="5" t="b">
        <v>0</v>
      </c>
      <c r="P349" s="5" t="b">
        <v>0</v>
      </c>
      <c r="Q349" s="5" t="s">
        <v>373</v>
      </c>
      <c r="R349" s="5" t="b">
        <v>0</v>
      </c>
    </row>
    <row r="350" spans="1:18" x14ac:dyDescent="0.2">
      <c r="A350" s="6">
        <v>46156</v>
      </c>
      <c r="B350" s="7">
        <v>0</v>
      </c>
      <c r="C350" s="17">
        <v>0</v>
      </c>
      <c r="D350" s="17">
        <v>132.97999999999999</v>
      </c>
      <c r="E350" s="7">
        <v>1016</v>
      </c>
      <c r="F350" s="7">
        <f t="shared" si="25"/>
        <v>510.68421052631578</v>
      </c>
      <c r="G350" s="7">
        <f t="shared" si="26"/>
        <v>127.67105263157895</v>
      </c>
      <c r="H350" s="8">
        <f t="shared" si="27"/>
        <v>0</v>
      </c>
      <c r="I350" s="18">
        <f t="shared" si="28"/>
        <v>0</v>
      </c>
      <c r="J350" s="7">
        <f t="shared" si="29"/>
        <v>127.67105263157895</v>
      </c>
      <c r="K350" s="5">
        <v>2026</v>
      </c>
      <c r="L350" s="5">
        <v>20</v>
      </c>
      <c r="M350" s="5" t="s">
        <v>973</v>
      </c>
      <c r="N350" s="5" t="b">
        <v>0</v>
      </c>
      <c r="O350" s="5" t="b">
        <v>0</v>
      </c>
      <c r="P350" s="5" t="b">
        <v>0</v>
      </c>
      <c r="Q350" s="5" t="s">
        <v>373</v>
      </c>
      <c r="R350" s="5" t="b">
        <v>0</v>
      </c>
    </row>
    <row r="351" spans="1:18" x14ac:dyDescent="0.2">
      <c r="A351" s="6">
        <v>46157</v>
      </c>
      <c r="B351" s="7">
        <v>0</v>
      </c>
      <c r="C351" s="17">
        <v>0</v>
      </c>
      <c r="D351" s="17">
        <v>132.5</v>
      </c>
      <c r="E351" s="7">
        <v>211</v>
      </c>
      <c r="F351" s="7">
        <f t="shared" si="25"/>
        <v>507.94736842105266</v>
      </c>
      <c r="G351" s="7">
        <f t="shared" si="26"/>
        <v>126.98684210526316</v>
      </c>
      <c r="H351" s="8">
        <f t="shared" si="27"/>
        <v>0</v>
      </c>
      <c r="I351" s="18">
        <f t="shared" si="28"/>
        <v>0</v>
      </c>
      <c r="J351" s="7">
        <f t="shared" si="29"/>
        <v>126.98684210526316</v>
      </c>
      <c r="K351" s="5">
        <v>2026</v>
      </c>
      <c r="L351" s="5">
        <v>20</v>
      </c>
      <c r="M351" s="5" t="s">
        <v>973</v>
      </c>
      <c r="N351" s="5" t="b">
        <v>0</v>
      </c>
      <c r="O351" s="5" t="b">
        <v>0</v>
      </c>
      <c r="P351" s="5" t="b">
        <v>0</v>
      </c>
      <c r="Q351" s="5" t="s">
        <v>373</v>
      </c>
      <c r="R351" s="5" t="b">
        <v>0</v>
      </c>
    </row>
    <row r="352" spans="1:18" x14ac:dyDescent="0.2">
      <c r="A352" s="6">
        <v>46160</v>
      </c>
      <c r="B352" s="7">
        <v>0</v>
      </c>
      <c r="C352" s="17">
        <v>0</v>
      </c>
      <c r="D352" s="17">
        <v>132.47999999999999</v>
      </c>
      <c r="E352" s="7">
        <v>23</v>
      </c>
      <c r="F352" s="7">
        <f t="shared" si="25"/>
        <v>472.68421052631578</v>
      </c>
      <c r="G352" s="7">
        <f t="shared" si="26"/>
        <v>118.17105263157895</v>
      </c>
      <c r="H352" s="8">
        <f t="shared" si="27"/>
        <v>0</v>
      </c>
      <c r="I352" s="18">
        <f t="shared" si="28"/>
        <v>0</v>
      </c>
      <c r="J352" s="7">
        <f t="shared" si="29"/>
        <v>118.17105263157895</v>
      </c>
      <c r="K352" s="5">
        <v>2026</v>
      </c>
      <c r="L352" s="5">
        <v>21</v>
      </c>
      <c r="M352" s="5" t="s">
        <v>974</v>
      </c>
      <c r="N352" s="5" t="b">
        <v>0</v>
      </c>
      <c r="O352" s="5" t="b">
        <v>0</v>
      </c>
      <c r="P352" s="5" t="b">
        <v>0</v>
      </c>
      <c r="Q352" s="5" t="s">
        <v>373</v>
      </c>
      <c r="R352" s="5" t="b">
        <v>0</v>
      </c>
    </row>
    <row r="353" spans="1:18" x14ac:dyDescent="0.2">
      <c r="A353" s="6">
        <v>46161</v>
      </c>
      <c r="B353" s="7">
        <v>0</v>
      </c>
      <c r="C353" s="17">
        <v>0</v>
      </c>
      <c r="D353" s="17">
        <v>136</v>
      </c>
      <c r="E353" s="7">
        <v>813</v>
      </c>
      <c r="F353" s="7">
        <f t="shared" si="25"/>
        <v>457.63157894736844</v>
      </c>
      <c r="G353" s="7">
        <f t="shared" si="26"/>
        <v>114.40789473684211</v>
      </c>
      <c r="H353" s="8">
        <f t="shared" si="27"/>
        <v>0</v>
      </c>
      <c r="I353" s="18">
        <f t="shared" si="28"/>
        <v>0</v>
      </c>
      <c r="J353" s="7">
        <f t="shared" si="29"/>
        <v>114.40789473684211</v>
      </c>
      <c r="K353" s="5">
        <v>2026</v>
      </c>
      <c r="L353" s="5">
        <v>21</v>
      </c>
      <c r="M353" s="5" t="s">
        <v>974</v>
      </c>
      <c r="N353" s="5" t="b">
        <v>0</v>
      </c>
      <c r="O353" s="5" t="b">
        <v>0</v>
      </c>
      <c r="P353" s="5" t="b">
        <v>0</v>
      </c>
      <c r="Q353" s="5" t="s">
        <v>373</v>
      </c>
      <c r="R353" s="5" t="b">
        <v>0</v>
      </c>
    </row>
    <row r="354" spans="1:18" x14ac:dyDescent="0.2">
      <c r="A354" s="6">
        <v>46162</v>
      </c>
      <c r="B354" s="7">
        <v>0</v>
      </c>
      <c r="C354" s="17">
        <v>0</v>
      </c>
      <c r="D354" s="17">
        <v>142</v>
      </c>
      <c r="E354" s="7">
        <v>1633</v>
      </c>
      <c r="F354" s="7">
        <f t="shared" si="25"/>
        <v>452.73684210526318</v>
      </c>
      <c r="G354" s="7">
        <f t="shared" si="26"/>
        <v>113.18421052631579</v>
      </c>
      <c r="H354" s="8">
        <f t="shared" si="27"/>
        <v>0</v>
      </c>
      <c r="I354" s="18">
        <f t="shared" si="28"/>
        <v>0</v>
      </c>
      <c r="J354" s="7">
        <f t="shared" si="29"/>
        <v>113.18421052631579</v>
      </c>
      <c r="K354" s="5">
        <v>2026</v>
      </c>
      <c r="L354" s="5">
        <v>21</v>
      </c>
      <c r="M354" s="5" t="s">
        <v>974</v>
      </c>
      <c r="N354" s="5" t="b">
        <v>0</v>
      </c>
      <c r="O354" s="5" t="b">
        <v>0</v>
      </c>
      <c r="P354" s="5" t="b">
        <v>0</v>
      </c>
      <c r="Q354" s="5" t="s">
        <v>373</v>
      </c>
      <c r="R354" s="5" t="b">
        <v>0</v>
      </c>
    </row>
    <row r="355" spans="1:18" x14ac:dyDescent="0.2">
      <c r="A355" s="6">
        <v>46163</v>
      </c>
      <c r="B355" s="7">
        <v>0</v>
      </c>
      <c r="C355" s="17">
        <v>0</v>
      </c>
      <c r="D355" s="17">
        <v>143.9</v>
      </c>
      <c r="E355" s="7">
        <v>1475</v>
      </c>
      <c r="F355" s="7">
        <f t="shared" si="25"/>
        <v>535.52631578947364</v>
      </c>
      <c r="G355" s="7">
        <f t="shared" si="26"/>
        <v>133.88157894736841</v>
      </c>
      <c r="H355" s="8">
        <f t="shared" si="27"/>
        <v>0</v>
      </c>
      <c r="I355" s="18">
        <f t="shared" si="28"/>
        <v>0</v>
      </c>
      <c r="J355" s="7">
        <f t="shared" si="29"/>
        <v>133.88157894736841</v>
      </c>
      <c r="K355" s="5">
        <v>2026</v>
      </c>
      <c r="L355" s="5">
        <v>21</v>
      </c>
      <c r="M355" s="5" t="s">
        <v>974</v>
      </c>
      <c r="N355" s="5" t="b">
        <v>0</v>
      </c>
      <c r="O355" s="5" t="b">
        <v>0</v>
      </c>
      <c r="P355" s="5" t="b">
        <v>0</v>
      </c>
      <c r="Q355" s="5" t="s">
        <v>373</v>
      </c>
      <c r="R355" s="5" t="b">
        <v>0</v>
      </c>
    </row>
    <row r="356" spans="1:18" x14ac:dyDescent="0.2">
      <c r="A356" s="6">
        <v>46164</v>
      </c>
      <c r="B356" s="7">
        <v>0</v>
      </c>
      <c r="C356" s="17">
        <v>0</v>
      </c>
      <c r="D356" s="17">
        <v>139</v>
      </c>
      <c r="E356" s="7">
        <v>4313</v>
      </c>
      <c r="F356" s="7">
        <f t="shared" si="25"/>
        <v>602.21052631578948</v>
      </c>
      <c r="G356" s="7">
        <f t="shared" si="26"/>
        <v>150.55263157894737</v>
      </c>
      <c r="H356" s="8">
        <f t="shared" si="27"/>
        <v>0</v>
      </c>
      <c r="I356" s="18">
        <f t="shared" si="28"/>
        <v>0</v>
      </c>
      <c r="J356" s="7">
        <f t="shared" si="29"/>
        <v>150.55263157894737</v>
      </c>
      <c r="K356" s="5">
        <v>2026</v>
      </c>
      <c r="L356" s="5">
        <v>21</v>
      </c>
      <c r="M356" s="5" t="s">
        <v>975</v>
      </c>
      <c r="N356" s="5" t="b">
        <v>0</v>
      </c>
      <c r="O356" s="5" t="b">
        <v>0</v>
      </c>
      <c r="P356" s="5" t="b">
        <v>0</v>
      </c>
      <c r="Q356" s="5" t="s">
        <v>373</v>
      </c>
      <c r="R356" s="5" t="b">
        <v>0</v>
      </c>
    </row>
    <row r="357" spans="1:18" x14ac:dyDescent="0.2">
      <c r="A357" s="6">
        <v>46167</v>
      </c>
      <c r="B357" s="7">
        <v>0</v>
      </c>
      <c r="C357" s="17">
        <v>0</v>
      </c>
      <c r="D357" s="17">
        <v>140</v>
      </c>
      <c r="E357" s="7">
        <v>39</v>
      </c>
      <c r="F357" s="7">
        <f t="shared" si="25"/>
        <v>802.42105263157896</v>
      </c>
      <c r="G357" s="7">
        <f t="shared" si="26"/>
        <v>200.60526315789474</v>
      </c>
      <c r="H357" s="8">
        <f t="shared" si="27"/>
        <v>0</v>
      </c>
      <c r="I357" s="18">
        <f t="shared" si="28"/>
        <v>0</v>
      </c>
      <c r="J357" s="7">
        <f t="shared" si="29"/>
        <v>200.60526315789474</v>
      </c>
      <c r="K357" s="5">
        <v>2026</v>
      </c>
      <c r="L357" s="5">
        <v>22</v>
      </c>
      <c r="M357" s="5" t="s">
        <v>976</v>
      </c>
      <c r="N357" s="5" t="b">
        <v>0</v>
      </c>
      <c r="O357" s="5" t="b">
        <v>0</v>
      </c>
      <c r="P357" s="5" t="b">
        <v>0</v>
      </c>
      <c r="Q357" s="5" t="s">
        <v>373</v>
      </c>
      <c r="R357" s="5" t="b">
        <v>0</v>
      </c>
    </row>
    <row r="358" spans="1:18" x14ac:dyDescent="0.2">
      <c r="A358" s="6">
        <v>46168</v>
      </c>
      <c r="B358" s="7">
        <v>0</v>
      </c>
      <c r="C358" s="17">
        <v>0</v>
      </c>
      <c r="D358" s="17">
        <v>143.5</v>
      </c>
      <c r="E358" s="7">
        <v>1075</v>
      </c>
      <c r="F358" s="7">
        <f t="shared" si="25"/>
        <v>779.0526315789474</v>
      </c>
      <c r="G358" s="7">
        <f t="shared" si="26"/>
        <v>194.76315789473685</v>
      </c>
      <c r="H358" s="8">
        <f t="shared" si="27"/>
        <v>0</v>
      </c>
      <c r="I358" s="18">
        <f t="shared" si="28"/>
        <v>0</v>
      </c>
      <c r="J358" s="7">
        <f t="shared" si="29"/>
        <v>194.76315789473685</v>
      </c>
      <c r="K358" s="5">
        <v>2026</v>
      </c>
      <c r="L358" s="5">
        <v>22</v>
      </c>
      <c r="M358" s="5" t="s">
        <v>976</v>
      </c>
      <c r="N358" s="5" t="b">
        <v>0</v>
      </c>
      <c r="O358" s="5" t="b">
        <v>0</v>
      </c>
      <c r="P358" s="5" t="b">
        <v>0</v>
      </c>
      <c r="Q358" s="5" t="s">
        <v>373</v>
      </c>
      <c r="R358" s="5" t="b">
        <v>0</v>
      </c>
    </row>
    <row r="359" spans="1:18" x14ac:dyDescent="0.2">
      <c r="A359" s="6">
        <v>46169</v>
      </c>
      <c r="B359" s="7">
        <v>0</v>
      </c>
      <c r="C359" s="17">
        <v>0</v>
      </c>
      <c r="D359" s="17">
        <v>143.94</v>
      </c>
      <c r="E359" s="7">
        <v>1465</v>
      </c>
      <c r="F359" s="7">
        <f t="shared" si="25"/>
        <v>776.73684210526312</v>
      </c>
      <c r="G359" s="7">
        <f t="shared" si="26"/>
        <v>194.18421052631578</v>
      </c>
      <c r="H359" s="8">
        <f t="shared" si="27"/>
        <v>0</v>
      </c>
      <c r="I359" s="18">
        <f t="shared" si="28"/>
        <v>0</v>
      </c>
      <c r="J359" s="7">
        <f t="shared" si="29"/>
        <v>194.18421052631578</v>
      </c>
      <c r="K359" s="5">
        <v>2026</v>
      </c>
      <c r="L359" s="5">
        <v>22</v>
      </c>
      <c r="M359" s="5" t="s">
        <v>976</v>
      </c>
      <c r="N359" s="5" t="b">
        <v>0</v>
      </c>
      <c r="O359" s="5" t="b">
        <v>0</v>
      </c>
      <c r="P359" s="5" t="b">
        <v>0</v>
      </c>
      <c r="Q359" s="5" t="s">
        <v>373</v>
      </c>
      <c r="R359" s="5" t="b">
        <v>0</v>
      </c>
    </row>
    <row r="360" spans="1:18" x14ac:dyDescent="0.2">
      <c r="A360" s="6">
        <v>46170</v>
      </c>
      <c r="B360" s="7">
        <v>0</v>
      </c>
      <c r="C360" s="17">
        <v>0</v>
      </c>
      <c r="D360" s="17">
        <v>141</v>
      </c>
      <c r="E360" s="7">
        <v>1282</v>
      </c>
      <c r="F360" s="7">
        <f t="shared" si="25"/>
        <v>790.68421052631584</v>
      </c>
      <c r="G360" s="7">
        <f t="shared" si="26"/>
        <v>197.67105263157896</v>
      </c>
      <c r="H360" s="8">
        <f t="shared" si="27"/>
        <v>0</v>
      </c>
      <c r="I360" s="18">
        <f t="shared" si="28"/>
        <v>0</v>
      </c>
      <c r="J360" s="7">
        <f t="shared" si="29"/>
        <v>197.67105263157896</v>
      </c>
      <c r="K360" s="5">
        <v>2026</v>
      </c>
      <c r="L360" s="5">
        <v>22</v>
      </c>
      <c r="M360" s="5" t="s">
        <v>976</v>
      </c>
      <c r="N360" s="5" t="b">
        <v>0</v>
      </c>
      <c r="O360" s="5" t="b">
        <v>0</v>
      </c>
      <c r="P360" s="5" t="b">
        <v>0</v>
      </c>
      <c r="Q360" s="5" t="s">
        <v>373</v>
      </c>
      <c r="R360" s="5" t="b">
        <v>0</v>
      </c>
    </row>
    <row r="361" spans="1:18" x14ac:dyDescent="0.2">
      <c r="A361" s="6">
        <v>46171</v>
      </c>
      <c r="B361" s="7">
        <v>0</v>
      </c>
      <c r="C361" s="17">
        <v>0</v>
      </c>
      <c r="D361" s="17">
        <v>139</v>
      </c>
      <c r="E361" s="7">
        <v>1397</v>
      </c>
      <c r="F361" s="7">
        <f t="shared" si="25"/>
        <v>830.89473684210532</v>
      </c>
      <c r="G361" s="7">
        <f t="shared" si="26"/>
        <v>207.72368421052633</v>
      </c>
      <c r="H361" s="8">
        <f t="shared" si="27"/>
        <v>0</v>
      </c>
      <c r="I361" s="18">
        <f t="shared" si="28"/>
        <v>0</v>
      </c>
      <c r="J361" s="7">
        <f t="shared" si="29"/>
        <v>207.72368421052633</v>
      </c>
      <c r="K361" s="5">
        <v>2026</v>
      </c>
      <c r="L361" s="5">
        <v>22</v>
      </c>
      <c r="M361" s="5" t="s">
        <v>976</v>
      </c>
      <c r="N361" s="5" t="b">
        <v>0</v>
      </c>
      <c r="O361" s="5" t="b">
        <v>0</v>
      </c>
      <c r="P361" s="5" t="b">
        <v>0</v>
      </c>
      <c r="Q361" s="5" t="s">
        <v>373</v>
      </c>
      <c r="R361" s="5" t="b">
        <v>0</v>
      </c>
    </row>
    <row r="362" spans="1:18" x14ac:dyDescent="0.2">
      <c r="A362" s="6">
        <v>46174</v>
      </c>
      <c r="B362" s="7">
        <v>0</v>
      </c>
      <c r="C362" s="17">
        <v>0</v>
      </c>
      <c r="D362" s="17">
        <v>143</v>
      </c>
      <c r="E362" s="7">
        <v>557</v>
      </c>
      <c r="F362" s="7">
        <f t="shared" si="25"/>
        <v>859.2</v>
      </c>
      <c r="G362" s="7">
        <f t="shared" si="26"/>
        <v>214.8</v>
      </c>
      <c r="H362" s="8">
        <f t="shared" si="27"/>
        <v>0</v>
      </c>
      <c r="I362" s="18">
        <f t="shared" si="28"/>
        <v>0</v>
      </c>
      <c r="J362" s="7">
        <f t="shared" si="29"/>
        <v>214.8</v>
      </c>
      <c r="K362" s="5">
        <v>2026</v>
      </c>
      <c r="L362" s="5">
        <v>23</v>
      </c>
      <c r="M362" s="5" t="s">
        <v>977</v>
      </c>
      <c r="N362" s="5" t="b">
        <v>0</v>
      </c>
      <c r="O362" s="5" t="b">
        <v>0</v>
      </c>
      <c r="P362" s="5" t="b">
        <v>0</v>
      </c>
      <c r="Q362" s="5" t="s">
        <v>373</v>
      </c>
      <c r="R362" s="5" t="b">
        <v>0</v>
      </c>
    </row>
    <row r="363" spans="1:18" x14ac:dyDescent="0.2">
      <c r="A363" s="6">
        <v>46175</v>
      </c>
      <c r="B363" s="7">
        <v>0</v>
      </c>
      <c r="C363" s="17">
        <v>0</v>
      </c>
      <c r="D363" s="17">
        <v>143</v>
      </c>
      <c r="E363" s="7">
        <v>103</v>
      </c>
      <c r="F363" s="7">
        <f t="shared" si="25"/>
        <v>853.25</v>
      </c>
      <c r="G363" s="7">
        <f t="shared" si="26"/>
        <v>213.3125</v>
      </c>
      <c r="H363" s="8">
        <f t="shared" si="27"/>
        <v>0</v>
      </c>
      <c r="I363" s="18">
        <f t="shared" si="28"/>
        <v>0</v>
      </c>
      <c r="J363" s="7">
        <f t="shared" si="29"/>
        <v>213.3125</v>
      </c>
      <c r="K363" s="5">
        <v>2026</v>
      </c>
      <c r="L363" s="5">
        <v>23</v>
      </c>
      <c r="M363" s="5" t="s">
        <v>977</v>
      </c>
      <c r="N363" s="5" t="b">
        <v>0</v>
      </c>
      <c r="O363" s="5" t="b">
        <v>0</v>
      </c>
      <c r="P363" s="5" t="b">
        <v>0</v>
      </c>
      <c r="Q363" s="5" t="s">
        <v>373</v>
      </c>
      <c r="R363" s="5" t="b">
        <v>0</v>
      </c>
    </row>
    <row r="364" spans="1:18" x14ac:dyDescent="0.2">
      <c r="A364" s="6">
        <v>46176</v>
      </c>
      <c r="B364" s="7">
        <v>0</v>
      </c>
      <c r="C364" s="17">
        <v>0</v>
      </c>
      <c r="D364" s="17">
        <v>145.97999999999999</v>
      </c>
      <c r="E364" s="7">
        <v>1764</v>
      </c>
      <c r="F364" s="7">
        <f t="shared" si="25"/>
        <v>847.65</v>
      </c>
      <c r="G364" s="7">
        <f t="shared" si="26"/>
        <v>211.91249999999999</v>
      </c>
      <c r="H364" s="8">
        <f t="shared" si="27"/>
        <v>0</v>
      </c>
      <c r="I364" s="18">
        <f t="shared" si="28"/>
        <v>0</v>
      </c>
      <c r="J364" s="7">
        <f t="shared" si="29"/>
        <v>211.91249999999999</v>
      </c>
      <c r="K364" s="5">
        <v>2026</v>
      </c>
      <c r="L364" s="5">
        <v>23</v>
      </c>
      <c r="M364" s="5" t="s">
        <v>977</v>
      </c>
      <c r="N364" s="5" t="b">
        <v>0</v>
      </c>
      <c r="O364" s="5" t="b">
        <v>0</v>
      </c>
      <c r="P364" s="5" t="b">
        <v>0</v>
      </c>
      <c r="Q364" s="5" t="s">
        <v>373</v>
      </c>
      <c r="R364" s="5" t="b">
        <v>0</v>
      </c>
    </row>
    <row r="365" spans="1:18" x14ac:dyDescent="0.2">
      <c r="A365" s="6">
        <v>46177</v>
      </c>
      <c r="B365" s="7">
        <v>0</v>
      </c>
      <c r="C365" s="17">
        <v>0</v>
      </c>
      <c r="D365" s="17">
        <v>145.88</v>
      </c>
      <c r="E365" s="7">
        <v>2289</v>
      </c>
      <c r="F365" s="7">
        <f t="shared" si="25"/>
        <v>929.3</v>
      </c>
      <c r="G365" s="7">
        <f t="shared" si="26"/>
        <v>232.32499999999999</v>
      </c>
      <c r="H365" s="8">
        <f t="shared" si="27"/>
        <v>0</v>
      </c>
      <c r="I365" s="18">
        <f t="shared" si="28"/>
        <v>0</v>
      </c>
      <c r="J365" s="7">
        <f t="shared" si="29"/>
        <v>232.32499999999999</v>
      </c>
      <c r="K365" s="5">
        <v>2026</v>
      </c>
      <c r="L365" s="5">
        <v>23</v>
      </c>
      <c r="M365" s="5" t="s">
        <v>977</v>
      </c>
      <c r="N365" s="5" t="b">
        <v>0</v>
      </c>
      <c r="O365" s="5" t="b">
        <v>0</v>
      </c>
      <c r="P365" s="5" t="b">
        <v>0</v>
      </c>
      <c r="Q365" s="5" t="s">
        <v>373</v>
      </c>
      <c r="R365" s="5" t="b">
        <v>0</v>
      </c>
    </row>
    <row r="366" spans="1:18" x14ac:dyDescent="0.2">
      <c r="A366" s="6">
        <v>46178</v>
      </c>
      <c r="B366" s="7">
        <v>0</v>
      </c>
      <c r="C366" s="17">
        <v>0</v>
      </c>
      <c r="D366" s="17">
        <v>147</v>
      </c>
      <c r="E366" s="7">
        <v>1626</v>
      </c>
      <c r="F366" s="7">
        <f t="shared" si="25"/>
        <v>1022.1</v>
      </c>
      <c r="G366" s="7">
        <f t="shared" si="26"/>
        <v>255.52500000000001</v>
      </c>
      <c r="H366" s="8">
        <f t="shared" si="27"/>
        <v>0</v>
      </c>
      <c r="I366" s="18">
        <f t="shared" si="28"/>
        <v>0</v>
      </c>
      <c r="J366" s="7">
        <f t="shared" si="29"/>
        <v>255.52500000000001</v>
      </c>
      <c r="K366" s="5">
        <v>2026</v>
      </c>
      <c r="L366" s="5">
        <v>23</v>
      </c>
      <c r="M366" s="5" t="s">
        <v>977</v>
      </c>
      <c r="N366" s="5" t="b">
        <v>0</v>
      </c>
      <c r="O366" s="5" t="b">
        <v>0</v>
      </c>
      <c r="P366" s="5" t="b">
        <v>0</v>
      </c>
      <c r="Q366" s="5" t="s">
        <v>373</v>
      </c>
      <c r="R366" s="5" t="b">
        <v>0</v>
      </c>
    </row>
    <row r="367" spans="1:18" x14ac:dyDescent="0.2">
      <c r="A367" s="6">
        <v>46181</v>
      </c>
      <c r="B367" s="7">
        <v>0</v>
      </c>
      <c r="C367" s="17">
        <v>0</v>
      </c>
      <c r="D367" s="17">
        <v>149</v>
      </c>
      <c r="E367" s="7">
        <v>1285</v>
      </c>
      <c r="F367" s="7">
        <f t="shared" si="25"/>
        <v>1101.8</v>
      </c>
      <c r="G367" s="7">
        <f t="shared" si="26"/>
        <v>275.45</v>
      </c>
      <c r="H367" s="8">
        <f t="shared" si="27"/>
        <v>0</v>
      </c>
      <c r="I367" s="18">
        <f t="shared" si="28"/>
        <v>0</v>
      </c>
      <c r="J367" s="7">
        <f t="shared" si="29"/>
        <v>275.45</v>
      </c>
      <c r="K367" s="5">
        <v>2026</v>
      </c>
      <c r="L367" s="5">
        <v>24</v>
      </c>
      <c r="M367" s="5" t="s">
        <v>978</v>
      </c>
      <c r="N367" s="5" t="b">
        <v>0</v>
      </c>
      <c r="O367" s="5" t="b">
        <v>0</v>
      </c>
      <c r="P367" s="5" t="b">
        <v>0</v>
      </c>
      <c r="Q367" s="5" t="s">
        <v>373</v>
      </c>
      <c r="R367" s="5" t="b">
        <v>0</v>
      </c>
    </row>
    <row r="368" spans="1:18" x14ac:dyDescent="0.2">
      <c r="A368" s="6">
        <v>46182</v>
      </c>
      <c r="B368" s="7">
        <v>0</v>
      </c>
      <c r="C368" s="17">
        <v>0</v>
      </c>
      <c r="D368" s="17">
        <v>153.84</v>
      </c>
      <c r="E368" s="7">
        <v>54</v>
      </c>
      <c r="F368" s="7">
        <f t="shared" si="25"/>
        <v>1137.8499999999999</v>
      </c>
      <c r="G368" s="7">
        <f t="shared" si="26"/>
        <v>284.46249999999998</v>
      </c>
      <c r="H368" s="8">
        <f t="shared" si="27"/>
        <v>0</v>
      </c>
      <c r="I368" s="18">
        <f t="shared" si="28"/>
        <v>0</v>
      </c>
      <c r="J368" s="7">
        <f t="shared" si="29"/>
        <v>284.46249999999998</v>
      </c>
      <c r="K368" s="5">
        <v>2026</v>
      </c>
      <c r="L368" s="5">
        <v>24</v>
      </c>
      <c r="M368" s="5" t="s">
        <v>978</v>
      </c>
      <c r="N368" s="5" t="b">
        <v>0</v>
      </c>
      <c r="O368" s="5" t="b">
        <v>0</v>
      </c>
      <c r="P368" s="5" t="b">
        <v>0</v>
      </c>
      <c r="Q368" s="5" t="s">
        <v>373</v>
      </c>
      <c r="R368" s="5" t="b">
        <v>0</v>
      </c>
    </row>
    <row r="369" spans="1:18" x14ac:dyDescent="0.2">
      <c r="A369" s="6">
        <v>46183</v>
      </c>
      <c r="B369" s="7">
        <v>0</v>
      </c>
      <c r="C369" s="17">
        <v>0</v>
      </c>
      <c r="D369" s="17">
        <v>150.02000000000001</v>
      </c>
      <c r="E369" s="7">
        <v>3990</v>
      </c>
      <c r="F369" s="7">
        <f t="shared" si="25"/>
        <v>1132.55</v>
      </c>
      <c r="G369" s="7">
        <f t="shared" si="26"/>
        <v>283.13749999999999</v>
      </c>
      <c r="H369" s="8">
        <f t="shared" si="27"/>
        <v>0</v>
      </c>
      <c r="I369" s="18">
        <f t="shared" si="28"/>
        <v>0</v>
      </c>
      <c r="J369" s="7">
        <f t="shared" si="29"/>
        <v>283.13749999999999</v>
      </c>
      <c r="K369" s="5">
        <v>2026</v>
      </c>
      <c r="L369" s="5">
        <v>24</v>
      </c>
      <c r="M369" s="5" t="s">
        <v>978</v>
      </c>
      <c r="N369" s="5" t="b">
        <v>0</v>
      </c>
      <c r="O369" s="5" t="b">
        <v>0</v>
      </c>
      <c r="P369" s="5" t="b">
        <v>0</v>
      </c>
      <c r="Q369" s="5" t="s">
        <v>373</v>
      </c>
      <c r="R369" s="5" t="b">
        <v>0</v>
      </c>
    </row>
    <row r="370" spans="1:18" x14ac:dyDescent="0.2">
      <c r="A370" s="6">
        <v>46184</v>
      </c>
      <c r="B370" s="7">
        <v>0</v>
      </c>
      <c r="C370" s="17">
        <v>0</v>
      </c>
      <c r="D370" s="17">
        <v>150</v>
      </c>
      <c r="E370" s="7">
        <v>1805</v>
      </c>
      <c r="F370" s="7">
        <f t="shared" si="25"/>
        <v>1320.5</v>
      </c>
      <c r="G370" s="7">
        <f t="shared" si="26"/>
        <v>330.125</v>
      </c>
      <c r="H370" s="8">
        <f t="shared" si="27"/>
        <v>0</v>
      </c>
      <c r="I370" s="18">
        <f t="shared" si="28"/>
        <v>0</v>
      </c>
      <c r="J370" s="7">
        <f t="shared" si="29"/>
        <v>330.125</v>
      </c>
      <c r="K370" s="5">
        <v>2026</v>
      </c>
      <c r="L370" s="5">
        <v>24</v>
      </c>
      <c r="M370" s="5" t="s">
        <v>978</v>
      </c>
      <c r="N370" s="5" t="b">
        <v>0</v>
      </c>
      <c r="O370" s="5" t="b">
        <v>0</v>
      </c>
      <c r="P370" s="5" t="b">
        <v>0</v>
      </c>
      <c r="Q370" s="5" t="s">
        <v>373</v>
      </c>
      <c r="R370" s="5" t="b">
        <v>0</v>
      </c>
    </row>
    <row r="371" spans="1:18" x14ac:dyDescent="0.2">
      <c r="A371" s="6">
        <v>46185</v>
      </c>
      <c r="B371" s="7">
        <v>0</v>
      </c>
      <c r="C371" s="17">
        <v>0</v>
      </c>
      <c r="D371" s="17">
        <v>150</v>
      </c>
      <c r="E371" s="7">
        <v>3263</v>
      </c>
      <c r="F371" s="7">
        <f t="shared" si="25"/>
        <v>1359.95</v>
      </c>
      <c r="G371" s="7">
        <f t="shared" si="26"/>
        <v>339.98750000000001</v>
      </c>
      <c r="H371" s="8">
        <f t="shared" si="27"/>
        <v>0</v>
      </c>
      <c r="I371" s="18">
        <f t="shared" si="28"/>
        <v>0</v>
      </c>
      <c r="J371" s="7">
        <f t="shared" si="29"/>
        <v>339.98750000000001</v>
      </c>
      <c r="K371" s="5">
        <v>2026</v>
      </c>
      <c r="L371" s="5">
        <v>24</v>
      </c>
      <c r="M371" s="5" t="s">
        <v>978</v>
      </c>
      <c r="N371" s="5" t="b">
        <v>0</v>
      </c>
      <c r="O371" s="5" t="b">
        <v>0</v>
      </c>
      <c r="P371" s="5" t="b">
        <v>0</v>
      </c>
      <c r="Q371" s="5" t="s">
        <v>373</v>
      </c>
      <c r="R371" s="5" t="b">
        <v>0</v>
      </c>
    </row>
    <row r="372" spans="1:18" x14ac:dyDescent="0.2">
      <c r="A372" s="6">
        <v>46188</v>
      </c>
      <c r="B372" s="7">
        <v>0</v>
      </c>
      <c r="C372" s="17">
        <v>0</v>
      </c>
      <c r="D372" s="17">
        <v>146.02000000000001</v>
      </c>
      <c r="E372" s="7">
        <v>27</v>
      </c>
      <c r="F372" s="7">
        <f t="shared" si="25"/>
        <v>1512.55</v>
      </c>
      <c r="G372" s="7">
        <f t="shared" si="26"/>
        <v>378.13749999999999</v>
      </c>
      <c r="H372" s="8">
        <f t="shared" si="27"/>
        <v>0</v>
      </c>
      <c r="I372" s="18">
        <f t="shared" si="28"/>
        <v>0</v>
      </c>
      <c r="J372" s="7">
        <f t="shared" si="29"/>
        <v>378.13749999999999</v>
      </c>
      <c r="K372" s="5">
        <v>2026</v>
      </c>
      <c r="L372" s="5">
        <v>25</v>
      </c>
      <c r="M372" s="5" t="s">
        <v>979</v>
      </c>
      <c r="N372" s="5" t="b">
        <v>0</v>
      </c>
      <c r="O372" s="5" t="b">
        <v>0</v>
      </c>
      <c r="P372" s="5" t="b">
        <v>0</v>
      </c>
      <c r="Q372" s="5" t="s">
        <v>373</v>
      </c>
      <c r="R372" s="5" t="b">
        <v>0</v>
      </c>
    </row>
    <row r="373" spans="1:18" x14ac:dyDescent="0.2">
      <c r="A373" s="6">
        <v>46189</v>
      </c>
      <c r="B373" s="7">
        <v>0</v>
      </c>
      <c r="C373" s="17">
        <v>0</v>
      </c>
      <c r="D373" s="17">
        <v>150</v>
      </c>
      <c r="E373" s="7">
        <v>1886</v>
      </c>
      <c r="F373" s="7">
        <f t="shared" si="25"/>
        <v>1512.75</v>
      </c>
      <c r="G373" s="7">
        <f t="shared" si="26"/>
        <v>378.1875</v>
      </c>
      <c r="H373" s="8">
        <f t="shared" si="27"/>
        <v>0</v>
      </c>
      <c r="I373" s="18">
        <f t="shared" si="28"/>
        <v>0</v>
      </c>
      <c r="J373" s="7">
        <f t="shared" si="29"/>
        <v>378.1875</v>
      </c>
      <c r="K373" s="5">
        <v>2026</v>
      </c>
      <c r="L373" s="5">
        <v>25</v>
      </c>
      <c r="M373" s="5" t="s">
        <v>979</v>
      </c>
      <c r="N373" s="5" t="b">
        <v>0</v>
      </c>
      <c r="O373" s="5" t="b">
        <v>0</v>
      </c>
      <c r="P373" s="5" t="b">
        <v>0</v>
      </c>
      <c r="Q373" s="5" t="s">
        <v>373</v>
      </c>
      <c r="R373" s="5" t="b">
        <v>0</v>
      </c>
    </row>
    <row r="374" spans="1:18" x14ac:dyDescent="0.2">
      <c r="A374" s="6">
        <v>46190</v>
      </c>
      <c r="B374" s="7">
        <v>0</v>
      </c>
      <c r="C374" s="17">
        <v>0</v>
      </c>
      <c r="D374" s="17">
        <v>149.5</v>
      </c>
      <c r="E374" s="7">
        <v>2113</v>
      </c>
      <c r="F374" s="7">
        <f t="shared" si="25"/>
        <v>1566.4</v>
      </c>
      <c r="G374" s="7">
        <f t="shared" si="26"/>
        <v>391.6</v>
      </c>
      <c r="H374" s="8">
        <f t="shared" si="27"/>
        <v>0</v>
      </c>
      <c r="I374" s="18">
        <f t="shared" si="28"/>
        <v>0</v>
      </c>
      <c r="J374" s="7">
        <f t="shared" si="29"/>
        <v>391.6</v>
      </c>
      <c r="K374" s="5">
        <v>2026</v>
      </c>
      <c r="L374" s="5">
        <v>25</v>
      </c>
      <c r="M374" s="5" t="s">
        <v>979</v>
      </c>
      <c r="N374" s="5" t="b">
        <v>0</v>
      </c>
      <c r="O374" s="5" t="b">
        <v>0</v>
      </c>
      <c r="P374" s="5" t="b">
        <v>0</v>
      </c>
      <c r="Q374" s="5" t="s">
        <v>373</v>
      </c>
      <c r="R374" s="5" t="b">
        <v>0</v>
      </c>
    </row>
    <row r="375" spans="1:18" x14ac:dyDescent="0.2">
      <c r="A375" s="6">
        <v>46191</v>
      </c>
      <c r="B375" s="7">
        <v>0</v>
      </c>
      <c r="C375" s="17">
        <v>0</v>
      </c>
      <c r="D375" s="17">
        <v>143.52000000000001</v>
      </c>
      <c r="E375" s="7">
        <v>1244</v>
      </c>
      <c r="F375" s="7">
        <f t="shared" si="25"/>
        <v>1590.4</v>
      </c>
      <c r="G375" s="7">
        <f t="shared" si="26"/>
        <v>397.6</v>
      </c>
      <c r="H375" s="8">
        <f t="shared" si="27"/>
        <v>0</v>
      </c>
      <c r="I375" s="18">
        <f t="shared" si="28"/>
        <v>0</v>
      </c>
      <c r="J375" s="7">
        <f t="shared" si="29"/>
        <v>397.6</v>
      </c>
      <c r="K375" s="5">
        <v>2026</v>
      </c>
      <c r="L375" s="5">
        <v>25</v>
      </c>
      <c r="M375" s="5" t="s">
        <v>979</v>
      </c>
      <c r="N375" s="5" t="b">
        <v>0</v>
      </c>
      <c r="O375" s="5" t="b">
        <v>0</v>
      </c>
      <c r="P375" s="5" t="b">
        <v>0</v>
      </c>
      <c r="Q375" s="5" t="s">
        <v>373</v>
      </c>
      <c r="R375" s="5" t="b">
        <v>0</v>
      </c>
    </row>
    <row r="376" spans="1:18" x14ac:dyDescent="0.2">
      <c r="A376" s="6">
        <v>46192</v>
      </c>
      <c r="B376" s="7">
        <v>0</v>
      </c>
      <c r="C376" s="17">
        <v>0</v>
      </c>
      <c r="D376" s="17">
        <v>142.86000000000001</v>
      </c>
      <c r="E376" s="7">
        <v>1894</v>
      </c>
      <c r="F376" s="7">
        <f t="shared" si="25"/>
        <v>1578.85</v>
      </c>
      <c r="G376" s="7">
        <f t="shared" si="26"/>
        <v>394.71249999999998</v>
      </c>
      <c r="H376" s="8">
        <f t="shared" si="27"/>
        <v>0</v>
      </c>
      <c r="I376" s="18">
        <f t="shared" si="28"/>
        <v>0</v>
      </c>
      <c r="J376" s="7">
        <f t="shared" si="29"/>
        <v>394.71249999999998</v>
      </c>
      <c r="K376" s="5">
        <v>2026</v>
      </c>
      <c r="L376" s="5">
        <v>25</v>
      </c>
      <c r="M376" s="5" t="s">
        <v>979</v>
      </c>
      <c r="N376" s="5" t="b">
        <v>0</v>
      </c>
      <c r="O376" s="5" t="b">
        <v>0</v>
      </c>
      <c r="P376" s="5" t="b">
        <v>0</v>
      </c>
      <c r="Q376" s="5" t="s">
        <v>373</v>
      </c>
      <c r="R376" s="5" t="b">
        <v>0</v>
      </c>
    </row>
    <row r="377" spans="1:18" x14ac:dyDescent="0.2">
      <c r="A377" s="6">
        <v>46195</v>
      </c>
      <c r="B377" s="7">
        <v>0</v>
      </c>
      <c r="C377" s="17">
        <v>0</v>
      </c>
      <c r="D377" s="17">
        <v>143.16</v>
      </c>
      <c r="E377" s="7">
        <v>7</v>
      </c>
      <c r="F377" s="7">
        <f t="shared" si="25"/>
        <v>1457.9</v>
      </c>
      <c r="G377" s="7">
        <f t="shared" si="26"/>
        <v>364.47500000000002</v>
      </c>
      <c r="H377" s="8">
        <f t="shared" si="27"/>
        <v>0</v>
      </c>
      <c r="I377" s="18">
        <f t="shared" si="28"/>
        <v>0</v>
      </c>
      <c r="J377" s="7">
        <f t="shared" si="29"/>
        <v>364.47500000000002</v>
      </c>
      <c r="K377" s="5">
        <v>2026</v>
      </c>
      <c r="L377" s="5">
        <v>26</v>
      </c>
      <c r="M377" s="5" t="s">
        <v>980</v>
      </c>
      <c r="N377" s="5" t="b">
        <v>0</v>
      </c>
      <c r="O377" s="5" t="b">
        <v>0</v>
      </c>
      <c r="P377" s="5" t="b">
        <v>0</v>
      </c>
      <c r="Q377" s="5" t="s">
        <v>373</v>
      </c>
      <c r="R377" s="5" t="b">
        <v>0</v>
      </c>
    </row>
    <row r="378" spans="1:18" x14ac:dyDescent="0.2">
      <c r="A378" s="6">
        <v>46196</v>
      </c>
      <c r="B378" s="7">
        <v>0</v>
      </c>
      <c r="C378" s="17">
        <v>0</v>
      </c>
      <c r="D378" s="17">
        <v>145.91999999999999</v>
      </c>
      <c r="E378" s="7">
        <v>2150</v>
      </c>
      <c r="F378" s="7">
        <f t="shared" si="25"/>
        <v>1456.3</v>
      </c>
      <c r="G378" s="7">
        <f t="shared" si="26"/>
        <v>364.07499999999999</v>
      </c>
      <c r="H378" s="8">
        <f t="shared" si="27"/>
        <v>0</v>
      </c>
      <c r="I378" s="18">
        <f t="shared" si="28"/>
        <v>0</v>
      </c>
      <c r="J378" s="7">
        <f t="shared" si="29"/>
        <v>364.07499999999999</v>
      </c>
      <c r="K378" s="5">
        <v>2026</v>
      </c>
      <c r="L378" s="5">
        <v>26</v>
      </c>
      <c r="M378" s="5" t="s">
        <v>980</v>
      </c>
      <c r="N378" s="5" t="b">
        <v>0</v>
      </c>
      <c r="O378" s="5" t="b">
        <v>0</v>
      </c>
      <c r="P378" s="5" t="b">
        <v>0</v>
      </c>
      <c r="Q378" s="5" t="s">
        <v>373</v>
      </c>
      <c r="R378" s="5" t="b">
        <v>0</v>
      </c>
    </row>
    <row r="379" spans="1:18" x14ac:dyDescent="0.2">
      <c r="A379" s="6">
        <v>46197</v>
      </c>
      <c r="B379" s="7">
        <v>0</v>
      </c>
      <c r="C379" s="17">
        <v>0</v>
      </c>
      <c r="D379" s="17">
        <v>139.97999999999999</v>
      </c>
      <c r="E379" s="7">
        <v>1780</v>
      </c>
      <c r="F379" s="7">
        <f t="shared" si="25"/>
        <v>1510.05</v>
      </c>
      <c r="G379" s="7">
        <f t="shared" si="26"/>
        <v>377.51249999999999</v>
      </c>
      <c r="H379" s="8">
        <f t="shared" si="27"/>
        <v>0</v>
      </c>
      <c r="I379" s="18">
        <f t="shared" si="28"/>
        <v>0</v>
      </c>
      <c r="J379" s="7">
        <f t="shared" si="29"/>
        <v>377.51249999999999</v>
      </c>
      <c r="K379" s="5">
        <v>2026</v>
      </c>
      <c r="L379" s="5">
        <v>26</v>
      </c>
      <c r="M379" s="5" t="s">
        <v>980</v>
      </c>
      <c r="N379" s="5" t="b">
        <v>0</v>
      </c>
      <c r="O379" s="5" t="b">
        <v>0</v>
      </c>
      <c r="P379" s="5" t="b">
        <v>0</v>
      </c>
      <c r="Q379" s="5" t="s">
        <v>373</v>
      </c>
      <c r="R379" s="5" t="b">
        <v>0</v>
      </c>
    </row>
    <row r="380" spans="1:18" x14ac:dyDescent="0.2">
      <c r="A380" s="6">
        <v>46198</v>
      </c>
      <c r="B380" s="7">
        <v>0</v>
      </c>
      <c r="C380" s="17">
        <v>0</v>
      </c>
      <c r="D380" s="17">
        <v>135</v>
      </c>
      <c r="E380" s="7">
        <v>3268</v>
      </c>
      <c r="F380" s="7">
        <f t="shared" si="25"/>
        <v>1525.8</v>
      </c>
      <c r="G380" s="7">
        <f t="shared" si="26"/>
        <v>381.45</v>
      </c>
      <c r="H380" s="8">
        <f t="shared" si="27"/>
        <v>0</v>
      </c>
      <c r="I380" s="18">
        <f t="shared" si="28"/>
        <v>0</v>
      </c>
      <c r="J380" s="7">
        <f t="shared" si="29"/>
        <v>381.45</v>
      </c>
      <c r="K380" s="5">
        <v>2026</v>
      </c>
      <c r="L380" s="5">
        <v>26</v>
      </c>
      <c r="M380" s="5" t="s">
        <v>980</v>
      </c>
      <c r="N380" s="5" t="b">
        <v>0</v>
      </c>
      <c r="O380" s="5" t="b">
        <v>0</v>
      </c>
      <c r="P380" s="5" t="b">
        <v>0</v>
      </c>
      <c r="Q380" s="5" t="s">
        <v>373</v>
      </c>
      <c r="R380" s="5" t="b">
        <v>0</v>
      </c>
    </row>
    <row r="381" spans="1:18" x14ac:dyDescent="0.2">
      <c r="A381" s="6">
        <v>46199</v>
      </c>
      <c r="B381" s="7">
        <v>0</v>
      </c>
      <c r="C381" s="17">
        <v>0</v>
      </c>
      <c r="D381" s="17">
        <v>129.66</v>
      </c>
      <c r="E381" s="7">
        <v>1435</v>
      </c>
      <c r="F381" s="7">
        <f t="shared" si="25"/>
        <v>1625.1</v>
      </c>
      <c r="G381" s="7">
        <f t="shared" si="26"/>
        <v>406.27499999999998</v>
      </c>
      <c r="H381" s="8">
        <f t="shared" si="27"/>
        <v>0</v>
      </c>
      <c r="I381" s="18">
        <f t="shared" si="28"/>
        <v>0</v>
      </c>
      <c r="J381" s="7">
        <f t="shared" si="29"/>
        <v>406.27499999999998</v>
      </c>
      <c r="K381" s="5">
        <v>2026</v>
      </c>
      <c r="L381" s="5">
        <v>26</v>
      </c>
      <c r="M381" s="5" t="s">
        <v>980</v>
      </c>
      <c r="N381" s="5" t="b">
        <v>0</v>
      </c>
      <c r="O381" s="5" t="b">
        <v>0</v>
      </c>
      <c r="P381" s="5" t="b">
        <v>0</v>
      </c>
      <c r="Q381" s="5" t="s">
        <v>373</v>
      </c>
      <c r="R381" s="5" t="b">
        <v>0</v>
      </c>
    </row>
    <row r="382" spans="1:18" x14ac:dyDescent="0.2">
      <c r="A382" s="6">
        <v>46202</v>
      </c>
      <c r="B382" s="7">
        <v>0</v>
      </c>
      <c r="C382" s="17">
        <v>0</v>
      </c>
      <c r="D382" s="17">
        <v>130.5</v>
      </c>
      <c r="E382" s="7">
        <v>411</v>
      </c>
      <c r="F382" s="7">
        <f t="shared" si="25"/>
        <v>1627</v>
      </c>
      <c r="G382" s="7">
        <f t="shared" si="26"/>
        <v>406.75</v>
      </c>
      <c r="H382" s="8">
        <f t="shared" si="27"/>
        <v>0</v>
      </c>
      <c r="I382" s="18">
        <f t="shared" si="28"/>
        <v>0</v>
      </c>
      <c r="J382" s="7">
        <f t="shared" si="29"/>
        <v>406.75</v>
      </c>
      <c r="K382" s="5">
        <v>2026</v>
      </c>
      <c r="L382" s="5">
        <v>27</v>
      </c>
      <c r="M382" s="5" t="s">
        <v>981</v>
      </c>
      <c r="N382" s="5" t="b">
        <v>0</v>
      </c>
      <c r="O382" s="5" t="b">
        <v>0</v>
      </c>
      <c r="P382" s="5" t="b">
        <v>0</v>
      </c>
      <c r="Q382" s="5" t="s">
        <v>373</v>
      </c>
      <c r="R382" s="5" t="b">
        <v>0</v>
      </c>
    </row>
    <row r="383" spans="1:18" x14ac:dyDescent="0.2">
      <c r="A383" s="6">
        <v>46203</v>
      </c>
      <c r="B383" s="7">
        <v>0</v>
      </c>
      <c r="C383" s="17">
        <v>0</v>
      </c>
      <c r="D383" s="17">
        <v>130.06</v>
      </c>
      <c r="E383" s="7">
        <v>3414</v>
      </c>
      <c r="F383" s="7">
        <f t="shared" si="25"/>
        <v>1619.7</v>
      </c>
      <c r="G383" s="7">
        <f t="shared" si="26"/>
        <v>404.92500000000001</v>
      </c>
      <c r="H383" s="8">
        <f t="shared" si="27"/>
        <v>0</v>
      </c>
      <c r="I383" s="18">
        <f t="shared" si="28"/>
        <v>0</v>
      </c>
      <c r="J383" s="7">
        <f t="shared" si="29"/>
        <v>404.92500000000001</v>
      </c>
      <c r="K383" s="5">
        <v>2026</v>
      </c>
      <c r="L383" s="5">
        <v>27</v>
      </c>
      <c r="M383" s="5" t="s">
        <v>981</v>
      </c>
      <c r="N383" s="5" t="b">
        <v>0</v>
      </c>
      <c r="O383" s="5" t="b">
        <v>0</v>
      </c>
      <c r="P383" s="5" t="b">
        <v>0</v>
      </c>
      <c r="Q383" s="5" t="s">
        <v>373</v>
      </c>
      <c r="R383" s="5" t="b">
        <v>0</v>
      </c>
    </row>
    <row r="384" spans="1:18" x14ac:dyDescent="0.2">
      <c r="A384" s="6">
        <v>46204</v>
      </c>
      <c r="B384" s="7">
        <v>0</v>
      </c>
      <c r="C384" s="17">
        <v>0</v>
      </c>
      <c r="D384" s="17">
        <v>129.91999999999999</v>
      </c>
      <c r="E384" s="7">
        <v>1892</v>
      </c>
      <c r="F384" s="7">
        <f t="shared" si="25"/>
        <v>1785.25</v>
      </c>
      <c r="G384" s="7">
        <f t="shared" si="26"/>
        <v>446.3125</v>
      </c>
      <c r="H384" s="8">
        <f t="shared" si="27"/>
        <v>0</v>
      </c>
      <c r="I384" s="18">
        <f t="shared" si="28"/>
        <v>0</v>
      </c>
      <c r="J384" s="7">
        <f t="shared" si="29"/>
        <v>446.3125</v>
      </c>
      <c r="K384" s="5">
        <v>2026</v>
      </c>
      <c r="L384" s="5">
        <v>27</v>
      </c>
      <c r="M384" s="5" t="s">
        <v>981</v>
      </c>
      <c r="N384" s="5" t="b">
        <v>0</v>
      </c>
      <c r="O384" s="5" t="b">
        <v>0</v>
      </c>
      <c r="P384" s="5" t="b">
        <v>0</v>
      </c>
      <c r="Q384" s="5" t="s">
        <v>373</v>
      </c>
      <c r="R384" s="5" t="b">
        <v>0</v>
      </c>
    </row>
    <row r="385" spans="1:18" x14ac:dyDescent="0.2">
      <c r="A385" s="6">
        <v>46205</v>
      </c>
      <c r="B385" s="7">
        <v>0</v>
      </c>
      <c r="C385" s="17">
        <v>0</v>
      </c>
      <c r="D385" s="17">
        <v>130</v>
      </c>
      <c r="E385" s="7">
        <v>64</v>
      </c>
      <c r="F385" s="7">
        <f t="shared" si="25"/>
        <v>1791.65</v>
      </c>
      <c r="G385" s="7">
        <f t="shared" si="26"/>
        <v>447.91250000000002</v>
      </c>
      <c r="H385" s="8">
        <f t="shared" si="27"/>
        <v>0</v>
      </c>
      <c r="I385" s="18">
        <f t="shared" si="28"/>
        <v>0</v>
      </c>
      <c r="J385" s="7">
        <f t="shared" si="29"/>
        <v>447.91250000000002</v>
      </c>
      <c r="K385" s="5">
        <v>2026</v>
      </c>
      <c r="L385" s="5">
        <v>27</v>
      </c>
      <c r="M385" s="5" t="s">
        <v>981</v>
      </c>
      <c r="N385" s="5" t="b">
        <v>0</v>
      </c>
      <c r="O385" s="5" t="b">
        <v>0</v>
      </c>
      <c r="P385" s="5" t="b">
        <v>0</v>
      </c>
      <c r="Q385" s="5" t="s">
        <v>373</v>
      </c>
      <c r="R385" s="5" t="b">
        <v>0</v>
      </c>
    </row>
    <row r="386" spans="1:18" x14ac:dyDescent="0.2">
      <c r="A386" s="6">
        <v>46206</v>
      </c>
      <c r="B386" s="7">
        <v>0</v>
      </c>
      <c r="C386" s="17">
        <v>0</v>
      </c>
      <c r="D386" s="17">
        <v>132</v>
      </c>
      <c r="E386" s="7">
        <v>174</v>
      </c>
      <c r="F386" s="7">
        <f t="shared" si="25"/>
        <v>1680.4</v>
      </c>
      <c r="G386" s="7">
        <f t="shared" si="26"/>
        <v>420.1</v>
      </c>
      <c r="H386" s="8">
        <f t="shared" si="27"/>
        <v>0</v>
      </c>
      <c r="I386" s="18">
        <f t="shared" si="28"/>
        <v>0</v>
      </c>
      <c r="J386" s="7">
        <f t="shared" si="29"/>
        <v>420.1</v>
      </c>
      <c r="K386" s="5">
        <v>2026</v>
      </c>
      <c r="L386" s="5">
        <v>27</v>
      </c>
      <c r="M386" s="5" t="s">
        <v>981</v>
      </c>
      <c r="N386" s="5" t="b">
        <v>0</v>
      </c>
      <c r="O386" s="5" t="b">
        <v>0</v>
      </c>
      <c r="P386" s="5" t="b">
        <v>0</v>
      </c>
      <c r="Q386" s="5" t="s">
        <v>373</v>
      </c>
      <c r="R386" s="5" t="b">
        <v>0</v>
      </c>
    </row>
    <row r="387" spans="1:18" x14ac:dyDescent="0.2">
      <c r="A387" s="6">
        <v>46209</v>
      </c>
      <c r="B387" s="7">
        <v>0</v>
      </c>
      <c r="C387" s="17">
        <v>0</v>
      </c>
      <c r="D387" s="17">
        <v>133.26</v>
      </c>
      <c r="E387" s="7">
        <v>120</v>
      </c>
      <c r="F387" s="7">
        <f t="shared" si="25"/>
        <v>1607.8</v>
      </c>
      <c r="G387" s="7">
        <f t="shared" si="26"/>
        <v>401.95</v>
      </c>
      <c r="H387" s="8">
        <f t="shared" si="27"/>
        <v>0</v>
      </c>
      <c r="I387" s="18">
        <f t="shared" si="28"/>
        <v>0</v>
      </c>
      <c r="J387" s="7">
        <f t="shared" si="29"/>
        <v>401.95</v>
      </c>
      <c r="K387" s="5">
        <v>2026</v>
      </c>
      <c r="L387" s="5">
        <v>28</v>
      </c>
      <c r="M387" s="5" t="s">
        <v>982</v>
      </c>
      <c r="N387" s="5" t="b">
        <v>0</v>
      </c>
      <c r="O387" s="5" t="b">
        <v>0</v>
      </c>
      <c r="P387" s="5" t="b">
        <v>0</v>
      </c>
      <c r="Q387" s="5" t="s">
        <v>373</v>
      </c>
      <c r="R387" s="5" t="b">
        <v>0</v>
      </c>
    </row>
    <row r="388" spans="1:18" x14ac:dyDescent="0.2">
      <c r="A388" s="6">
        <v>46210</v>
      </c>
      <c r="B388" s="7">
        <v>0</v>
      </c>
      <c r="C388" s="17">
        <v>0</v>
      </c>
      <c r="D388" s="17">
        <v>131.78</v>
      </c>
      <c r="E388" s="7">
        <v>4854</v>
      </c>
      <c r="F388" s="7">
        <f t="shared" si="25"/>
        <v>1549.55</v>
      </c>
      <c r="G388" s="7">
        <f t="shared" si="26"/>
        <v>387.38749999999999</v>
      </c>
      <c r="H388" s="8">
        <f t="shared" si="27"/>
        <v>0</v>
      </c>
      <c r="I388" s="18">
        <f t="shared" si="28"/>
        <v>0</v>
      </c>
      <c r="J388" s="7">
        <f t="shared" si="29"/>
        <v>387.38749999999999</v>
      </c>
      <c r="K388" s="5">
        <v>2026</v>
      </c>
      <c r="L388" s="5">
        <v>28</v>
      </c>
      <c r="M388" s="5" t="s">
        <v>982</v>
      </c>
      <c r="N388" s="5" t="b">
        <v>0</v>
      </c>
      <c r="O388" s="5" t="b">
        <v>0</v>
      </c>
      <c r="P388" s="5" t="b">
        <v>0</v>
      </c>
      <c r="Q388" s="5" t="s">
        <v>373</v>
      </c>
      <c r="R388" s="5" t="b">
        <v>0</v>
      </c>
    </row>
    <row r="389" spans="1:18" x14ac:dyDescent="0.2">
      <c r="A389" s="6">
        <v>46211</v>
      </c>
      <c r="B389" s="7">
        <v>0</v>
      </c>
      <c r="C389" s="17">
        <v>0</v>
      </c>
      <c r="D389" s="17">
        <v>128</v>
      </c>
      <c r="E389" s="7">
        <v>68</v>
      </c>
      <c r="F389" s="7">
        <f t="shared" si="25"/>
        <v>1789.55</v>
      </c>
      <c r="G389" s="7">
        <f t="shared" si="26"/>
        <v>447.38749999999999</v>
      </c>
      <c r="H389" s="8">
        <f t="shared" si="27"/>
        <v>0</v>
      </c>
      <c r="I389" s="18">
        <f t="shared" si="28"/>
        <v>0</v>
      </c>
      <c r="J389" s="7">
        <f t="shared" si="29"/>
        <v>447.38749999999999</v>
      </c>
      <c r="K389" s="5">
        <v>2026</v>
      </c>
      <c r="L389" s="5">
        <v>28</v>
      </c>
      <c r="M389" s="5" t="s">
        <v>982</v>
      </c>
      <c r="N389" s="5" t="b">
        <v>0</v>
      </c>
      <c r="O389" s="5" t="b">
        <v>0</v>
      </c>
      <c r="P389" s="5" t="b">
        <v>0</v>
      </c>
      <c r="Q389" s="5" t="s">
        <v>373</v>
      </c>
      <c r="R389" s="5" t="b">
        <v>0</v>
      </c>
    </row>
    <row r="390" spans="1:18" x14ac:dyDescent="0.2">
      <c r="A390" s="6">
        <v>46212</v>
      </c>
      <c r="B390" s="7">
        <v>0</v>
      </c>
      <c r="C390" s="17">
        <v>0</v>
      </c>
      <c r="D390" s="17">
        <v>133.78</v>
      </c>
      <c r="E390" s="7">
        <v>580</v>
      </c>
      <c r="F390" s="7">
        <f t="shared" si="25"/>
        <v>1593.45</v>
      </c>
      <c r="G390" s="7">
        <f t="shared" si="26"/>
        <v>398.36250000000001</v>
      </c>
      <c r="H390" s="8">
        <f t="shared" si="27"/>
        <v>0</v>
      </c>
      <c r="I390" s="18">
        <f t="shared" si="28"/>
        <v>0</v>
      </c>
      <c r="J390" s="7">
        <f t="shared" si="29"/>
        <v>398.36250000000001</v>
      </c>
      <c r="K390" s="5">
        <v>2026</v>
      </c>
      <c r="L390" s="5">
        <v>28</v>
      </c>
      <c r="M390" s="5" t="s">
        <v>982</v>
      </c>
      <c r="N390" s="5" t="b">
        <v>0</v>
      </c>
      <c r="O390" s="5" t="b">
        <v>0</v>
      </c>
      <c r="P390" s="5" t="b">
        <v>0</v>
      </c>
      <c r="Q390" s="5" t="s">
        <v>373</v>
      </c>
      <c r="R390" s="5" t="b">
        <v>0</v>
      </c>
    </row>
    <row r="391" spans="1:18" x14ac:dyDescent="0.2">
      <c r="A391" s="6">
        <v>46213</v>
      </c>
      <c r="B391" s="7">
        <v>0</v>
      </c>
      <c r="C391" s="17">
        <v>0</v>
      </c>
      <c r="D391" s="17">
        <v>128</v>
      </c>
      <c r="E391" s="7">
        <v>452</v>
      </c>
      <c r="F391" s="7">
        <f t="shared" si="25"/>
        <v>1532.2</v>
      </c>
      <c r="G391" s="7">
        <f t="shared" si="26"/>
        <v>383.05</v>
      </c>
      <c r="H391" s="8">
        <f t="shared" si="27"/>
        <v>0</v>
      </c>
      <c r="I391" s="18">
        <f t="shared" si="28"/>
        <v>0</v>
      </c>
      <c r="J391" s="7">
        <f t="shared" si="29"/>
        <v>383.05</v>
      </c>
      <c r="K391" s="5">
        <v>2026</v>
      </c>
      <c r="L391" s="5">
        <v>28</v>
      </c>
      <c r="M391" s="5" t="s">
        <v>982</v>
      </c>
      <c r="N391" s="5" t="b">
        <v>0</v>
      </c>
      <c r="O391" s="5" t="b">
        <v>0</v>
      </c>
      <c r="P391" s="5" t="b">
        <v>0</v>
      </c>
      <c r="Q391" s="5" t="s">
        <v>373</v>
      </c>
      <c r="R391" s="5" t="b">
        <v>0</v>
      </c>
    </row>
    <row r="392" spans="1:18" x14ac:dyDescent="0.2">
      <c r="A392" s="6">
        <v>46216</v>
      </c>
      <c r="B392" s="7">
        <v>0</v>
      </c>
      <c r="C392" s="17">
        <v>0</v>
      </c>
      <c r="D392" s="17">
        <v>127.98</v>
      </c>
      <c r="E392" s="7">
        <v>326</v>
      </c>
      <c r="F392" s="7">
        <f t="shared" si="25"/>
        <v>1391.65</v>
      </c>
      <c r="G392" s="7">
        <f t="shared" si="26"/>
        <v>347.91250000000002</v>
      </c>
      <c r="H392" s="8">
        <f t="shared" si="27"/>
        <v>0</v>
      </c>
      <c r="I392" s="18">
        <f t="shared" si="28"/>
        <v>0</v>
      </c>
      <c r="J392" s="7">
        <f t="shared" si="29"/>
        <v>347.91250000000002</v>
      </c>
      <c r="K392" s="5">
        <v>2026</v>
      </c>
      <c r="L392" s="5">
        <v>29</v>
      </c>
      <c r="M392" s="5" t="s">
        <v>983</v>
      </c>
      <c r="N392" s="5" t="b">
        <v>0</v>
      </c>
      <c r="O392" s="5" t="b">
        <v>0</v>
      </c>
      <c r="P392" s="5" t="b">
        <v>0</v>
      </c>
      <c r="Q392" s="5" t="s">
        <v>373</v>
      </c>
      <c r="R392" s="5" t="b">
        <v>0</v>
      </c>
    </row>
    <row r="393" spans="1:18" x14ac:dyDescent="0.2">
      <c r="A393" s="6">
        <v>46217</v>
      </c>
      <c r="B393" s="7">
        <v>0</v>
      </c>
      <c r="C393" s="17">
        <v>0</v>
      </c>
      <c r="D393" s="17">
        <v>125.94</v>
      </c>
      <c r="E393" s="7">
        <v>109</v>
      </c>
      <c r="F393" s="7">
        <f t="shared" si="25"/>
        <v>1406.6</v>
      </c>
      <c r="G393" s="7">
        <f t="shared" si="26"/>
        <v>351.65</v>
      </c>
      <c r="H393" s="8">
        <f t="shared" si="27"/>
        <v>0</v>
      </c>
      <c r="I393" s="18">
        <f t="shared" si="28"/>
        <v>0</v>
      </c>
      <c r="J393" s="7">
        <f t="shared" si="29"/>
        <v>351.65</v>
      </c>
      <c r="K393" s="5">
        <v>2026</v>
      </c>
      <c r="L393" s="5">
        <v>29</v>
      </c>
      <c r="M393" s="5" t="s">
        <v>983</v>
      </c>
      <c r="N393" s="5" t="b">
        <v>0</v>
      </c>
      <c r="O393" s="5" t="b">
        <v>0</v>
      </c>
      <c r="P393" s="5" t="b">
        <v>0</v>
      </c>
      <c r="Q393" s="5" t="s">
        <v>373</v>
      </c>
      <c r="R393" s="5" t="b">
        <v>0</v>
      </c>
    </row>
    <row r="394" spans="1:18" x14ac:dyDescent="0.2">
      <c r="A394" s="6">
        <v>46218</v>
      </c>
      <c r="B394" s="7">
        <v>0</v>
      </c>
      <c r="C394" s="17">
        <v>0</v>
      </c>
      <c r="D394" s="17">
        <v>123.14</v>
      </c>
      <c r="E394" s="7">
        <v>585</v>
      </c>
      <c r="F394" s="7">
        <f t="shared" si="25"/>
        <v>1317.75</v>
      </c>
      <c r="G394" s="7">
        <f t="shared" si="26"/>
        <v>329.4375</v>
      </c>
      <c r="H394" s="8">
        <f t="shared" si="27"/>
        <v>0</v>
      </c>
      <c r="I394" s="18">
        <f t="shared" si="28"/>
        <v>0</v>
      </c>
      <c r="J394" s="7">
        <f t="shared" si="29"/>
        <v>329.4375</v>
      </c>
      <c r="K394" s="5">
        <v>2026</v>
      </c>
      <c r="L394" s="5">
        <v>29</v>
      </c>
      <c r="M394" s="5" t="s">
        <v>983</v>
      </c>
      <c r="N394" s="5" t="b">
        <v>0</v>
      </c>
      <c r="O394" s="5" t="b">
        <v>0</v>
      </c>
      <c r="P394" s="5" t="b">
        <v>0</v>
      </c>
      <c r="Q394" s="5" t="s">
        <v>373</v>
      </c>
      <c r="R394" s="5" t="b">
        <v>0</v>
      </c>
    </row>
    <row r="395" spans="1:18" x14ac:dyDescent="0.2">
      <c r="A395" s="6">
        <v>46219</v>
      </c>
      <c r="B395" s="7">
        <v>0</v>
      </c>
      <c r="C395" s="17">
        <v>0</v>
      </c>
      <c r="D395" s="17">
        <v>126</v>
      </c>
      <c r="E395" s="7">
        <v>5</v>
      </c>
      <c r="F395" s="7">
        <f t="shared" si="25"/>
        <v>1241.3499999999999</v>
      </c>
      <c r="G395" s="7">
        <f t="shared" si="26"/>
        <v>310.33749999999998</v>
      </c>
      <c r="H395" s="8">
        <f t="shared" si="27"/>
        <v>0</v>
      </c>
      <c r="I395" s="18">
        <f t="shared" si="28"/>
        <v>0</v>
      </c>
      <c r="J395" s="7">
        <f t="shared" si="29"/>
        <v>310.33749999999998</v>
      </c>
      <c r="K395" s="5">
        <v>2026</v>
      </c>
      <c r="L395" s="5">
        <v>29</v>
      </c>
      <c r="M395" s="5" t="s">
        <v>983</v>
      </c>
      <c r="N395" s="5" t="b">
        <v>0</v>
      </c>
      <c r="O395" s="5" t="b">
        <v>0</v>
      </c>
      <c r="P395" s="5" t="b">
        <v>0</v>
      </c>
      <c r="Q395" s="5" t="s">
        <v>373</v>
      </c>
      <c r="R395" s="5" t="b">
        <v>0</v>
      </c>
    </row>
    <row r="396" spans="1:18" x14ac:dyDescent="0.2">
      <c r="A396" s="6">
        <v>46220</v>
      </c>
      <c r="B396" s="7">
        <v>0</v>
      </c>
      <c r="C396" s="17">
        <v>0</v>
      </c>
      <c r="D396" s="17">
        <v>124.5</v>
      </c>
      <c r="E396" s="7">
        <v>1059</v>
      </c>
      <c r="F396" s="7">
        <f t="shared" si="25"/>
        <v>1179.4000000000001</v>
      </c>
      <c r="G396" s="7">
        <f t="shared" si="26"/>
        <v>294.85000000000002</v>
      </c>
      <c r="H396" s="8">
        <f t="shared" si="27"/>
        <v>0</v>
      </c>
      <c r="I396" s="18">
        <f t="shared" si="28"/>
        <v>0</v>
      </c>
      <c r="J396" s="7">
        <f t="shared" si="29"/>
        <v>294.85000000000002</v>
      </c>
      <c r="K396" s="5">
        <v>2026</v>
      </c>
      <c r="L396" s="5">
        <v>29</v>
      </c>
      <c r="M396" s="5" t="s">
        <v>983</v>
      </c>
      <c r="N396" s="5" t="b">
        <v>0</v>
      </c>
      <c r="O396" s="5" t="b">
        <v>0</v>
      </c>
      <c r="P396" s="5" t="b">
        <v>0</v>
      </c>
      <c r="Q396" s="5" t="s">
        <v>373</v>
      </c>
      <c r="R396" s="5" t="b">
        <v>0</v>
      </c>
    </row>
    <row r="397" spans="1:18" x14ac:dyDescent="0.2">
      <c r="A397" s="6">
        <v>46223</v>
      </c>
      <c r="B397" s="7">
        <v>0</v>
      </c>
      <c r="C397" s="17">
        <v>0</v>
      </c>
      <c r="D397" s="17">
        <v>125</v>
      </c>
      <c r="E397" s="7">
        <v>221</v>
      </c>
      <c r="F397" s="7">
        <f t="shared" si="25"/>
        <v>1137.6500000000001</v>
      </c>
      <c r="G397" s="7">
        <f t="shared" si="26"/>
        <v>284.41250000000002</v>
      </c>
      <c r="H397" s="8">
        <f t="shared" si="27"/>
        <v>0</v>
      </c>
      <c r="I397" s="18">
        <f t="shared" si="28"/>
        <v>0</v>
      </c>
      <c r="J397" s="7">
        <f t="shared" si="29"/>
        <v>284.41250000000002</v>
      </c>
      <c r="K397" s="5">
        <v>2026</v>
      </c>
      <c r="L397" s="5">
        <v>30</v>
      </c>
      <c r="M397" s="5" t="s">
        <v>984</v>
      </c>
      <c r="N397" s="5" t="b">
        <v>0</v>
      </c>
      <c r="O397" s="5" t="b">
        <v>0</v>
      </c>
      <c r="P397" s="5" t="b">
        <v>0</v>
      </c>
      <c r="Q397" s="5" t="s">
        <v>373</v>
      </c>
      <c r="R397" s="5" t="b">
        <v>0</v>
      </c>
    </row>
    <row r="398" spans="1:18" x14ac:dyDescent="0.2">
      <c r="A398" s="6">
        <v>46224</v>
      </c>
      <c r="B398" s="7">
        <v>0</v>
      </c>
      <c r="C398" s="17">
        <v>0</v>
      </c>
      <c r="D398" s="17">
        <v>125</v>
      </c>
      <c r="E398" s="7">
        <v>2</v>
      </c>
      <c r="F398" s="7">
        <f t="shared" si="25"/>
        <v>1148.3499999999999</v>
      </c>
      <c r="G398" s="7">
        <f t="shared" si="26"/>
        <v>287.08749999999998</v>
      </c>
      <c r="H398" s="8">
        <f t="shared" si="27"/>
        <v>0</v>
      </c>
      <c r="I398" s="18">
        <f t="shared" si="28"/>
        <v>0</v>
      </c>
      <c r="J398" s="7">
        <f t="shared" si="29"/>
        <v>287.08749999999998</v>
      </c>
      <c r="K398" s="5">
        <v>2026</v>
      </c>
      <c r="L398" s="5">
        <v>30</v>
      </c>
      <c r="M398" s="5" t="s">
        <v>984</v>
      </c>
      <c r="N398" s="5" t="b">
        <v>0</v>
      </c>
      <c r="O398" s="5" t="b">
        <v>0</v>
      </c>
      <c r="P398" s="5" t="b">
        <v>0</v>
      </c>
      <c r="Q398" s="5" t="s">
        <v>373</v>
      </c>
      <c r="R398" s="5" t="b">
        <v>0</v>
      </c>
    </row>
    <row r="399" spans="1:18" x14ac:dyDescent="0.2">
      <c r="A399" s="6">
        <v>46225</v>
      </c>
      <c r="B399" s="7">
        <v>0</v>
      </c>
      <c r="C399" s="17">
        <v>0</v>
      </c>
      <c r="D399" s="17">
        <v>122.92</v>
      </c>
      <c r="E399" s="7">
        <v>506</v>
      </c>
      <c r="F399" s="7">
        <f t="shared" si="25"/>
        <v>1040.95</v>
      </c>
      <c r="G399" s="7">
        <f t="shared" si="26"/>
        <v>260.23750000000001</v>
      </c>
      <c r="H399" s="8">
        <f t="shared" si="27"/>
        <v>0</v>
      </c>
      <c r="I399" s="18">
        <f t="shared" si="28"/>
        <v>0</v>
      </c>
      <c r="J399" s="7">
        <f t="shared" si="29"/>
        <v>260.23750000000001</v>
      </c>
      <c r="K399" s="5">
        <v>2026</v>
      </c>
      <c r="L399" s="5">
        <v>30</v>
      </c>
      <c r="M399" s="5" t="s">
        <v>984</v>
      </c>
      <c r="N399" s="5" t="b">
        <v>0</v>
      </c>
      <c r="O399" s="5" t="b">
        <v>0</v>
      </c>
      <c r="P399" s="5" t="b">
        <v>0</v>
      </c>
      <c r="Q399" s="5" t="s">
        <v>373</v>
      </c>
      <c r="R399" s="5" t="b">
        <v>0</v>
      </c>
    </row>
    <row r="400" spans="1:18" x14ac:dyDescent="0.2">
      <c r="A400" s="6">
        <v>46226</v>
      </c>
      <c r="B400" s="7">
        <v>0</v>
      </c>
      <c r="C400" s="17">
        <v>0</v>
      </c>
      <c r="D400" s="17">
        <v>121.94</v>
      </c>
      <c r="E400" s="7">
        <v>393</v>
      </c>
      <c r="F400" s="7">
        <f t="shared" si="25"/>
        <v>977.25</v>
      </c>
      <c r="G400" s="7">
        <f t="shared" si="26"/>
        <v>244.3125</v>
      </c>
      <c r="H400" s="8">
        <f t="shared" si="27"/>
        <v>0</v>
      </c>
      <c r="I400" s="18">
        <f t="shared" si="28"/>
        <v>0</v>
      </c>
      <c r="J400" s="7">
        <f t="shared" si="29"/>
        <v>244.3125</v>
      </c>
      <c r="K400" s="5">
        <v>2026</v>
      </c>
      <c r="L400" s="5">
        <v>30</v>
      </c>
      <c r="M400" s="5" t="s">
        <v>984</v>
      </c>
      <c r="N400" s="5" t="b">
        <v>0</v>
      </c>
      <c r="O400" s="5" t="b">
        <v>0</v>
      </c>
      <c r="P400" s="5" t="b">
        <v>0</v>
      </c>
      <c r="Q400" s="5" t="s">
        <v>373</v>
      </c>
      <c r="R400" s="5" t="b">
        <v>0</v>
      </c>
    </row>
    <row r="401" spans="1:18" x14ac:dyDescent="0.2">
      <c r="A401" s="6">
        <v>46227</v>
      </c>
      <c r="B401" s="7">
        <v>0</v>
      </c>
      <c r="C401" s="17">
        <v>0</v>
      </c>
      <c r="D401" s="17">
        <v>119.84</v>
      </c>
      <c r="E401" s="7">
        <v>858</v>
      </c>
      <c r="F401" s="7">
        <f t="shared" si="25"/>
        <v>833.5</v>
      </c>
      <c r="G401" s="7">
        <f t="shared" si="26"/>
        <v>208.375</v>
      </c>
      <c r="H401" s="8">
        <f t="shared" si="27"/>
        <v>0</v>
      </c>
      <c r="I401" s="18">
        <f t="shared" si="28"/>
        <v>0</v>
      </c>
      <c r="J401" s="7">
        <f t="shared" si="29"/>
        <v>208.375</v>
      </c>
      <c r="K401" s="5">
        <v>2026</v>
      </c>
      <c r="L401" s="5">
        <v>30</v>
      </c>
      <c r="M401" s="5" t="s">
        <v>984</v>
      </c>
      <c r="N401" s="5" t="b">
        <v>0</v>
      </c>
      <c r="O401" s="5" t="b">
        <v>0</v>
      </c>
      <c r="P401" s="5" t="b">
        <v>0</v>
      </c>
      <c r="Q401" s="5" t="s">
        <v>373</v>
      </c>
      <c r="R401" s="5" t="b">
        <v>0</v>
      </c>
    </row>
    <row r="402" spans="1:18" x14ac:dyDescent="0.2">
      <c r="A402" s="6">
        <v>46230</v>
      </c>
      <c r="B402" s="7">
        <v>0</v>
      </c>
      <c r="C402" s="17">
        <v>0</v>
      </c>
      <c r="D402" s="17">
        <v>124.96</v>
      </c>
      <c r="E402" s="7">
        <v>349</v>
      </c>
      <c r="F402" s="7">
        <f t="shared" si="25"/>
        <v>804.65</v>
      </c>
      <c r="G402" s="7">
        <f t="shared" si="26"/>
        <v>201.16249999999999</v>
      </c>
      <c r="H402" s="8">
        <f t="shared" si="27"/>
        <v>0</v>
      </c>
      <c r="I402" s="18">
        <f t="shared" si="28"/>
        <v>0</v>
      </c>
      <c r="J402" s="7">
        <f t="shared" si="29"/>
        <v>201.16249999999999</v>
      </c>
      <c r="K402" s="5">
        <v>2026</v>
      </c>
      <c r="L402" s="5">
        <v>31</v>
      </c>
      <c r="M402" s="5" t="s">
        <v>985</v>
      </c>
      <c r="N402" s="5" t="b">
        <v>0</v>
      </c>
      <c r="O402" s="5" t="b">
        <v>0</v>
      </c>
      <c r="P402" s="5" t="b">
        <v>0</v>
      </c>
      <c r="Q402" s="5" t="s">
        <v>373</v>
      </c>
      <c r="R402" s="5" t="b">
        <v>0</v>
      </c>
    </row>
    <row r="403" spans="1:18" x14ac:dyDescent="0.2">
      <c r="A403" s="6">
        <v>46231</v>
      </c>
      <c r="B403" s="7">
        <v>0</v>
      </c>
      <c r="C403" s="17">
        <v>0</v>
      </c>
      <c r="D403" s="17">
        <v>121.24</v>
      </c>
      <c r="E403" s="7">
        <v>1117</v>
      </c>
      <c r="F403" s="7">
        <f t="shared" si="25"/>
        <v>801.55</v>
      </c>
      <c r="G403" s="7">
        <f t="shared" si="26"/>
        <v>200.38749999999999</v>
      </c>
      <c r="H403" s="8">
        <f t="shared" si="27"/>
        <v>0</v>
      </c>
      <c r="I403" s="18">
        <f t="shared" si="28"/>
        <v>0</v>
      </c>
      <c r="J403" s="7">
        <f t="shared" si="29"/>
        <v>200.38749999999999</v>
      </c>
      <c r="K403" s="5">
        <v>2026</v>
      </c>
      <c r="L403" s="5">
        <v>31</v>
      </c>
      <c r="M403" s="5" t="s">
        <v>985</v>
      </c>
      <c r="N403" s="5" t="b">
        <v>0</v>
      </c>
      <c r="O403" s="5" t="b">
        <v>0</v>
      </c>
      <c r="P403" s="5" t="b">
        <v>0</v>
      </c>
      <c r="Q403" s="5" t="s">
        <v>373</v>
      </c>
      <c r="R403" s="5" t="b">
        <v>0</v>
      </c>
    </row>
    <row r="404" spans="1:18" x14ac:dyDescent="0.2">
      <c r="A404" s="6">
        <v>46232</v>
      </c>
      <c r="B404" s="7">
        <v>0</v>
      </c>
      <c r="C404" s="17">
        <v>0</v>
      </c>
      <c r="D404" s="17">
        <v>122</v>
      </c>
      <c r="E404" s="7">
        <v>1545</v>
      </c>
      <c r="F404" s="7">
        <f t="shared" si="25"/>
        <v>686.7</v>
      </c>
      <c r="G404" s="7">
        <f t="shared" si="26"/>
        <v>171.67500000000001</v>
      </c>
      <c r="H404" s="8">
        <f t="shared" si="27"/>
        <v>0</v>
      </c>
      <c r="I404" s="18">
        <f t="shared" si="28"/>
        <v>0</v>
      </c>
      <c r="J404" s="7">
        <f t="shared" si="29"/>
        <v>171.67500000000001</v>
      </c>
      <c r="K404" s="5">
        <v>2026</v>
      </c>
      <c r="L404" s="5">
        <v>31</v>
      </c>
      <c r="M404" s="5" t="s">
        <v>985</v>
      </c>
      <c r="N404" s="5" t="b">
        <v>0</v>
      </c>
      <c r="O404" s="5" t="b">
        <v>0</v>
      </c>
      <c r="P404" s="5" t="b">
        <v>0</v>
      </c>
      <c r="Q404" s="5" t="s">
        <v>373</v>
      </c>
      <c r="R404" s="5" t="b">
        <v>0</v>
      </c>
    </row>
    <row r="405" spans="1:18" x14ac:dyDescent="0.2">
      <c r="A405" s="6">
        <v>46233</v>
      </c>
      <c r="B405" s="7">
        <v>0</v>
      </c>
      <c r="C405" s="17">
        <v>0</v>
      </c>
      <c r="D405" s="17">
        <v>123.02</v>
      </c>
      <c r="E405" s="7">
        <v>984</v>
      </c>
      <c r="F405" s="7">
        <f t="shared" si="25"/>
        <v>669.35</v>
      </c>
      <c r="G405" s="7">
        <f t="shared" si="26"/>
        <v>167.33750000000001</v>
      </c>
      <c r="H405" s="8">
        <f t="shared" si="27"/>
        <v>0</v>
      </c>
      <c r="I405" s="18">
        <f t="shared" si="28"/>
        <v>0</v>
      </c>
      <c r="J405" s="7">
        <f t="shared" si="29"/>
        <v>167.33750000000001</v>
      </c>
      <c r="K405" s="5">
        <v>2026</v>
      </c>
      <c r="L405" s="5">
        <v>31</v>
      </c>
      <c r="M405" s="5" t="s">
        <v>985</v>
      </c>
      <c r="N405" s="5" t="b">
        <v>0</v>
      </c>
      <c r="O405" s="5" t="b">
        <v>0</v>
      </c>
      <c r="P405" s="5" t="b">
        <v>0</v>
      </c>
      <c r="Q405" s="5" t="s">
        <v>373</v>
      </c>
      <c r="R405" s="5" t="b">
        <v>0</v>
      </c>
    </row>
    <row r="406" spans="1:18" x14ac:dyDescent="0.2">
      <c r="A406" s="6">
        <v>46234</v>
      </c>
      <c r="B406" s="7">
        <v>0</v>
      </c>
      <c r="C406" s="17">
        <v>0</v>
      </c>
      <c r="D406" s="17">
        <v>121</v>
      </c>
      <c r="E406" s="7">
        <v>573</v>
      </c>
      <c r="F406" s="7">
        <f t="shared" ref="F406:F469" si="30">IFERROR(AVERAGE(E386:E405),"")</f>
        <v>715.35</v>
      </c>
      <c r="G406" s="7">
        <f t="shared" ref="G406:G469" si="31">IF(N(F406)=0,"",0.25*F406)</f>
        <v>178.83750000000001</v>
      </c>
      <c r="H406" s="8">
        <f t="shared" si="27"/>
        <v>0</v>
      </c>
      <c r="I406" s="18">
        <f t="shared" si="28"/>
        <v>0</v>
      </c>
      <c r="J406" s="7">
        <f t="shared" si="29"/>
        <v>178.83750000000001</v>
      </c>
      <c r="K406" s="5">
        <v>2026</v>
      </c>
      <c r="L406" s="5">
        <v>31</v>
      </c>
      <c r="M406" s="5" t="s">
        <v>985</v>
      </c>
      <c r="N406" s="5" t="b">
        <v>0</v>
      </c>
      <c r="O406" s="5" t="b">
        <v>0</v>
      </c>
      <c r="P406" s="5" t="b">
        <v>0</v>
      </c>
      <c r="Q406" s="5" t="s">
        <v>373</v>
      </c>
      <c r="R406" s="5" t="b">
        <v>0</v>
      </c>
    </row>
  </sheetData>
  <autoFilter ref="A1:R406" xr:uid="{00000000-0009-0000-0000-00000D000000}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453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11" customWidth="1"/>
    <col min="2" max="3" width="13" customWidth="1"/>
    <col min="4" max="4" width="12" customWidth="1"/>
    <col min="5" max="5" width="13" customWidth="1"/>
    <col min="6" max="6" width="15" customWidth="1"/>
    <col min="7" max="7" width="13" customWidth="1"/>
    <col min="8" max="8" width="12" customWidth="1"/>
    <col min="9" max="9" width="10" customWidth="1"/>
    <col min="10" max="10" width="15" customWidth="1"/>
    <col min="11" max="12" width="10" customWidth="1"/>
    <col min="13" max="13" width="46" customWidth="1"/>
    <col min="14" max="14" width="12" customWidth="1"/>
    <col min="15" max="15" width="16" customWidth="1"/>
    <col min="16" max="16" width="15" customWidth="1"/>
    <col min="17" max="17" width="22" customWidth="1"/>
    <col min="18" max="18" width="14" customWidth="1"/>
  </cols>
  <sheetData>
    <row r="1" spans="1:18" ht="29" x14ac:dyDescent="0.2">
      <c r="A1" s="4" t="s">
        <v>81</v>
      </c>
      <c r="B1" s="4" t="s">
        <v>82</v>
      </c>
      <c r="C1" s="4" t="s">
        <v>83</v>
      </c>
      <c r="D1" s="4" t="s">
        <v>84</v>
      </c>
      <c r="E1" s="4" t="s">
        <v>85</v>
      </c>
      <c r="F1" s="14" t="s">
        <v>86</v>
      </c>
      <c r="G1" s="14" t="s">
        <v>87</v>
      </c>
      <c r="H1" s="14" t="s">
        <v>88</v>
      </c>
      <c r="I1" s="14" t="s">
        <v>89</v>
      </c>
      <c r="J1" s="14" t="s">
        <v>90</v>
      </c>
      <c r="K1" s="15" t="s">
        <v>91</v>
      </c>
      <c r="L1" s="15" t="s">
        <v>92</v>
      </c>
      <c r="M1" s="15" t="s">
        <v>93</v>
      </c>
      <c r="N1" s="16" t="s">
        <v>94</v>
      </c>
      <c r="O1" s="16" t="s">
        <v>95</v>
      </c>
      <c r="P1" s="16" t="s">
        <v>96</v>
      </c>
      <c r="Q1" s="16" t="s">
        <v>97</v>
      </c>
      <c r="R1" s="16" t="s">
        <v>98</v>
      </c>
    </row>
    <row r="2" spans="1:18" x14ac:dyDescent="0.2">
      <c r="A2" s="6">
        <v>45658</v>
      </c>
      <c r="B2" s="7">
        <v>0</v>
      </c>
      <c r="C2" s="17">
        <v>0</v>
      </c>
      <c r="D2" s="17"/>
      <c r="E2" s="7"/>
      <c r="F2" s="7"/>
      <c r="G2" s="7"/>
      <c r="H2" s="8"/>
      <c r="I2" s="18"/>
      <c r="J2" s="7"/>
      <c r="K2" s="5">
        <v>2025</v>
      </c>
      <c r="L2" s="5">
        <v>1</v>
      </c>
      <c r="M2" s="5" t="s">
        <v>986</v>
      </c>
      <c r="N2" s="5" t="b">
        <v>0</v>
      </c>
      <c r="O2" s="5" t="b">
        <v>1</v>
      </c>
      <c r="P2" s="5" t="b">
        <v>0</v>
      </c>
      <c r="Q2" s="5" t="s">
        <v>579</v>
      </c>
      <c r="R2" s="5" t="b">
        <v>0</v>
      </c>
    </row>
    <row r="3" spans="1:18" x14ac:dyDescent="0.2">
      <c r="A3" s="6">
        <v>45659</v>
      </c>
      <c r="B3" s="7">
        <v>1</v>
      </c>
      <c r="C3" s="17">
        <v>70.7</v>
      </c>
      <c r="D3" s="17">
        <v>70.7</v>
      </c>
      <c r="E3" s="7">
        <v>67</v>
      </c>
      <c r="F3" s="7"/>
      <c r="G3" s="7"/>
      <c r="H3" s="8"/>
      <c r="I3" s="18"/>
      <c r="J3" s="7"/>
      <c r="K3" s="5">
        <v>2025</v>
      </c>
      <c r="L3" s="5">
        <v>1</v>
      </c>
      <c r="M3" s="5" t="s">
        <v>986</v>
      </c>
      <c r="N3" s="5" t="b">
        <v>0</v>
      </c>
      <c r="O3" s="5" t="b">
        <v>0</v>
      </c>
      <c r="P3" s="5" t="b">
        <v>0</v>
      </c>
      <c r="Q3" s="5"/>
      <c r="R3" s="5" t="b">
        <v>0</v>
      </c>
    </row>
    <row r="4" spans="1:18" x14ac:dyDescent="0.2">
      <c r="A4" s="6">
        <v>45660</v>
      </c>
      <c r="B4" s="7">
        <v>80</v>
      </c>
      <c r="C4" s="17">
        <v>70.7</v>
      </c>
      <c r="D4" s="17">
        <v>70.7</v>
      </c>
      <c r="E4" s="7">
        <v>113</v>
      </c>
      <c r="F4" s="7"/>
      <c r="G4" s="7"/>
      <c r="H4" s="8"/>
      <c r="I4" s="18"/>
      <c r="J4" s="7"/>
      <c r="K4" s="5">
        <v>2025</v>
      </c>
      <c r="L4" s="5">
        <v>1</v>
      </c>
      <c r="M4" s="5" t="s">
        <v>986</v>
      </c>
      <c r="N4" s="5" t="b">
        <v>0</v>
      </c>
      <c r="O4" s="5" t="b">
        <v>0</v>
      </c>
      <c r="P4" s="5" t="b">
        <v>0</v>
      </c>
      <c r="Q4" s="5"/>
      <c r="R4" s="5" t="b">
        <v>0</v>
      </c>
    </row>
    <row r="5" spans="1:18" x14ac:dyDescent="0.2">
      <c r="A5" s="6">
        <v>45663</v>
      </c>
      <c r="B5" s="7">
        <v>80</v>
      </c>
      <c r="C5" s="17">
        <v>70.5</v>
      </c>
      <c r="D5" s="17">
        <v>70</v>
      </c>
      <c r="E5" s="7">
        <v>166</v>
      </c>
      <c r="F5" s="7"/>
      <c r="G5" s="7"/>
      <c r="H5" s="8"/>
      <c r="I5" s="18"/>
      <c r="J5" s="7"/>
      <c r="K5" s="5">
        <v>2025</v>
      </c>
      <c r="L5" s="5">
        <v>2</v>
      </c>
      <c r="M5" s="5" t="s">
        <v>987</v>
      </c>
      <c r="N5" s="5" t="b">
        <v>0</v>
      </c>
      <c r="O5" s="5" t="b">
        <v>0</v>
      </c>
      <c r="P5" s="5" t="b">
        <v>0</v>
      </c>
      <c r="Q5" s="5"/>
      <c r="R5" s="5" t="b">
        <v>0</v>
      </c>
    </row>
    <row r="6" spans="1:18" x14ac:dyDescent="0.2">
      <c r="A6" s="6">
        <v>45664</v>
      </c>
      <c r="B6" s="7">
        <v>82</v>
      </c>
      <c r="C6" s="17">
        <v>70.03</v>
      </c>
      <c r="D6" s="17">
        <v>70.989999999999995</v>
      </c>
      <c r="E6" s="7">
        <v>274</v>
      </c>
      <c r="F6" s="7"/>
      <c r="G6" s="7"/>
      <c r="H6" s="8"/>
      <c r="I6" s="18"/>
      <c r="J6" s="7"/>
      <c r="K6" s="5">
        <v>2025</v>
      </c>
      <c r="L6" s="5">
        <v>2</v>
      </c>
      <c r="M6" s="5" t="s">
        <v>987</v>
      </c>
      <c r="N6" s="5" t="b">
        <v>0</v>
      </c>
      <c r="O6" s="5" t="b">
        <v>0</v>
      </c>
      <c r="P6" s="5" t="b">
        <v>0</v>
      </c>
      <c r="Q6" s="5"/>
      <c r="R6" s="5" t="b">
        <v>0</v>
      </c>
    </row>
    <row r="7" spans="1:18" x14ac:dyDescent="0.2">
      <c r="A7" s="6">
        <v>45665</v>
      </c>
      <c r="B7" s="7">
        <v>80</v>
      </c>
      <c r="C7" s="17">
        <v>70.56</v>
      </c>
      <c r="D7" s="17">
        <v>68</v>
      </c>
      <c r="E7" s="7">
        <v>259</v>
      </c>
      <c r="F7" s="7"/>
      <c r="G7" s="7"/>
      <c r="H7" s="8"/>
      <c r="I7" s="18"/>
      <c r="J7" s="7"/>
      <c r="K7" s="5">
        <v>2025</v>
      </c>
      <c r="L7" s="5">
        <v>2</v>
      </c>
      <c r="M7" s="5" t="s">
        <v>987</v>
      </c>
      <c r="N7" s="5" t="b">
        <v>0</v>
      </c>
      <c r="O7" s="5" t="b">
        <v>0</v>
      </c>
      <c r="P7" s="5" t="b">
        <v>0</v>
      </c>
      <c r="Q7" s="5"/>
      <c r="R7" s="5" t="b">
        <v>0</v>
      </c>
    </row>
    <row r="8" spans="1:18" x14ac:dyDescent="0.2">
      <c r="A8" s="6">
        <v>45666</v>
      </c>
      <c r="B8" s="7">
        <v>83</v>
      </c>
      <c r="C8" s="17">
        <v>68.010000000000005</v>
      </c>
      <c r="D8" s="17">
        <v>66.790000000000006</v>
      </c>
      <c r="E8" s="7">
        <v>645</v>
      </c>
      <c r="F8" s="7"/>
      <c r="G8" s="7"/>
      <c r="H8" s="8"/>
      <c r="I8" s="18"/>
      <c r="J8" s="7"/>
      <c r="K8" s="5">
        <v>2025</v>
      </c>
      <c r="L8" s="5">
        <v>2</v>
      </c>
      <c r="M8" s="5" t="s">
        <v>987</v>
      </c>
      <c r="N8" s="5" t="b">
        <v>0</v>
      </c>
      <c r="O8" s="5" t="b">
        <v>0</v>
      </c>
      <c r="P8" s="5" t="b">
        <v>0</v>
      </c>
      <c r="Q8" s="5"/>
      <c r="R8" s="5" t="b">
        <v>0</v>
      </c>
    </row>
    <row r="9" spans="1:18" x14ac:dyDescent="0.2">
      <c r="A9" s="6">
        <v>45667</v>
      </c>
      <c r="B9" s="7">
        <v>56</v>
      </c>
      <c r="C9" s="17">
        <v>66.28</v>
      </c>
      <c r="D9" s="17">
        <v>65.8</v>
      </c>
      <c r="E9" s="7">
        <v>60</v>
      </c>
      <c r="F9" s="7"/>
      <c r="G9" s="7"/>
      <c r="H9" s="8"/>
      <c r="I9" s="18"/>
      <c r="J9" s="7"/>
      <c r="K9" s="5">
        <v>2025</v>
      </c>
      <c r="L9" s="5">
        <v>2</v>
      </c>
      <c r="M9" s="5" t="s">
        <v>987</v>
      </c>
      <c r="N9" s="5" t="b">
        <v>0</v>
      </c>
      <c r="O9" s="5" t="b">
        <v>0</v>
      </c>
      <c r="P9" s="5" t="b">
        <v>0</v>
      </c>
      <c r="Q9" s="5"/>
      <c r="R9" s="5" t="b">
        <v>0</v>
      </c>
    </row>
    <row r="10" spans="1:18" x14ac:dyDescent="0.2">
      <c r="A10" s="6">
        <v>45670</v>
      </c>
      <c r="B10" s="7">
        <v>72</v>
      </c>
      <c r="C10" s="17">
        <v>65.89</v>
      </c>
      <c r="D10" s="17">
        <v>66</v>
      </c>
      <c r="E10" s="7">
        <v>123</v>
      </c>
      <c r="F10" s="7"/>
      <c r="G10" s="7"/>
      <c r="H10" s="8"/>
      <c r="I10" s="18"/>
      <c r="J10" s="7"/>
      <c r="K10" s="5">
        <v>2025</v>
      </c>
      <c r="L10" s="5">
        <v>3</v>
      </c>
      <c r="M10" s="5" t="s">
        <v>988</v>
      </c>
      <c r="N10" s="5" t="b">
        <v>0</v>
      </c>
      <c r="O10" s="5" t="b">
        <v>0</v>
      </c>
      <c r="P10" s="5" t="b">
        <v>0</v>
      </c>
      <c r="Q10" s="5"/>
      <c r="R10" s="5" t="b">
        <v>0</v>
      </c>
    </row>
    <row r="11" spans="1:18" x14ac:dyDescent="0.2">
      <c r="A11" s="6">
        <v>45671</v>
      </c>
      <c r="B11" s="7">
        <v>84</v>
      </c>
      <c r="C11" s="17">
        <v>66</v>
      </c>
      <c r="D11" s="17">
        <v>65</v>
      </c>
      <c r="E11" s="7">
        <v>352</v>
      </c>
      <c r="F11" s="7"/>
      <c r="G11" s="7"/>
      <c r="H11" s="8"/>
      <c r="I11" s="18"/>
      <c r="J11" s="7"/>
      <c r="K11" s="5">
        <v>2025</v>
      </c>
      <c r="L11" s="5">
        <v>3</v>
      </c>
      <c r="M11" s="5" t="s">
        <v>988</v>
      </c>
      <c r="N11" s="5" t="b">
        <v>0</v>
      </c>
      <c r="O11" s="5" t="b">
        <v>0</v>
      </c>
      <c r="P11" s="5" t="b">
        <v>0</v>
      </c>
      <c r="Q11" s="5"/>
      <c r="R11" s="5" t="b">
        <v>0</v>
      </c>
    </row>
    <row r="12" spans="1:18" x14ac:dyDescent="0.2">
      <c r="A12" s="6">
        <v>45672</v>
      </c>
      <c r="B12" s="7">
        <v>79</v>
      </c>
      <c r="C12" s="17">
        <v>65</v>
      </c>
      <c r="D12" s="17">
        <v>64.3</v>
      </c>
      <c r="E12" s="7">
        <v>254</v>
      </c>
      <c r="F12" s="7"/>
      <c r="G12" s="7"/>
      <c r="H12" s="8"/>
      <c r="I12" s="18"/>
      <c r="J12" s="7"/>
      <c r="K12" s="5">
        <v>2025</v>
      </c>
      <c r="L12" s="5">
        <v>3</v>
      </c>
      <c r="M12" s="5" t="s">
        <v>988</v>
      </c>
      <c r="N12" s="5" t="b">
        <v>0</v>
      </c>
      <c r="O12" s="5" t="b">
        <v>0</v>
      </c>
      <c r="P12" s="5" t="b">
        <v>0</v>
      </c>
      <c r="Q12" s="5"/>
      <c r="R12" s="5" t="b">
        <v>0</v>
      </c>
    </row>
    <row r="13" spans="1:18" x14ac:dyDescent="0.2">
      <c r="A13" s="6">
        <v>45673</v>
      </c>
      <c r="B13" s="7">
        <v>73</v>
      </c>
      <c r="C13" s="17">
        <v>64.44</v>
      </c>
      <c r="D13" s="17">
        <v>65</v>
      </c>
      <c r="E13" s="7">
        <v>712</v>
      </c>
      <c r="F13" s="7"/>
      <c r="G13" s="7"/>
      <c r="H13" s="8"/>
      <c r="I13" s="18"/>
      <c r="J13" s="7"/>
      <c r="K13" s="5">
        <v>2025</v>
      </c>
      <c r="L13" s="5">
        <v>3</v>
      </c>
      <c r="M13" s="5" t="s">
        <v>988</v>
      </c>
      <c r="N13" s="5" t="b">
        <v>0</v>
      </c>
      <c r="O13" s="5" t="b">
        <v>0</v>
      </c>
      <c r="P13" s="5" t="b">
        <v>0</v>
      </c>
      <c r="Q13" s="5"/>
      <c r="R13" s="5" t="b">
        <v>0</v>
      </c>
    </row>
    <row r="14" spans="1:18" x14ac:dyDescent="0.2">
      <c r="A14" s="6">
        <v>45674</v>
      </c>
      <c r="B14" s="7">
        <v>79</v>
      </c>
      <c r="C14" s="17">
        <v>65</v>
      </c>
      <c r="D14" s="17">
        <v>64.599999999999994</v>
      </c>
      <c r="E14" s="7">
        <v>484</v>
      </c>
      <c r="F14" s="7"/>
      <c r="G14" s="7"/>
      <c r="H14" s="8"/>
      <c r="I14" s="18"/>
      <c r="J14" s="7"/>
      <c r="K14" s="5">
        <v>2025</v>
      </c>
      <c r="L14" s="5">
        <v>3</v>
      </c>
      <c r="M14" s="5" t="s">
        <v>988</v>
      </c>
      <c r="N14" s="5" t="b">
        <v>0</v>
      </c>
      <c r="O14" s="5" t="b">
        <v>0</v>
      </c>
      <c r="P14" s="5" t="b">
        <v>0</v>
      </c>
      <c r="Q14" s="5"/>
      <c r="R14" s="5" t="b">
        <v>0</v>
      </c>
    </row>
    <row r="15" spans="1:18" x14ac:dyDescent="0.2">
      <c r="A15" s="6">
        <v>45677</v>
      </c>
      <c r="B15" s="7">
        <v>73</v>
      </c>
      <c r="C15" s="17">
        <v>67</v>
      </c>
      <c r="D15" s="17">
        <v>67.099999999999994</v>
      </c>
      <c r="E15" s="7">
        <v>478</v>
      </c>
      <c r="F15" s="7"/>
      <c r="G15" s="7"/>
      <c r="H15" s="8"/>
      <c r="I15" s="18"/>
      <c r="J15" s="7"/>
      <c r="K15" s="5">
        <v>2025</v>
      </c>
      <c r="L15" s="5">
        <v>4</v>
      </c>
      <c r="M15" s="5" t="s">
        <v>989</v>
      </c>
      <c r="N15" s="5" t="b">
        <v>0</v>
      </c>
      <c r="O15" s="5" t="b">
        <v>0</v>
      </c>
      <c r="P15" s="5" t="b">
        <v>0</v>
      </c>
      <c r="Q15" s="5"/>
      <c r="R15" s="5" t="b">
        <v>0</v>
      </c>
    </row>
    <row r="16" spans="1:18" x14ac:dyDescent="0.2">
      <c r="A16" s="6">
        <v>45678</v>
      </c>
      <c r="B16" s="7">
        <v>52</v>
      </c>
      <c r="C16" s="17">
        <v>67.989999999999995</v>
      </c>
      <c r="D16" s="17">
        <v>67.989999999999995</v>
      </c>
      <c r="E16" s="7">
        <v>96</v>
      </c>
      <c r="F16" s="7"/>
      <c r="G16" s="7"/>
      <c r="H16" s="8"/>
      <c r="I16" s="18"/>
      <c r="J16" s="7"/>
      <c r="K16" s="5">
        <v>2025</v>
      </c>
      <c r="L16" s="5">
        <v>4</v>
      </c>
      <c r="M16" s="5" t="s">
        <v>989</v>
      </c>
      <c r="N16" s="5" t="b">
        <v>0</v>
      </c>
      <c r="O16" s="5" t="b">
        <v>0</v>
      </c>
      <c r="P16" s="5" t="b">
        <v>0</v>
      </c>
      <c r="Q16" s="5"/>
      <c r="R16" s="5" t="b">
        <v>0</v>
      </c>
    </row>
    <row r="17" spans="1:18" x14ac:dyDescent="0.2">
      <c r="A17" s="6">
        <v>45679</v>
      </c>
      <c r="B17" s="7">
        <v>75</v>
      </c>
      <c r="C17" s="17">
        <v>67.599999999999994</v>
      </c>
      <c r="D17" s="17">
        <v>66.599999999999994</v>
      </c>
      <c r="E17" s="7">
        <v>477</v>
      </c>
      <c r="F17" s="7"/>
      <c r="G17" s="7"/>
      <c r="H17" s="8"/>
      <c r="I17" s="18"/>
      <c r="J17" s="7"/>
      <c r="K17" s="5">
        <v>2025</v>
      </c>
      <c r="L17" s="5">
        <v>4</v>
      </c>
      <c r="M17" s="5" t="s">
        <v>989</v>
      </c>
      <c r="N17" s="5" t="b">
        <v>0</v>
      </c>
      <c r="O17" s="5" t="b">
        <v>0</v>
      </c>
      <c r="P17" s="5" t="b">
        <v>0</v>
      </c>
      <c r="Q17" s="5"/>
      <c r="R17" s="5" t="b">
        <v>0</v>
      </c>
    </row>
    <row r="18" spans="1:18" x14ac:dyDescent="0.2">
      <c r="A18" s="6">
        <v>45680</v>
      </c>
      <c r="B18" s="7">
        <v>79</v>
      </c>
      <c r="C18" s="17">
        <v>65.91</v>
      </c>
      <c r="D18" s="17">
        <v>66</v>
      </c>
      <c r="E18" s="7">
        <v>687</v>
      </c>
      <c r="F18" s="7"/>
      <c r="G18" s="7"/>
      <c r="H18" s="8"/>
      <c r="I18" s="18"/>
      <c r="J18" s="7"/>
      <c r="K18" s="5">
        <v>2025</v>
      </c>
      <c r="L18" s="5">
        <v>4</v>
      </c>
      <c r="M18" s="5" t="s">
        <v>989</v>
      </c>
      <c r="N18" s="5" t="b">
        <v>0</v>
      </c>
      <c r="O18" s="5" t="b">
        <v>0</v>
      </c>
      <c r="P18" s="5" t="b">
        <v>0</v>
      </c>
      <c r="Q18" s="5"/>
      <c r="R18" s="5" t="b">
        <v>0</v>
      </c>
    </row>
    <row r="19" spans="1:18" x14ac:dyDescent="0.2">
      <c r="A19" s="6">
        <v>45681</v>
      </c>
      <c r="B19" s="7">
        <v>79</v>
      </c>
      <c r="C19" s="17">
        <v>66</v>
      </c>
      <c r="D19" s="17">
        <v>65.3</v>
      </c>
      <c r="E19" s="7">
        <v>1182</v>
      </c>
      <c r="F19" s="7"/>
      <c r="G19" s="7"/>
      <c r="H19" s="8"/>
      <c r="I19" s="18"/>
      <c r="J19" s="7"/>
      <c r="K19" s="5">
        <v>2025</v>
      </c>
      <c r="L19" s="5">
        <v>4</v>
      </c>
      <c r="M19" s="5" t="s">
        <v>989</v>
      </c>
      <c r="N19" s="5" t="b">
        <v>0</v>
      </c>
      <c r="O19" s="5" t="b">
        <v>0</v>
      </c>
      <c r="P19" s="5" t="b">
        <v>0</v>
      </c>
      <c r="Q19" s="5"/>
      <c r="R19" s="5" t="b">
        <v>0</v>
      </c>
    </row>
    <row r="20" spans="1:18" x14ac:dyDescent="0.2">
      <c r="A20" s="6">
        <v>45684</v>
      </c>
      <c r="B20" s="7">
        <v>89</v>
      </c>
      <c r="C20" s="17">
        <v>65.400000000000006</v>
      </c>
      <c r="D20" s="17">
        <v>65.400000000000006</v>
      </c>
      <c r="E20" s="7">
        <v>604</v>
      </c>
      <c r="F20" s="7"/>
      <c r="G20" s="7"/>
      <c r="H20" s="8"/>
      <c r="I20" s="18"/>
      <c r="J20" s="7"/>
      <c r="K20" s="5">
        <v>2025</v>
      </c>
      <c r="L20" s="5">
        <v>5</v>
      </c>
      <c r="M20" s="5" t="s">
        <v>990</v>
      </c>
      <c r="N20" s="5" t="b">
        <v>0</v>
      </c>
      <c r="O20" s="5" t="b">
        <v>0</v>
      </c>
      <c r="P20" s="5" t="b">
        <v>0</v>
      </c>
      <c r="Q20" s="5"/>
      <c r="R20" s="5" t="b">
        <v>0</v>
      </c>
    </row>
    <row r="21" spans="1:18" x14ac:dyDescent="0.2">
      <c r="A21" s="6">
        <v>45685</v>
      </c>
      <c r="B21" s="7">
        <v>91</v>
      </c>
      <c r="C21" s="17">
        <v>65.5</v>
      </c>
      <c r="D21" s="17">
        <v>65.3</v>
      </c>
      <c r="E21" s="7">
        <v>630</v>
      </c>
      <c r="F21" s="7"/>
      <c r="G21" s="7"/>
      <c r="H21" s="8"/>
      <c r="I21" s="18"/>
      <c r="J21" s="7"/>
      <c r="K21" s="5">
        <v>2025</v>
      </c>
      <c r="L21" s="5">
        <v>5</v>
      </c>
      <c r="M21" s="5" t="s">
        <v>990</v>
      </c>
      <c r="N21" s="5" t="b">
        <v>0</v>
      </c>
      <c r="O21" s="5" t="b">
        <v>0</v>
      </c>
      <c r="P21" s="5" t="b">
        <v>0</v>
      </c>
      <c r="Q21" s="5"/>
      <c r="R21" s="5" t="b">
        <v>0</v>
      </c>
    </row>
    <row r="22" spans="1:18" x14ac:dyDescent="0.2">
      <c r="A22" s="6">
        <v>45686</v>
      </c>
      <c r="B22" s="7">
        <v>96</v>
      </c>
      <c r="C22" s="17">
        <v>66.010000000000005</v>
      </c>
      <c r="D22" s="17">
        <v>65.989999999999995</v>
      </c>
      <c r="E22" s="7">
        <v>636</v>
      </c>
      <c r="F22" s="7">
        <f t="shared" ref="F22:F85" si="0">IFERROR(AVERAGE(E2:E21),"")</f>
        <v>403.31578947368422</v>
      </c>
      <c r="G22" s="7">
        <f t="shared" ref="G22:G85" si="1">IF(N(F22)=0,"",0.25*F22)</f>
        <v>100.82894736842105</v>
      </c>
      <c r="H22" s="8">
        <f t="shared" ref="H22:H85" si="2">IF(OR(N(F22)=0,NOT(ISNUMBER(B22))),"",B22/F22)</f>
        <v>0.23802688242202791</v>
      </c>
      <c r="I22" s="18">
        <f t="shared" ref="I22:I85" si="3">IF(OR(N(F22)=0,NOT(ISNUMBER(B22))),"",IF(B22/F22&gt;0.25,1,0))</f>
        <v>0</v>
      </c>
      <c r="J22" s="7">
        <f t="shared" ref="J22:J85" si="4">IF(OR(N(F22)=0,NOT(ISNUMBER(B22))),"",MAX(0,0.25*F22-B22))</f>
        <v>4.8289473684210549</v>
      </c>
      <c r="K22" s="5">
        <v>2025</v>
      </c>
      <c r="L22" s="5">
        <v>5</v>
      </c>
      <c r="M22" s="5" t="s">
        <v>990</v>
      </c>
      <c r="N22" s="5" t="b">
        <v>0</v>
      </c>
      <c r="O22" s="5" t="b">
        <v>0</v>
      </c>
      <c r="P22" s="5" t="b">
        <v>0</v>
      </c>
      <c r="Q22" s="5"/>
      <c r="R22" s="5" t="b">
        <v>0</v>
      </c>
    </row>
    <row r="23" spans="1:18" x14ac:dyDescent="0.2">
      <c r="A23" s="6">
        <v>45687</v>
      </c>
      <c r="B23" s="7">
        <v>46</v>
      </c>
      <c r="C23" s="17">
        <v>66.11</v>
      </c>
      <c r="D23" s="17">
        <v>67.5</v>
      </c>
      <c r="E23" s="7">
        <v>790</v>
      </c>
      <c r="F23" s="7">
        <f t="shared" si="0"/>
        <v>414.95</v>
      </c>
      <c r="G23" s="7">
        <f t="shared" si="1"/>
        <v>103.7375</v>
      </c>
      <c r="H23" s="8">
        <f t="shared" si="2"/>
        <v>0.11085672972647308</v>
      </c>
      <c r="I23" s="18">
        <f t="shared" si="3"/>
        <v>0</v>
      </c>
      <c r="J23" s="7">
        <f t="shared" si="4"/>
        <v>57.737499999999997</v>
      </c>
      <c r="K23" s="5">
        <v>2025</v>
      </c>
      <c r="L23" s="5">
        <v>5</v>
      </c>
      <c r="M23" s="5" t="s">
        <v>990</v>
      </c>
      <c r="N23" s="5" t="b">
        <v>0</v>
      </c>
      <c r="O23" s="5" t="b">
        <v>0</v>
      </c>
      <c r="P23" s="5" t="b">
        <v>0</v>
      </c>
      <c r="Q23" s="5"/>
      <c r="R23" s="5" t="b">
        <v>0</v>
      </c>
    </row>
    <row r="24" spans="1:18" x14ac:dyDescent="0.2">
      <c r="A24" s="6">
        <v>45688</v>
      </c>
      <c r="B24" s="7">
        <v>112</v>
      </c>
      <c r="C24" s="17">
        <v>67.400000000000006</v>
      </c>
      <c r="D24" s="17">
        <v>67.3</v>
      </c>
      <c r="E24" s="7">
        <v>243</v>
      </c>
      <c r="F24" s="7">
        <f t="shared" si="0"/>
        <v>451.1</v>
      </c>
      <c r="G24" s="7">
        <f t="shared" si="1"/>
        <v>112.77500000000001</v>
      </c>
      <c r="H24" s="8">
        <f t="shared" si="2"/>
        <v>0.24828197738860561</v>
      </c>
      <c r="I24" s="18">
        <f t="shared" si="3"/>
        <v>0</v>
      </c>
      <c r="J24" s="7">
        <f t="shared" si="4"/>
        <v>0.77500000000000568</v>
      </c>
      <c r="K24" s="5">
        <v>2025</v>
      </c>
      <c r="L24" s="5">
        <v>5</v>
      </c>
      <c r="M24" s="5" t="s">
        <v>990</v>
      </c>
      <c r="N24" s="5" t="b">
        <v>0</v>
      </c>
      <c r="O24" s="5" t="b">
        <v>0</v>
      </c>
      <c r="P24" s="5" t="b">
        <v>0</v>
      </c>
      <c r="Q24" s="5"/>
      <c r="R24" s="5" t="b">
        <v>0</v>
      </c>
    </row>
    <row r="25" spans="1:18" x14ac:dyDescent="0.2">
      <c r="A25" s="6">
        <v>45691</v>
      </c>
      <c r="B25" s="7">
        <v>21</v>
      </c>
      <c r="C25" s="17">
        <v>67.48</v>
      </c>
      <c r="D25" s="17">
        <v>68.900000000000006</v>
      </c>
      <c r="E25" s="7">
        <v>439</v>
      </c>
      <c r="F25" s="7">
        <f t="shared" si="0"/>
        <v>457.6</v>
      </c>
      <c r="G25" s="7">
        <f t="shared" si="1"/>
        <v>114.4</v>
      </c>
      <c r="H25" s="8">
        <f t="shared" si="2"/>
        <v>4.5891608391608392E-2</v>
      </c>
      <c r="I25" s="18">
        <f t="shared" si="3"/>
        <v>0</v>
      </c>
      <c r="J25" s="7">
        <f t="shared" si="4"/>
        <v>93.4</v>
      </c>
      <c r="K25" s="5">
        <v>2025</v>
      </c>
      <c r="L25" s="5">
        <v>6</v>
      </c>
      <c r="M25" s="5" t="s">
        <v>991</v>
      </c>
      <c r="N25" s="5" t="b">
        <v>0</v>
      </c>
      <c r="O25" s="5" t="b">
        <v>0</v>
      </c>
      <c r="P25" s="5" t="b">
        <v>0</v>
      </c>
      <c r="Q25" s="5"/>
      <c r="R25" s="5" t="b">
        <v>0</v>
      </c>
    </row>
    <row r="26" spans="1:18" x14ac:dyDescent="0.2">
      <c r="A26" s="6">
        <v>45692</v>
      </c>
      <c r="B26" s="7">
        <v>60</v>
      </c>
      <c r="C26" s="17">
        <v>70.5</v>
      </c>
      <c r="D26" s="17">
        <v>71</v>
      </c>
      <c r="E26" s="7">
        <v>1102</v>
      </c>
      <c r="F26" s="7">
        <f t="shared" si="0"/>
        <v>471.25</v>
      </c>
      <c r="G26" s="7">
        <f t="shared" si="1"/>
        <v>117.8125</v>
      </c>
      <c r="H26" s="8">
        <f t="shared" si="2"/>
        <v>0.1273209549071618</v>
      </c>
      <c r="I26" s="18">
        <f t="shared" si="3"/>
        <v>0</v>
      </c>
      <c r="J26" s="7">
        <f t="shared" si="4"/>
        <v>57.8125</v>
      </c>
      <c r="K26" s="5">
        <v>2025</v>
      </c>
      <c r="L26" s="5">
        <v>6</v>
      </c>
      <c r="M26" s="5" t="s">
        <v>991</v>
      </c>
      <c r="N26" s="5" t="b">
        <v>0</v>
      </c>
      <c r="O26" s="5" t="b">
        <v>0</v>
      </c>
      <c r="P26" s="5" t="b">
        <v>0</v>
      </c>
      <c r="Q26" s="5"/>
      <c r="R26" s="5" t="b">
        <v>0</v>
      </c>
    </row>
    <row r="27" spans="1:18" x14ac:dyDescent="0.2">
      <c r="A27" s="6">
        <v>45693</v>
      </c>
      <c r="B27" s="7">
        <v>88</v>
      </c>
      <c r="C27" s="17">
        <v>71.040000000000006</v>
      </c>
      <c r="D27" s="17">
        <v>71.5</v>
      </c>
      <c r="E27" s="7">
        <v>764</v>
      </c>
      <c r="F27" s="7">
        <f t="shared" si="0"/>
        <v>512.65</v>
      </c>
      <c r="G27" s="7">
        <f t="shared" si="1"/>
        <v>128.16249999999999</v>
      </c>
      <c r="H27" s="8">
        <f t="shared" si="2"/>
        <v>0.17165707597776261</v>
      </c>
      <c r="I27" s="18">
        <f t="shared" si="3"/>
        <v>0</v>
      </c>
      <c r="J27" s="7">
        <f t="shared" si="4"/>
        <v>40.162499999999994</v>
      </c>
      <c r="K27" s="5">
        <v>2025</v>
      </c>
      <c r="L27" s="5">
        <v>6</v>
      </c>
      <c r="M27" s="5" t="s">
        <v>991</v>
      </c>
      <c r="N27" s="5" t="b">
        <v>0</v>
      </c>
      <c r="O27" s="5" t="b">
        <v>0</v>
      </c>
      <c r="P27" s="5" t="b">
        <v>0</v>
      </c>
      <c r="Q27" s="5"/>
      <c r="R27" s="5" t="b">
        <v>0</v>
      </c>
    </row>
    <row r="28" spans="1:18" x14ac:dyDescent="0.2">
      <c r="A28" s="6">
        <v>45694</v>
      </c>
      <c r="B28" s="7">
        <v>134</v>
      </c>
      <c r="C28" s="17">
        <v>71.790000000000006</v>
      </c>
      <c r="D28" s="17">
        <v>71.5</v>
      </c>
      <c r="E28" s="7">
        <v>834</v>
      </c>
      <c r="F28" s="7">
        <f t="shared" si="0"/>
        <v>537.9</v>
      </c>
      <c r="G28" s="7">
        <f t="shared" si="1"/>
        <v>134.47499999999999</v>
      </c>
      <c r="H28" s="8">
        <f t="shared" si="2"/>
        <v>0.24911693623350067</v>
      </c>
      <c r="I28" s="18">
        <f t="shared" si="3"/>
        <v>0</v>
      </c>
      <c r="J28" s="7">
        <f t="shared" si="4"/>
        <v>0.47499999999999432</v>
      </c>
      <c r="K28" s="5">
        <v>2025</v>
      </c>
      <c r="L28" s="5">
        <v>6</v>
      </c>
      <c r="M28" s="5" t="s">
        <v>991</v>
      </c>
      <c r="N28" s="5" t="b">
        <v>0</v>
      </c>
      <c r="O28" s="5" t="b">
        <v>0</v>
      </c>
      <c r="P28" s="5" t="b">
        <v>0</v>
      </c>
      <c r="Q28" s="5"/>
      <c r="R28" s="5" t="b">
        <v>0</v>
      </c>
    </row>
    <row r="29" spans="1:18" x14ac:dyDescent="0.2">
      <c r="A29" s="6">
        <v>45695</v>
      </c>
      <c r="B29" s="7">
        <v>61</v>
      </c>
      <c r="C29" s="17">
        <v>73.3</v>
      </c>
      <c r="D29" s="17">
        <v>73.06</v>
      </c>
      <c r="E29" s="7">
        <v>743</v>
      </c>
      <c r="F29" s="7">
        <f t="shared" si="0"/>
        <v>547.35</v>
      </c>
      <c r="G29" s="7">
        <f t="shared" si="1"/>
        <v>136.83750000000001</v>
      </c>
      <c r="H29" s="8">
        <f t="shared" si="2"/>
        <v>0.11144605828080752</v>
      </c>
      <c r="I29" s="18">
        <f t="shared" si="3"/>
        <v>0</v>
      </c>
      <c r="J29" s="7">
        <f t="shared" si="4"/>
        <v>75.837500000000006</v>
      </c>
      <c r="K29" s="5">
        <v>2025</v>
      </c>
      <c r="L29" s="5">
        <v>6</v>
      </c>
      <c r="M29" s="5" t="s">
        <v>991</v>
      </c>
      <c r="N29" s="5" t="b">
        <v>0</v>
      </c>
      <c r="O29" s="5" t="b">
        <v>0</v>
      </c>
      <c r="P29" s="5" t="b">
        <v>0</v>
      </c>
      <c r="Q29" s="5"/>
      <c r="R29" s="5" t="b">
        <v>0</v>
      </c>
    </row>
    <row r="30" spans="1:18" x14ac:dyDescent="0.2">
      <c r="A30" s="6">
        <v>45698</v>
      </c>
      <c r="B30" s="7">
        <v>40</v>
      </c>
      <c r="C30" s="17">
        <v>72.5</v>
      </c>
      <c r="D30" s="17">
        <v>72.5</v>
      </c>
      <c r="E30" s="7">
        <v>152</v>
      </c>
      <c r="F30" s="7">
        <f t="shared" si="0"/>
        <v>581.5</v>
      </c>
      <c r="G30" s="7">
        <f t="shared" si="1"/>
        <v>145.375</v>
      </c>
      <c r="H30" s="8">
        <f t="shared" si="2"/>
        <v>6.878761822871883E-2</v>
      </c>
      <c r="I30" s="18">
        <f t="shared" si="3"/>
        <v>0</v>
      </c>
      <c r="J30" s="7">
        <f t="shared" si="4"/>
        <v>105.375</v>
      </c>
      <c r="K30" s="5">
        <v>2025</v>
      </c>
      <c r="L30" s="5">
        <v>7</v>
      </c>
      <c r="M30" s="5" t="s">
        <v>992</v>
      </c>
      <c r="N30" s="5" t="b">
        <v>0</v>
      </c>
      <c r="O30" s="5" t="b">
        <v>0</v>
      </c>
      <c r="P30" s="5" t="b">
        <v>0</v>
      </c>
      <c r="Q30" s="5"/>
      <c r="R30" s="5" t="b">
        <v>0</v>
      </c>
    </row>
    <row r="31" spans="1:18" x14ac:dyDescent="0.2">
      <c r="A31" s="6">
        <v>45699</v>
      </c>
      <c r="B31" s="7">
        <v>140</v>
      </c>
      <c r="C31" s="17">
        <v>73.25</v>
      </c>
      <c r="D31" s="17">
        <v>73.2</v>
      </c>
      <c r="E31" s="7">
        <v>316</v>
      </c>
      <c r="F31" s="7">
        <f t="shared" si="0"/>
        <v>582.95000000000005</v>
      </c>
      <c r="G31" s="7">
        <f t="shared" si="1"/>
        <v>145.73750000000001</v>
      </c>
      <c r="H31" s="8">
        <f t="shared" si="2"/>
        <v>0.24015781799468219</v>
      </c>
      <c r="I31" s="18">
        <f t="shared" si="3"/>
        <v>0</v>
      </c>
      <c r="J31" s="7">
        <f t="shared" si="4"/>
        <v>5.7375000000000114</v>
      </c>
      <c r="K31" s="5">
        <v>2025</v>
      </c>
      <c r="L31" s="5">
        <v>7</v>
      </c>
      <c r="M31" s="5" t="s">
        <v>992</v>
      </c>
      <c r="N31" s="5" t="b">
        <v>0</v>
      </c>
      <c r="O31" s="5" t="b">
        <v>0</v>
      </c>
      <c r="P31" s="5" t="b">
        <v>0</v>
      </c>
      <c r="Q31" s="5"/>
      <c r="R31" s="5" t="b">
        <v>0</v>
      </c>
    </row>
    <row r="32" spans="1:18" x14ac:dyDescent="0.2">
      <c r="A32" s="6">
        <v>45700</v>
      </c>
      <c r="B32" s="7">
        <v>145</v>
      </c>
      <c r="C32" s="17">
        <v>73.209999999999994</v>
      </c>
      <c r="D32" s="17">
        <v>73</v>
      </c>
      <c r="E32" s="7">
        <v>237</v>
      </c>
      <c r="F32" s="7">
        <f t="shared" si="0"/>
        <v>581.15</v>
      </c>
      <c r="G32" s="7">
        <f t="shared" si="1"/>
        <v>145.28749999999999</v>
      </c>
      <c r="H32" s="8">
        <f t="shared" si="2"/>
        <v>0.2495052912329003</v>
      </c>
      <c r="I32" s="18">
        <f t="shared" si="3"/>
        <v>0</v>
      </c>
      <c r="J32" s="7">
        <f t="shared" si="4"/>
        <v>0.28749999999999432</v>
      </c>
      <c r="K32" s="5">
        <v>2025</v>
      </c>
      <c r="L32" s="5">
        <v>7</v>
      </c>
      <c r="M32" s="5" t="s">
        <v>992</v>
      </c>
      <c r="N32" s="5" t="b">
        <v>0</v>
      </c>
      <c r="O32" s="5" t="b">
        <v>0</v>
      </c>
      <c r="P32" s="5" t="b">
        <v>0</v>
      </c>
      <c r="Q32" s="5"/>
      <c r="R32" s="5" t="b">
        <v>0</v>
      </c>
    </row>
    <row r="33" spans="1:18" x14ac:dyDescent="0.2">
      <c r="A33" s="6">
        <v>45701</v>
      </c>
      <c r="B33" s="7">
        <v>145</v>
      </c>
      <c r="C33" s="17">
        <v>73</v>
      </c>
      <c r="D33" s="17">
        <v>69.95</v>
      </c>
      <c r="E33" s="7">
        <v>633</v>
      </c>
      <c r="F33" s="7">
        <f t="shared" si="0"/>
        <v>580.29999999999995</v>
      </c>
      <c r="G33" s="7">
        <f t="shared" si="1"/>
        <v>145.07499999999999</v>
      </c>
      <c r="H33" s="8">
        <f t="shared" si="2"/>
        <v>0.24987075650525592</v>
      </c>
      <c r="I33" s="18">
        <f t="shared" si="3"/>
        <v>0</v>
      </c>
      <c r="J33" s="7">
        <f t="shared" si="4"/>
        <v>7.4999999999988631E-2</v>
      </c>
      <c r="K33" s="5">
        <v>2025</v>
      </c>
      <c r="L33" s="5">
        <v>7</v>
      </c>
      <c r="M33" s="5" t="s">
        <v>992</v>
      </c>
      <c r="N33" s="5" t="b">
        <v>0</v>
      </c>
      <c r="O33" s="5" t="b">
        <v>0</v>
      </c>
      <c r="P33" s="5" t="b">
        <v>0</v>
      </c>
      <c r="Q33" s="5"/>
      <c r="R33" s="5" t="b">
        <v>0</v>
      </c>
    </row>
    <row r="34" spans="1:18" x14ac:dyDescent="0.2">
      <c r="A34" s="6">
        <v>45702</v>
      </c>
      <c r="B34" s="7">
        <v>144</v>
      </c>
      <c r="C34" s="17">
        <v>71.23</v>
      </c>
      <c r="D34" s="17">
        <v>71.260000000000005</v>
      </c>
      <c r="E34" s="7">
        <v>1278</v>
      </c>
      <c r="F34" s="7">
        <f t="shared" si="0"/>
        <v>576.35</v>
      </c>
      <c r="G34" s="7">
        <f t="shared" si="1"/>
        <v>144.08750000000001</v>
      </c>
      <c r="H34" s="8">
        <f t="shared" si="2"/>
        <v>0.24984818252797777</v>
      </c>
      <c r="I34" s="18">
        <f t="shared" si="3"/>
        <v>0</v>
      </c>
      <c r="J34" s="7">
        <f t="shared" si="4"/>
        <v>8.7500000000005684E-2</v>
      </c>
      <c r="K34" s="5">
        <v>2025</v>
      </c>
      <c r="L34" s="5">
        <v>7</v>
      </c>
      <c r="M34" s="5" t="s">
        <v>992</v>
      </c>
      <c r="N34" s="5" t="b">
        <v>0</v>
      </c>
      <c r="O34" s="5" t="b">
        <v>0</v>
      </c>
      <c r="P34" s="5" t="b">
        <v>0</v>
      </c>
      <c r="Q34" s="5"/>
      <c r="R34" s="5" t="b">
        <v>0</v>
      </c>
    </row>
    <row r="35" spans="1:18" x14ac:dyDescent="0.2">
      <c r="A35" s="6">
        <v>45705</v>
      </c>
      <c r="B35" s="7">
        <v>0</v>
      </c>
      <c r="C35" s="17">
        <v>0</v>
      </c>
      <c r="D35" s="17">
        <v>77.25</v>
      </c>
      <c r="E35" s="7">
        <v>986</v>
      </c>
      <c r="F35" s="7">
        <f t="shared" si="0"/>
        <v>616.04999999999995</v>
      </c>
      <c r="G35" s="7">
        <f t="shared" si="1"/>
        <v>154.01249999999999</v>
      </c>
      <c r="H35" s="8">
        <f t="shared" si="2"/>
        <v>0</v>
      </c>
      <c r="I35" s="18">
        <f t="shared" si="3"/>
        <v>0</v>
      </c>
      <c r="J35" s="7">
        <f t="shared" si="4"/>
        <v>154.01249999999999</v>
      </c>
      <c r="K35" s="5">
        <v>2025</v>
      </c>
      <c r="L35" s="5">
        <v>8</v>
      </c>
      <c r="M35" s="5" t="s">
        <v>993</v>
      </c>
      <c r="N35" s="5" t="b">
        <v>0</v>
      </c>
      <c r="O35" s="5" t="b">
        <v>0</v>
      </c>
      <c r="P35" s="5" t="b">
        <v>0</v>
      </c>
      <c r="Q35" s="5" t="s">
        <v>579</v>
      </c>
      <c r="R35" s="5" t="b">
        <v>0</v>
      </c>
    </row>
    <row r="36" spans="1:18" x14ac:dyDescent="0.2">
      <c r="A36" s="6">
        <v>45706</v>
      </c>
      <c r="B36" s="7">
        <v>0</v>
      </c>
      <c r="C36" s="17">
        <v>0</v>
      </c>
      <c r="D36" s="17">
        <v>82.5</v>
      </c>
      <c r="E36" s="7">
        <v>955</v>
      </c>
      <c r="F36" s="7">
        <f t="shared" si="0"/>
        <v>641.45000000000005</v>
      </c>
      <c r="G36" s="7">
        <f t="shared" si="1"/>
        <v>160.36250000000001</v>
      </c>
      <c r="H36" s="8">
        <f t="shared" si="2"/>
        <v>0</v>
      </c>
      <c r="I36" s="18">
        <f t="shared" si="3"/>
        <v>0</v>
      </c>
      <c r="J36" s="7">
        <f t="shared" si="4"/>
        <v>160.36250000000001</v>
      </c>
      <c r="K36" s="5">
        <v>2025</v>
      </c>
      <c r="L36" s="5">
        <v>8</v>
      </c>
      <c r="M36" s="5" t="s">
        <v>993</v>
      </c>
      <c r="N36" s="5" t="b">
        <v>0</v>
      </c>
      <c r="O36" s="5" t="b">
        <v>0</v>
      </c>
      <c r="P36" s="5" t="b">
        <v>0</v>
      </c>
      <c r="Q36" s="5" t="s">
        <v>579</v>
      </c>
      <c r="R36" s="5" t="b">
        <v>0</v>
      </c>
    </row>
    <row r="37" spans="1:18" x14ac:dyDescent="0.2">
      <c r="A37" s="6">
        <v>45707</v>
      </c>
      <c r="B37" s="7">
        <v>0</v>
      </c>
      <c r="C37" s="17">
        <v>0</v>
      </c>
      <c r="D37" s="17">
        <v>81</v>
      </c>
      <c r="E37" s="7">
        <v>482</v>
      </c>
      <c r="F37" s="7">
        <f t="shared" si="0"/>
        <v>684.4</v>
      </c>
      <c r="G37" s="7">
        <f t="shared" si="1"/>
        <v>171.1</v>
      </c>
      <c r="H37" s="8">
        <f t="shared" si="2"/>
        <v>0</v>
      </c>
      <c r="I37" s="18">
        <f t="shared" si="3"/>
        <v>0</v>
      </c>
      <c r="J37" s="7">
        <f t="shared" si="4"/>
        <v>171.1</v>
      </c>
      <c r="K37" s="5">
        <v>2025</v>
      </c>
      <c r="L37" s="5">
        <v>8</v>
      </c>
      <c r="M37" s="5" t="s">
        <v>993</v>
      </c>
      <c r="N37" s="5" t="b">
        <v>0</v>
      </c>
      <c r="O37" s="5" t="b">
        <v>0</v>
      </c>
      <c r="P37" s="5" t="b">
        <v>0</v>
      </c>
      <c r="Q37" s="5" t="s">
        <v>579</v>
      </c>
      <c r="R37" s="5" t="b">
        <v>0</v>
      </c>
    </row>
    <row r="38" spans="1:18" x14ac:dyDescent="0.2">
      <c r="A38" s="6">
        <v>45708</v>
      </c>
      <c r="B38" s="7">
        <v>0</v>
      </c>
      <c r="C38" s="17">
        <v>0</v>
      </c>
      <c r="D38" s="17">
        <v>80.5</v>
      </c>
      <c r="E38" s="7">
        <v>382</v>
      </c>
      <c r="F38" s="7">
        <f t="shared" si="0"/>
        <v>684.65</v>
      </c>
      <c r="G38" s="7">
        <f t="shared" si="1"/>
        <v>171.16249999999999</v>
      </c>
      <c r="H38" s="8">
        <f t="shared" si="2"/>
        <v>0</v>
      </c>
      <c r="I38" s="18">
        <f t="shared" si="3"/>
        <v>0</v>
      </c>
      <c r="J38" s="7">
        <f t="shared" si="4"/>
        <v>171.16249999999999</v>
      </c>
      <c r="K38" s="5">
        <v>2025</v>
      </c>
      <c r="L38" s="5">
        <v>8</v>
      </c>
      <c r="M38" s="5" t="s">
        <v>993</v>
      </c>
      <c r="N38" s="5" t="b">
        <v>0</v>
      </c>
      <c r="O38" s="5" t="b">
        <v>0</v>
      </c>
      <c r="P38" s="5" t="b">
        <v>0</v>
      </c>
      <c r="Q38" s="5" t="s">
        <v>579</v>
      </c>
      <c r="R38" s="5" t="b">
        <v>0</v>
      </c>
    </row>
    <row r="39" spans="1:18" x14ac:dyDescent="0.2">
      <c r="A39" s="6">
        <v>45709</v>
      </c>
      <c r="B39" s="7">
        <v>50</v>
      </c>
      <c r="C39" s="17">
        <v>71.739999999999995</v>
      </c>
      <c r="D39" s="17">
        <v>78.75</v>
      </c>
      <c r="E39" s="7">
        <v>287</v>
      </c>
      <c r="F39" s="7">
        <f t="shared" si="0"/>
        <v>669.4</v>
      </c>
      <c r="G39" s="7">
        <f t="shared" si="1"/>
        <v>167.35</v>
      </c>
      <c r="H39" s="8">
        <f t="shared" si="2"/>
        <v>7.4693755602031675E-2</v>
      </c>
      <c r="I39" s="18">
        <f t="shared" si="3"/>
        <v>0</v>
      </c>
      <c r="J39" s="7">
        <f t="shared" si="4"/>
        <v>117.35</v>
      </c>
      <c r="K39" s="5">
        <v>2025</v>
      </c>
      <c r="L39" s="5">
        <v>8</v>
      </c>
      <c r="M39" s="5" t="s">
        <v>993</v>
      </c>
      <c r="N39" s="5" t="b">
        <v>0</v>
      </c>
      <c r="O39" s="5" t="b">
        <v>0</v>
      </c>
      <c r="P39" s="5" t="b">
        <v>0</v>
      </c>
      <c r="Q39" s="5"/>
      <c r="R39" s="5" t="b">
        <v>0</v>
      </c>
    </row>
    <row r="40" spans="1:18" x14ac:dyDescent="0.2">
      <c r="A40" s="6">
        <v>45712</v>
      </c>
      <c r="B40" s="7">
        <v>0</v>
      </c>
      <c r="C40" s="17">
        <v>0</v>
      </c>
      <c r="D40" s="17">
        <v>78.5</v>
      </c>
      <c r="E40" s="7">
        <v>512</v>
      </c>
      <c r="F40" s="7">
        <f t="shared" si="0"/>
        <v>624.65</v>
      </c>
      <c r="G40" s="7">
        <f t="shared" si="1"/>
        <v>156.16249999999999</v>
      </c>
      <c r="H40" s="8">
        <f t="shared" si="2"/>
        <v>0</v>
      </c>
      <c r="I40" s="18">
        <f t="shared" si="3"/>
        <v>0</v>
      </c>
      <c r="J40" s="7">
        <f t="shared" si="4"/>
        <v>156.16249999999999</v>
      </c>
      <c r="K40" s="5">
        <v>2025</v>
      </c>
      <c r="L40" s="5">
        <v>9</v>
      </c>
      <c r="M40" s="5" t="s">
        <v>994</v>
      </c>
      <c r="N40" s="5" t="b">
        <v>0</v>
      </c>
      <c r="O40" s="5" t="b">
        <v>0</v>
      </c>
      <c r="P40" s="5" t="b">
        <v>0</v>
      </c>
      <c r="Q40" s="5" t="s">
        <v>579</v>
      </c>
      <c r="R40" s="5" t="b">
        <v>0</v>
      </c>
    </row>
    <row r="41" spans="1:18" x14ac:dyDescent="0.2">
      <c r="A41" s="6">
        <v>45713</v>
      </c>
      <c r="B41" s="7">
        <v>0</v>
      </c>
      <c r="C41" s="17">
        <v>0</v>
      </c>
      <c r="D41" s="17">
        <v>78.5</v>
      </c>
      <c r="E41" s="7">
        <v>53</v>
      </c>
      <c r="F41" s="7">
        <f t="shared" si="0"/>
        <v>620.04999999999995</v>
      </c>
      <c r="G41" s="7">
        <f t="shared" si="1"/>
        <v>155.01249999999999</v>
      </c>
      <c r="H41" s="8">
        <f t="shared" si="2"/>
        <v>0</v>
      </c>
      <c r="I41" s="18">
        <f t="shared" si="3"/>
        <v>0</v>
      </c>
      <c r="J41" s="7">
        <f t="shared" si="4"/>
        <v>155.01249999999999</v>
      </c>
      <c r="K41" s="5">
        <v>2025</v>
      </c>
      <c r="L41" s="5">
        <v>9</v>
      </c>
      <c r="M41" s="5" t="s">
        <v>994</v>
      </c>
      <c r="N41" s="5" t="b">
        <v>0</v>
      </c>
      <c r="O41" s="5" t="b">
        <v>0</v>
      </c>
      <c r="P41" s="5" t="b">
        <v>0</v>
      </c>
      <c r="Q41" s="5" t="s">
        <v>579</v>
      </c>
      <c r="R41" s="5" t="b">
        <v>0</v>
      </c>
    </row>
    <row r="42" spans="1:18" x14ac:dyDescent="0.2">
      <c r="A42" s="6">
        <v>45714</v>
      </c>
      <c r="B42" s="7">
        <v>0</v>
      </c>
      <c r="C42" s="17">
        <v>0</v>
      </c>
      <c r="D42" s="17">
        <v>77.489999999999995</v>
      </c>
      <c r="E42" s="7">
        <v>287</v>
      </c>
      <c r="F42" s="7">
        <f t="shared" si="0"/>
        <v>591.20000000000005</v>
      </c>
      <c r="G42" s="7">
        <f t="shared" si="1"/>
        <v>147.80000000000001</v>
      </c>
      <c r="H42" s="8">
        <f t="shared" si="2"/>
        <v>0</v>
      </c>
      <c r="I42" s="18">
        <f t="shared" si="3"/>
        <v>0</v>
      </c>
      <c r="J42" s="7">
        <f t="shared" si="4"/>
        <v>147.80000000000001</v>
      </c>
      <c r="K42" s="5">
        <v>2025</v>
      </c>
      <c r="L42" s="5">
        <v>9</v>
      </c>
      <c r="M42" s="5" t="s">
        <v>994</v>
      </c>
      <c r="N42" s="5" t="b">
        <v>0</v>
      </c>
      <c r="O42" s="5" t="b">
        <v>0</v>
      </c>
      <c r="P42" s="5" t="b">
        <v>0</v>
      </c>
      <c r="Q42" s="5" t="s">
        <v>579</v>
      </c>
      <c r="R42" s="5" t="b">
        <v>0</v>
      </c>
    </row>
    <row r="43" spans="1:18" x14ac:dyDescent="0.2">
      <c r="A43" s="6">
        <v>45715</v>
      </c>
      <c r="B43" s="7">
        <v>0</v>
      </c>
      <c r="C43" s="17">
        <v>0</v>
      </c>
      <c r="D43" s="17">
        <v>79</v>
      </c>
      <c r="E43" s="7">
        <v>237</v>
      </c>
      <c r="F43" s="7">
        <f t="shared" si="0"/>
        <v>573.75</v>
      </c>
      <c r="G43" s="7">
        <f t="shared" si="1"/>
        <v>143.4375</v>
      </c>
      <c r="H43" s="8">
        <f t="shared" si="2"/>
        <v>0</v>
      </c>
      <c r="I43" s="18">
        <f t="shared" si="3"/>
        <v>0</v>
      </c>
      <c r="J43" s="7">
        <f t="shared" si="4"/>
        <v>143.4375</v>
      </c>
      <c r="K43" s="5">
        <v>2025</v>
      </c>
      <c r="L43" s="5">
        <v>9</v>
      </c>
      <c r="M43" s="5" t="s">
        <v>994</v>
      </c>
      <c r="N43" s="5" t="b">
        <v>0</v>
      </c>
      <c r="O43" s="5" t="b">
        <v>0</v>
      </c>
      <c r="P43" s="5" t="b">
        <v>0</v>
      </c>
      <c r="Q43" s="5" t="s">
        <v>579</v>
      </c>
      <c r="R43" s="5" t="b">
        <v>0</v>
      </c>
    </row>
    <row r="44" spans="1:18" x14ac:dyDescent="0.2">
      <c r="A44" s="6">
        <v>45716</v>
      </c>
      <c r="B44" s="7">
        <v>0</v>
      </c>
      <c r="C44" s="17">
        <v>0</v>
      </c>
      <c r="D44" s="17">
        <v>78.099999999999994</v>
      </c>
      <c r="E44" s="7">
        <v>201</v>
      </c>
      <c r="F44" s="7">
        <f t="shared" si="0"/>
        <v>546.1</v>
      </c>
      <c r="G44" s="7">
        <f t="shared" si="1"/>
        <v>136.52500000000001</v>
      </c>
      <c r="H44" s="8">
        <f t="shared" si="2"/>
        <v>0</v>
      </c>
      <c r="I44" s="18">
        <f t="shared" si="3"/>
        <v>0</v>
      </c>
      <c r="J44" s="7">
        <f t="shared" si="4"/>
        <v>136.52500000000001</v>
      </c>
      <c r="K44" s="5">
        <v>2025</v>
      </c>
      <c r="L44" s="5">
        <v>9</v>
      </c>
      <c r="M44" s="5" t="s">
        <v>994</v>
      </c>
      <c r="N44" s="5" t="b">
        <v>0</v>
      </c>
      <c r="O44" s="5" t="b">
        <v>0</v>
      </c>
      <c r="P44" s="5" t="b">
        <v>0</v>
      </c>
      <c r="Q44" s="5" t="s">
        <v>579</v>
      </c>
      <c r="R44" s="5" t="b">
        <v>0</v>
      </c>
    </row>
    <row r="45" spans="1:18" x14ac:dyDescent="0.2">
      <c r="A45" s="6">
        <v>45719</v>
      </c>
      <c r="B45" s="7">
        <v>0</v>
      </c>
      <c r="C45" s="17">
        <v>0</v>
      </c>
      <c r="D45" s="17">
        <v>81.5</v>
      </c>
      <c r="E45" s="7">
        <v>926</v>
      </c>
      <c r="F45" s="7">
        <f t="shared" si="0"/>
        <v>544</v>
      </c>
      <c r="G45" s="7">
        <f t="shared" si="1"/>
        <v>136</v>
      </c>
      <c r="H45" s="8">
        <f t="shared" si="2"/>
        <v>0</v>
      </c>
      <c r="I45" s="18">
        <f t="shared" si="3"/>
        <v>0</v>
      </c>
      <c r="J45" s="7">
        <f t="shared" si="4"/>
        <v>136</v>
      </c>
      <c r="K45" s="5">
        <v>2025</v>
      </c>
      <c r="L45" s="5">
        <v>10</v>
      </c>
      <c r="M45" s="5" t="s">
        <v>995</v>
      </c>
      <c r="N45" s="5" t="b">
        <v>0</v>
      </c>
      <c r="O45" s="5" t="b">
        <v>0</v>
      </c>
      <c r="P45" s="5" t="b">
        <v>0</v>
      </c>
      <c r="Q45" s="5" t="s">
        <v>579</v>
      </c>
      <c r="R45" s="5" t="b">
        <v>0</v>
      </c>
    </row>
    <row r="46" spans="1:18" x14ac:dyDescent="0.2">
      <c r="A46" s="6">
        <v>45720</v>
      </c>
      <c r="B46" s="7">
        <v>0</v>
      </c>
      <c r="C46" s="17">
        <v>0</v>
      </c>
      <c r="D46" s="17">
        <v>80.989999999999995</v>
      </c>
      <c r="E46" s="7">
        <v>132</v>
      </c>
      <c r="F46" s="7">
        <f t="shared" si="0"/>
        <v>568.35</v>
      </c>
      <c r="G46" s="7">
        <f t="shared" si="1"/>
        <v>142.08750000000001</v>
      </c>
      <c r="H46" s="8">
        <f t="shared" si="2"/>
        <v>0</v>
      </c>
      <c r="I46" s="18">
        <f t="shared" si="3"/>
        <v>0</v>
      </c>
      <c r="J46" s="7">
        <f t="shared" si="4"/>
        <v>142.08750000000001</v>
      </c>
      <c r="K46" s="5">
        <v>2025</v>
      </c>
      <c r="L46" s="5">
        <v>10</v>
      </c>
      <c r="M46" s="5" t="s">
        <v>995</v>
      </c>
      <c r="N46" s="5" t="b">
        <v>0</v>
      </c>
      <c r="O46" s="5" t="b">
        <v>0</v>
      </c>
      <c r="P46" s="5" t="b">
        <v>0</v>
      </c>
      <c r="Q46" s="5" t="s">
        <v>579</v>
      </c>
      <c r="R46" s="5" t="b">
        <v>0</v>
      </c>
    </row>
    <row r="47" spans="1:18" x14ac:dyDescent="0.2">
      <c r="A47" s="6">
        <v>45721</v>
      </c>
      <c r="B47" s="7">
        <v>0</v>
      </c>
      <c r="C47" s="17">
        <v>0</v>
      </c>
      <c r="D47" s="17">
        <v>80.5</v>
      </c>
      <c r="E47" s="7">
        <v>319</v>
      </c>
      <c r="F47" s="7">
        <f t="shared" si="0"/>
        <v>519.85</v>
      </c>
      <c r="G47" s="7">
        <f t="shared" si="1"/>
        <v>129.96250000000001</v>
      </c>
      <c r="H47" s="8">
        <f t="shared" si="2"/>
        <v>0</v>
      </c>
      <c r="I47" s="18">
        <f t="shared" si="3"/>
        <v>0</v>
      </c>
      <c r="J47" s="7">
        <f t="shared" si="4"/>
        <v>129.96250000000001</v>
      </c>
      <c r="K47" s="5">
        <v>2025</v>
      </c>
      <c r="L47" s="5">
        <v>10</v>
      </c>
      <c r="M47" s="5" t="s">
        <v>995</v>
      </c>
      <c r="N47" s="5" t="b">
        <v>0</v>
      </c>
      <c r="O47" s="5" t="b">
        <v>0</v>
      </c>
      <c r="P47" s="5" t="b">
        <v>0</v>
      </c>
      <c r="Q47" s="5" t="s">
        <v>579</v>
      </c>
      <c r="R47" s="5" t="b">
        <v>0</v>
      </c>
    </row>
    <row r="48" spans="1:18" x14ac:dyDescent="0.2">
      <c r="A48" s="6">
        <v>45722</v>
      </c>
      <c r="B48" s="7">
        <v>0</v>
      </c>
      <c r="C48" s="17">
        <v>0</v>
      </c>
      <c r="D48" s="17">
        <v>78</v>
      </c>
      <c r="E48" s="7">
        <v>311</v>
      </c>
      <c r="F48" s="7">
        <f t="shared" si="0"/>
        <v>497.6</v>
      </c>
      <c r="G48" s="7">
        <f t="shared" si="1"/>
        <v>124.4</v>
      </c>
      <c r="H48" s="8">
        <f t="shared" si="2"/>
        <v>0</v>
      </c>
      <c r="I48" s="18">
        <f t="shared" si="3"/>
        <v>0</v>
      </c>
      <c r="J48" s="7">
        <f t="shared" si="4"/>
        <v>124.4</v>
      </c>
      <c r="K48" s="5">
        <v>2025</v>
      </c>
      <c r="L48" s="5">
        <v>10</v>
      </c>
      <c r="M48" s="5" t="s">
        <v>995</v>
      </c>
      <c r="N48" s="5" t="b">
        <v>0</v>
      </c>
      <c r="O48" s="5" t="b">
        <v>0</v>
      </c>
      <c r="P48" s="5" t="b">
        <v>0</v>
      </c>
      <c r="Q48" s="5" t="s">
        <v>579</v>
      </c>
      <c r="R48" s="5" t="b">
        <v>0</v>
      </c>
    </row>
    <row r="49" spans="1:18" x14ac:dyDescent="0.2">
      <c r="A49" s="6">
        <v>45723</v>
      </c>
      <c r="B49" s="7">
        <v>0</v>
      </c>
      <c r="C49" s="17">
        <v>0</v>
      </c>
      <c r="D49" s="17">
        <v>77.5</v>
      </c>
      <c r="E49" s="7">
        <v>937</v>
      </c>
      <c r="F49" s="7">
        <f t="shared" si="0"/>
        <v>471.45</v>
      </c>
      <c r="G49" s="7">
        <f t="shared" si="1"/>
        <v>117.8625</v>
      </c>
      <c r="H49" s="8">
        <f t="shared" si="2"/>
        <v>0</v>
      </c>
      <c r="I49" s="18">
        <f t="shared" si="3"/>
        <v>0</v>
      </c>
      <c r="J49" s="7">
        <f t="shared" si="4"/>
        <v>117.8625</v>
      </c>
      <c r="K49" s="5">
        <v>2025</v>
      </c>
      <c r="L49" s="5">
        <v>10</v>
      </c>
      <c r="M49" s="5" t="s">
        <v>995</v>
      </c>
      <c r="N49" s="5" t="b">
        <v>0</v>
      </c>
      <c r="O49" s="5" t="b">
        <v>0</v>
      </c>
      <c r="P49" s="5" t="b">
        <v>0</v>
      </c>
      <c r="Q49" s="5" t="s">
        <v>579</v>
      </c>
      <c r="R49" s="5" t="b">
        <v>0</v>
      </c>
    </row>
    <row r="50" spans="1:18" x14ac:dyDescent="0.2">
      <c r="A50" s="6">
        <v>45726</v>
      </c>
      <c r="B50" s="7">
        <v>0</v>
      </c>
      <c r="C50" s="17">
        <v>0</v>
      </c>
      <c r="D50" s="17">
        <v>77.989999999999995</v>
      </c>
      <c r="E50" s="7">
        <v>431</v>
      </c>
      <c r="F50" s="7">
        <f t="shared" si="0"/>
        <v>481.15</v>
      </c>
      <c r="G50" s="7">
        <f t="shared" si="1"/>
        <v>120.28749999999999</v>
      </c>
      <c r="H50" s="8">
        <f t="shared" si="2"/>
        <v>0</v>
      </c>
      <c r="I50" s="18">
        <f t="shared" si="3"/>
        <v>0</v>
      </c>
      <c r="J50" s="7">
        <f t="shared" si="4"/>
        <v>120.28749999999999</v>
      </c>
      <c r="K50" s="5">
        <v>2025</v>
      </c>
      <c r="L50" s="5">
        <v>11</v>
      </c>
      <c r="M50" s="5" t="s">
        <v>996</v>
      </c>
      <c r="N50" s="5" t="b">
        <v>0</v>
      </c>
      <c r="O50" s="5" t="b">
        <v>0</v>
      </c>
      <c r="P50" s="5" t="b">
        <v>0</v>
      </c>
      <c r="Q50" s="5" t="s">
        <v>579</v>
      </c>
      <c r="R50" s="5" t="b">
        <v>0</v>
      </c>
    </row>
    <row r="51" spans="1:18" x14ac:dyDescent="0.2">
      <c r="A51" s="6">
        <v>45727</v>
      </c>
      <c r="B51" s="7">
        <v>0</v>
      </c>
      <c r="C51" s="17">
        <v>0</v>
      </c>
      <c r="D51" s="17">
        <v>77.94</v>
      </c>
      <c r="E51" s="7">
        <v>37</v>
      </c>
      <c r="F51" s="7">
        <f t="shared" si="0"/>
        <v>495.1</v>
      </c>
      <c r="G51" s="7">
        <f t="shared" si="1"/>
        <v>123.77500000000001</v>
      </c>
      <c r="H51" s="8">
        <f t="shared" si="2"/>
        <v>0</v>
      </c>
      <c r="I51" s="18">
        <f t="shared" si="3"/>
        <v>0</v>
      </c>
      <c r="J51" s="7">
        <f t="shared" si="4"/>
        <v>123.77500000000001</v>
      </c>
      <c r="K51" s="5">
        <v>2025</v>
      </c>
      <c r="L51" s="5">
        <v>11</v>
      </c>
      <c r="M51" s="5" t="s">
        <v>996</v>
      </c>
      <c r="N51" s="5" t="b">
        <v>0</v>
      </c>
      <c r="O51" s="5" t="b">
        <v>0</v>
      </c>
      <c r="P51" s="5" t="b">
        <v>0</v>
      </c>
      <c r="Q51" s="5" t="s">
        <v>579</v>
      </c>
      <c r="R51" s="5" t="b">
        <v>0</v>
      </c>
    </row>
    <row r="52" spans="1:18" x14ac:dyDescent="0.2">
      <c r="A52" s="6">
        <v>45728</v>
      </c>
      <c r="B52" s="7">
        <v>0</v>
      </c>
      <c r="C52" s="17">
        <v>0</v>
      </c>
      <c r="D52" s="17">
        <v>75.7</v>
      </c>
      <c r="E52" s="7">
        <v>279</v>
      </c>
      <c r="F52" s="7">
        <f t="shared" si="0"/>
        <v>481.15</v>
      </c>
      <c r="G52" s="7">
        <f t="shared" si="1"/>
        <v>120.28749999999999</v>
      </c>
      <c r="H52" s="8">
        <f t="shared" si="2"/>
        <v>0</v>
      </c>
      <c r="I52" s="18">
        <f t="shared" si="3"/>
        <v>0</v>
      </c>
      <c r="J52" s="7">
        <f t="shared" si="4"/>
        <v>120.28749999999999</v>
      </c>
      <c r="K52" s="5">
        <v>2025</v>
      </c>
      <c r="L52" s="5">
        <v>11</v>
      </c>
      <c r="M52" s="5" t="s">
        <v>996</v>
      </c>
      <c r="N52" s="5" t="b">
        <v>0</v>
      </c>
      <c r="O52" s="5" t="b">
        <v>0</v>
      </c>
      <c r="P52" s="5" t="b">
        <v>0</v>
      </c>
      <c r="Q52" s="5" t="s">
        <v>579</v>
      </c>
      <c r="R52" s="5" t="b">
        <v>0</v>
      </c>
    </row>
    <row r="53" spans="1:18" x14ac:dyDescent="0.2">
      <c r="A53" s="6">
        <v>45729</v>
      </c>
      <c r="B53" s="7">
        <v>0</v>
      </c>
      <c r="C53" s="17">
        <v>0</v>
      </c>
      <c r="D53" s="17">
        <v>75.099999999999994</v>
      </c>
      <c r="E53" s="7">
        <v>349</v>
      </c>
      <c r="F53" s="7">
        <f t="shared" si="0"/>
        <v>483.25</v>
      </c>
      <c r="G53" s="7">
        <f t="shared" si="1"/>
        <v>120.8125</v>
      </c>
      <c r="H53" s="8">
        <f t="shared" si="2"/>
        <v>0</v>
      </c>
      <c r="I53" s="18">
        <f t="shared" si="3"/>
        <v>0</v>
      </c>
      <c r="J53" s="7">
        <f t="shared" si="4"/>
        <v>120.8125</v>
      </c>
      <c r="K53" s="5">
        <v>2025</v>
      </c>
      <c r="L53" s="5">
        <v>11</v>
      </c>
      <c r="M53" s="5" t="s">
        <v>996</v>
      </c>
      <c r="N53" s="5" t="b">
        <v>0</v>
      </c>
      <c r="O53" s="5" t="b">
        <v>0</v>
      </c>
      <c r="P53" s="5" t="b">
        <v>0</v>
      </c>
      <c r="Q53" s="5" t="s">
        <v>579</v>
      </c>
      <c r="R53" s="5" t="b">
        <v>0</v>
      </c>
    </row>
    <row r="54" spans="1:18" x14ac:dyDescent="0.2">
      <c r="A54" s="6">
        <v>45730</v>
      </c>
      <c r="B54" s="7">
        <v>53</v>
      </c>
      <c r="C54" s="17">
        <v>75</v>
      </c>
      <c r="D54" s="17">
        <v>76</v>
      </c>
      <c r="E54" s="7">
        <v>332</v>
      </c>
      <c r="F54" s="7">
        <f t="shared" si="0"/>
        <v>469.05</v>
      </c>
      <c r="G54" s="7">
        <f t="shared" si="1"/>
        <v>117.2625</v>
      </c>
      <c r="H54" s="8">
        <f t="shared" si="2"/>
        <v>0.11299435028248588</v>
      </c>
      <c r="I54" s="18">
        <f t="shared" si="3"/>
        <v>0</v>
      </c>
      <c r="J54" s="7">
        <f t="shared" si="4"/>
        <v>64.262500000000003</v>
      </c>
      <c r="K54" s="5">
        <v>2025</v>
      </c>
      <c r="L54" s="5">
        <v>11</v>
      </c>
      <c r="M54" s="5" t="s">
        <v>996</v>
      </c>
      <c r="N54" s="5" t="b">
        <v>0</v>
      </c>
      <c r="O54" s="5" t="b">
        <v>0</v>
      </c>
      <c r="P54" s="5" t="b">
        <v>0</v>
      </c>
      <c r="Q54" s="5"/>
      <c r="R54" s="5" t="b">
        <v>0</v>
      </c>
    </row>
    <row r="55" spans="1:18" x14ac:dyDescent="0.2">
      <c r="A55" s="6">
        <v>45733</v>
      </c>
      <c r="B55" s="7">
        <v>0</v>
      </c>
      <c r="C55" s="17">
        <v>0</v>
      </c>
      <c r="D55" s="17">
        <v>76</v>
      </c>
      <c r="E55" s="7">
        <v>409</v>
      </c>
      <c r="F55" s="7">
        <f t="shared" si="0"/>
        <v>421.75</v>
      </c>
      <c r="G55" s="7">
        <f t="shared" si="1"/>
        <v>105.4375</v>
      </c>
      <c r="H55" s="8">
        <f t="shared" si="2"/>
        <v>0</v>
      </c>
      <c r="I55" s="18">
        <f t="shared" si="3"/>
        <v>0</v>
      </c>
      <c r="J55" s="7">
        <f t="shared" si="4"/>
        <v>105.4375</v>
      </c>
      <c r="K55" s="5">
        <v>2025</v>
      </c>
      <c r="L55" s="5">
        <v>12</v>
      </c>
      <c r="M55" s="5" t="s">
        <v>997</v>
      </c>
      <c r="N55" s="5" t="b">
        <v>0</v>
      </c>
      <c r="O55" s="5" t="b">
        <v>0</v>
      </c>
      <c r="P55" s="5" t="b">
        <v>0</v>
      </c>
      <c r="Q55" s="5" t="s">
        <v>579</v>
      </c>
      <c r="R55" s="5" t="b">
        <v>0</v>
      </c>
    </row>
    <row r="56" spans="1:18" x14ac:dyDescent="0.2">
      <c r="A56" s="6">
        <v>45734</v>
      </c>
      <c r="B56" s="7">
        <v>0</v>
      </c>
      <c r="C56" s="17">
        <v>0</v>
      </c>
      <c r="D56" s="17">
        <v>76.5</v>
      </c>
      <c r="E56" s="7">
        <v>206</v>
      </c>
      <c r="F56" s="7">
        <f t="shared" si="0"/>
        <v>392.9</v>
      </c>
      <c r="G56" s="7">
        <f t="shared" si="1"/>
        <v>98.224999999999994</v>
      </c>
      <c r="H56" s="8">
        <f t="shared" si="2"/>
        <v>0</v>
      </c>
      <c r="I56" s="18">
        <f t="shared" si="3"/>
        <v>0</v>
      </c>
      <c r="J56" s="7">
        <f t="shared" si="4"/>
        <v>98.224999999999994</v>
      </c>
      <c r="K56" s="5">
        <v>2025</v>
      </c>
      <c r="L56" s="5">
        <v>12</v>
      </c>
      <c r="M56" s="5" t="s">
        <v>997</v>
      </c>
      <c r="N56" s="5" t="b">
        <v>0</v>
      </c>
      <c r="O56" s="5" t="b">
        <v>0</v>
      </c>
      <c r="P56" s="5" t="b">
        <v>0</v>
      </c>
      <c r="Q56" s="5" t="s">
        <v>579</v>
      </c>
      <c r="R56" s="5" t="b">
        <v>0</v>
      </c>
    </row>
    <row r="57" spans="1:18" x14ac:dyDescent="0.2">
      <c r="A57" s="6">
        <v>45735</v>
      </c>
      <c r="B57" s="7">
        <v>0</v>
      </c>
      <c r="C57" s="17">
        <v>0</v>
      </c>
      <c r="D57" s="17">
        <v>77.09</v>
      </c>
      <c r="E57" s="7">
        <v>45</v>
      </c>
      <c r="F57" s="7">
        <f t="shared" si="0"/>
        <v>355.45</v>
      </c>
      <c r="G57" s="7">
        <f t="shared" si="1"/>
        <v>88.862499999999997</v>
      </c>
      <c r="H57" s="8">
        <f t="shared" si="2"/>
        <v>0</v>
      </c>
      <c r="I57" s="18">
        <f t="shared" si="3"/>
        <v>0</v>
      </c>
      <c r="J57" s="7">
        <f t="shared" si="4"/>
        <v>88.862499999999997</v>
      </c>
      <c r="K57" s="5">
        <v>2025</v>
      </c>
      <c r="L57" s="5">
        <v>12</v>
      </c>
      <c r="M57" s="5" t="s">
        <v>997</v>
      </c>
      <c r="N57" s="5" t="b">
        <v>0</v>
      </c>
      <c r="O57" s="5" t="b">
        <v>0</v>
      </c>
      <c r="P57" s="5" t="b">
        <v>0</v>
      </c>
      <c r="Q57" s="5" t="s">
        <v>579</v>
      </c>
      <c r="R57" s="5" t="b">
        <v>0</v>
      </c>
    </row>
    <row r="58" spans="1:18" x14ac:dyDescent="0.2">
      <c r="A58" s="6">
        <v>45736</v>
      </c>
      <c r="B58" s="7">
        <v>0</v>
      </c>
      <c r="C58" s="17">
        <v>0</v>
      </c>
      <c r="D58" s="17">
        <v>76.19</v>
      </c>
      <c r="E58" s="7">
        <v>576</v>
      </c>
      <c r="F58" s="7">
        <f t="shared" si="0"/>
        <v>333.6</v>
      </c>
      <c r="G58" s="7">
        <f t="shared" si="1"/>
        <v>83.4</v>
      </c>
      <c r="H58" s="8">
        <f t="shared" si="2"/>
        <v>0</v>
      </c>
      <c r="I58" s="18">
        <f t="shared" si="3"/>
        <v>0</v>
      </c>
      <c r="J58" s="7">
        <f t="shared" si="4"/>
        <v>83.4</v>
      </c>
      <c r="K58" s="5">
        <v>2025</v>
      </c>
      <c r="L58" s="5">
        <v>12</v>
      </c>
      <c r="M58" s="5" t="s">
        <v>997</v>
      </c>
      <c r="N58" s="5" t="b">
        <v>0</v>
      </c>
      <c r="O58" s="5" t="b">
        <v>0</v>
      </c>
      <c r="P58" s="5" t="b">
        <v>0</v>
      </c>
      <c r="Q58" s="5" t="s">
        <v>579</v>
      </c>
      <c r="R58" s="5" t="b">
        <v>0</v>
      </c>
    </row>
    <row r="59" spans="1:18" x14ac:dyDescent="0.2">
      <c r="A59" s="6">
        <v>45737</v>
      </c>
      <c r="B59" s="7">
        <v>0</v>
      </c>
      <c r="C59" s="17">
        <v>0</v>
      </c>
      <c r="D59" s="17">
        <v>77</v>
      </c>
      <c r="E59" s="7">
        <v>207</v>
      </c>
      <c r="F59" s="7">
        <f t="shared" si="0"/>
        <v>343.3</v>
      </c>
      <c r="G59" s="7">
        <f t="shared" si="1"/>
        <v>85.825000000000003</v>
      </c>
      <c r="H59" s="8">
        <f t="shared" si="2"/>
        <v>0</v>
      </c>
      <c r="I59" s="18">
        <f t="shared" si="3"/>
        <v>0</v>
      </c>
      <c r="J59" s="7">
        <f t="shared" si="4"/>
        <v>85.825000000000003</v>
      </c>
      <c r="K59" s="5">
        <v>2025</v>
      </c>
      <c r="L59" s="5">
        <v>12</v>
      </c>
      <c r="M59" s="5" t="s">
        <v>997</v>
      </c>
      <c r="N59" s="5" t="b">
        <v>0</v>
      </c>
      <c r="O59" s="5" t="b">
        <v>0</v>
      </c>
      <c r="P59" s="5" t="b">
        <v>0</v>
      </c>
      <c r="Q59" s="5" t="s">
        <v>579</v>
      </c>
      <c r="R59" s="5" t="b">
        <v>0</v>
      </c>
    </row>
    <row r="60" spans="1:18" x14ac:dyDescent="0.2">
      <c r="A60" s="6">
        <v>45740</v>
      </c>
      <c r="B60" s="7">
        <v>0</v>
      </c>
      <c r="C60" s="17">
        <v>0</v>
      </c>
      <c r="D60" s="17">
        <v>75.989999999999995</v>
      </c>
      <c r="E60" s="7">
        <v>472</v>
      </c>
      <c r="F60" s="7">
        <f t="shared" si="0"/>
        <v>339.3</v>
      </c>
      <c r="G60" s="7">
        <f t="shared" si="1"/>
        <v>84.825000000000003</v>
      </c>
      <c r="H60" s="8">
        <f t="shared" si="2"/>
        <v>0</v>
      </c>
      <c r="I60" s="18">
        <f t="shared" si="3"/>
        <v>0</v>
      </c>
      <c r="J60" s="7">
        <f t="shared" si="4"/>
        <v>84.825000000000003</v>
      </c>
      <c r="K60" s="5">
        <v>2025</v>
      </c>
      <c r="L60" s="5">
        <v>13</v>
      </c>
      <c r="M60" s="5" t="s">
        <v>998</v>
      </c>
      <c r="N60" s="5" t="b">
        <v>0</v>
      </c>
      <c r="O60" s="5" t="b">
        <v>0</v>
      </c>
      <c r="P60" s="5" t="b">
        <v>0</v>
      </c>
      <c r="Q60" s="5" t="s">
        <v>579</v>
      </c>
      <c r="R60" s="5" t="b">
        <v>0</v>
      </c>
    </row>
    <row r="61" spans="1:18" x14ac:dyDescent="0.2">
      <c r="A61" s="6">
        <v>45741</v>
      </c>
      <c r="B61" s="7">
        <v>0</v>
      </c>
      <c r="C61" s="17">
        <v>0</v>
      </c>
      <c r="D61" s="17">
        <v>76.5</v>
      </c>
      <c r="E61" s="7">
        <v>62</v>
      </c>
      <c r="F61" s="7">
        <f t="shared" si="0"/>
        <v>337.3</v>
      </c>
      <c r="G61" s="7">
        <f t="shared" si="1"/>
        <v>84.325000000000003</v>
      </c>
      <c r="H61" s="8">
        <f t="shared" si="2"/>
        <v>0</v>
      </c>
      <c r="I61" s="18">
        <f t="shared" si="3"/>
        <v>0</v>
      </c>
      <c r="J61" s="7">
        <f t="shared" si="4"/>
        <v>84.325000000000003</v>
      </c>
      <c r="K61" s="5">
        <v>2025</v>
      </c>
      <c r="L61" s="5">
        <v>13</v>
      </c>
      <c r="M61" s="5" t="s">
        <v>998</v>
      </c>
      <c r="N61" s="5" t="b">
        <v>0</v>
      </c>
      <c r="O61" s="5" t="b">
        <v>0</v>
      </c>
      <c r="P61" s="5" t="b">
        <v>0</v>
      </c>
      <c r="Q61" s="5" t="s">
        <v>579</v>
      </c>
      <c r="R61" s="5" t="b">
        <v>0</v>
      </c>
    </row>
    <row r="62" spans="1:18" x14ac:dyDescent="0.2">
      <c r="A62" s="6">
        <v>45742</v>
      </c>
      <c r="B62" s="7">
        <v>0</v>
      </c>
      <c r="C62" s="17">
        <v>0</v>
      </c>
      <c r="D62" s="17">
        <v>76.5</v>
      </c>
      <c r="E62" s="7">
        <v>0</v>
      </c>
      <c r="F62" s="7">
        <f t="shared" si="0"/>
        <v>337.75</v>
      </c>
      <c r="G62" s="7">
        <f t="shared" si="1"/>
        <v>84.4375</v>
      </c>
      <c r="H62" s="8">
        <f t="shared" si="2"/>
        <v>0</v>
      </c>
      <c r="I62" s="18">
        <f t="shared" si="3"/>
        <v>0</v>
      </c>
      <c r="J62" s="7">
        <f t="shared" si="4"/>
        <v>84.4375</v>
      </c>
      <c r="K62" s="5">
        <v>2025</v>
      </c>
      <c r="L62" s="5">
        <v>13</v>
      </c>
      <c r="M62" s="5" t="s">
        <v>998</v>
      </c>
      <c r="N62" s="5" t="b">
        <v>0</v>
      </c>
      <c r="O62" s="5" t="b">
        <v>0</v>
      </c>
      <c r="P62" s="5" t="b">
        <v>0</v>
      </c>
      <c r="Q62" s="5" t="s">
        <v>579</v>
      </c>
      <c r="R62" s="5" t="b">
        <v>0</v>
      </c>
    </row>
    <row r="63" spans="1:18" x14ac:dyDescent="0.2">
      <c r="A63" s="6">
        <v>45743</v>
      </c>
      <c r="B63" s="7">
        <v>0</v>
      </c>
      <c r="C63" s="17">
        <v>0</v>
      </c>
      <c r="D63" s="17">
        <v>76.599999999999994</v>
      </c>
      <c r="E63" s="7">
        <v>53</v>
      </c>
      <c r="F63" s="7">
        <f t="shared" si="0"/>
        <v>323.39999999999998</v>
      </c>
      <c r="G63" s="7">
        <f t="shared" si="1"/>
        <v>80.849999999999994</v>
      </c>
      <c r="H63" s="8">
        <f t="shared" si="2"/>
        <v>0</v>
      </c>
      <c r="I63" s="18">
        <f t="shared" si="3"/>
        <v>0</v>
      </c>
      <c r="J63" s="7">
        <f t="shared" si="4"/>
        <v>80.849999999999994</v>
      </c>
      <c r="K63" s="5">
        <v>2025</v>
      </c>
      <c r="L63" s="5">
        <v>13</v>
      </c>
      <c r="M63" s="5" t="s">
        <v>998</v>
      </c>
      <c r="N63" s="5" t="b">
        <v>0</v>
      </c>
      <c r="O63" s="5" t="b">
        <v>0</v>
      </c>
      <c r="P63" s="5" t="b">
        <v>0</v>
      </c>
      <c r="Q63" s="5" t="s">
        <v>579</v>
      </c>
      <c r="R63" s="5" t="b">
        <v>0</v>
      </c>
    </row>
    <row r="64" spans="1:18" x14ac:dyDescent="0.2">
      <c r="A64" s="6">
        <v>45744</v>
      </c>
      <c r="B64" s="7">
        <v>0</v>
      </c>
      <c r="C64" s="17">
        <v>0</v>
      </c>
      <c r="D64" s="17">
        <v>76.8</v>
      </c>
      <c r="E64" s="7">
        <v>21</v>
      </c>
      <c r="F64" s="7">
        <f t="shared" si="0"/>
        <v>314.2</v>
      </c>
      <c r="G64" s="7">
        <f t="shared" si="1"/>
        <v>78.55</v>
      </c>
      <c r="H64" s="8">
        <f t="shared" si="2"/>
        <v>0</v>
      </c>
      <c r="I64" s="18">
        <f t="shared" si="3"/>
        <v>0</v>
      </c>
      <c r="J64" s="7">
        <f t="shared" si="4"/>
        <v>78.55</v>
      </c>
      <c r="K64" s="5">
        <v>2025</v>
      </c>
      <c r="L64" s="5">
        <v>13</v>
      </c>
      <c r="M64" s="5" t="s">
        <v>998</v>
      </c>
      <c r="N64" s="5" t="b">
        <v>0</v>
      </c>
      <c r="O64" s="5" t="b">
        <v>0</v>
      </c>
      <c r="P64" s="5" t="b">
        <v>0</v>
      </c>
      <c r="Q64" s="5" t="s">
        <v>579</v>
      </c>
      <c r="R64" s="5" t="b">
        <v>0</v>
      </c>
    </row>
    <row r="65" spans="1:18" x14ac:dyDescent="0.2">
      <c r="A65" s="6">
        <v>45747</v>
      </c>
      <c r="B65" s="7">
        <v>0</v>
      </c>
      <c r="C65" s="17">
        <v>0</v>
      </c>
      <c r="D65" s="17">
        <v>76.8</v>
      </c>
      <c r="E65" s="7">
        <v>93</v>
      </c>
      <c r="F65" s="7">
        <f t="shared" si="0"/>
        <v>305.2</v>
      </c>
      <c r="G65" s="7">
        <f t="shared" si="1"/>
        <v>76.3</v>
      </c>
      <c r="H65" s="8">
        <f t="shared" si="2"/>
        <v>0</v>
      </c>
      <c r="I65" s="18">
        <f t="shared" si="3"/>
        <v>0</v>
      </c>
      <c r="J65" s="7">
        <f t="shared" si="4"/>
        <v>76.3</v>
      </c>
      <c r="K65" s="5">
        <v>2025</v>
      </c>
      <c r="L65" s="5">
        <v>14</v>
      </c>
      <c r="M65" s="5" t="s">
        <v>999</v>
      </c>
      <c r="N65" s="5" t="b">
        <v>0</v>
      </c>
      <c r="O65" s="5" t="b">
        <v>0</v>
      </c>
      <c r="P65" s="5" t="b">
        <v>0</v>
      </c>
      <c r="Q65" s="5" t="s">
        <v>579</v>
      </c>
      <c r="R65" s="5" t="b">
        <v>0</v>
      </c>
    </row>
    <row r="66" spans="1:18" x14ac:dyDescent="0.2">
      <c r="A66" s="6">
        <v>45748</v>
      </c>
      <c r="B66" s="7">
        <v>0</v>
      </c>
      <c r="C66" s="17">
        <v>0</v>
      </c>
      <c r="D66" s="17">
        <v>77.5</v>
      </c>
      <c r="E66" s="7">
        <v>93</v>
      </c>
      <c r="F66" s="7">
        <f t="shared" si="0"/>
        <v>263.55</v>
      </c>
      <c r="G66" s="7">
        <f t="shared" si="1"/>
        <v>65.887500000000003</v>
      </c>
      <c r="H66" s="8">
        <f t="shared" si="2"/>
        <v>0</v>
      </c>
      <c r="I66" s="18">
        <f t="shared" si="3"/>
        <v>0</v>
      </c>
      <c r="J66" s="7">
        <f t="shared" si="4"/>
        <v>65.887500000000003</v>
      </c>
      <c r="K66" s="5">
        <v>2025</v>
      </c>
      <c r="L66" s="5">
        <v>14</v>
      </c>
      <c r="M66" s="5" t="s">
        <v>999</v>
      </c>
      <c r="N66" s="5" t="b">
        <v>0</v>
      </c>
      <c r="O66" s="5" t="b">
        <v>0</v>
      </c>
      <c r="P66" s="5" t="b">
        <v>0</v>
      </c>
      <c r="Q66" s="5" t="s">
        <v>579</v>
      </c>
      <c r="R66" s="5" t="b">
        <v>0</v>
      </c>
    </row>
    <row r="67" spans="1:18" x14ac:dyDescent="0.2">
      <c r="A67" s="6">
        <v>45749</v>
      </c>
      <c r="B67" s="7">
        <v>0</v>
      </c>
      <c r="C67" s="17">
        <v>0</v>
      </c>
      <c r="D67" s="17">
        <v>77.489999999999995</v>
      </c>
      <c r="E67" s="7">
        <v>237</v>
      </c>
      <c r="F67" s="7">
        <f t="shared" si="0"/>
        <v>261.60000000000002</v>
      </c>
      <c r="G67" s="7">
        <f t="shared" si="1"/>
        <v>65.400000000000006</v>
      </c>
      <c r="H67" s="8">
        <f t="shared" si="2"/>
        <v>0</v>
      </c>
      <c r="I67" s="18">
        <f t="shared" si="3"/>
        <v>0</v>
      </c>
      <c r="J67" s="7">
        <f t="shared" si="4"/>
        <v>65.400000000000006</v>
      </c>
      <c r="K67" s="5">
        <v>2025</v>
      </c>
      <c r="L67" s="5">
        <v>14</v>
      </c>
      <c r="M67" s="5" t="s">
        <v>999</v>
      </c>
      <c r="N67" s="5" t="b">
        <v>0</v>
      </c>
      <c r="O67" s="5" t="b">
        <v>0</v>
      </c>
      <c r="P67" s="5" t="b">
        <v>0</v>
      </c>
      <c r="Q67" s="5" t="s">
        <v>579</v>
      </c>
      <c r="R67" s="5" t="b">
        <v>0</v>
      </c>
    </row>
    <row r="68" spans="1:18" x14ac:dyDescent="0.2">
      <c r="A68" s="6">
        <v>45750</v>
      </c>
      <c r="B68" s="7">
        <v>0</v>
      </c>
      <c r="C68" s="17">
        <v>0</v>
      </c>
      <c r="D68" s="17">
        <v>76.510000000000005</v>
      </c>
      <c r="E68" s="7">
        <v>119</v>
      </c>
      <c r="F68" s="7">
        <f t="shared" si="0"/>
        <v>257.5</v>
      </c>
      <c r="G68" s="7">
        <f t="shared" si="1"/>
        <v>64.375</v>
      </c>
      <c r="H68" s="8">
        <f t="shared" si="2"/>
        <v>0</v>
      </c>
      <c r="I68" s="18">
        <f t="shared" si="3"/>
        <v>0</v>
      </c>
      <c r="J68" s="7">
        <f t="shared" si="4"/>
        <v>64.375</v>
      </c>
      <c r="K68" s="5">
        <v>2025</v>
      </c>
      <c r="L68" s="5">
        <v>14</v>
      </c>
      <c r="M68" s="5" t="s">
        <v>999</v>
      </c>
      <c r="N68" s="5" t="b">
        <v>0</v>
      </c>
      <c r="O68" s="5" t="b">
        <v>0</v>
      </c>
      <c r="P68" s="5" t="b">
        <v>0</v>
      </c>
      <c r="Q68" s="5" t="s">
        <v>579</v>
      </c>
      <c r="R68" s="5" t="b">
        <v>0</v>
      </c>
    </row>
    <row r="69" spans="1:18" x14ac:dyDescent="0.2">
      <c r="A69" s="6">
        <v>45751</v>
      </c>
      <c r="B69" s="7">
        <v>61</v>
      </c>
      <c r="C69" s="17">
        <v>75</v>
      </c>
      <c r="D69" s="17">
        <v>73.5</v>
      </c>
      <c r="E69" s="7">
        <v>855</v>
      </c>
      <c r="F69" s="7">
        <f t="shared" si="0"/>
        <v>247.9</v>
      </c>
      <c r="G69" s="7">
        <f t="shared" si="1"/>
        <v>61.975000000000001</v>
      </c>
      <c r="H69" s="8">
        <f t="shared" si="2"/>
        <v>0.24606696248487292</v>
      </c>
      <c r="I69" s="18">
        <f t="shared" si="3"/>
        <v>0</v>
      </c>
      <c r="J69" s="7">
        <f t="shared" si="4"/>
        <v>0.97500000000000142</v>
      </c>
      <c r="K69" s="5">
        <v>2025</v>
      </c>
      <c r="L69" s="5">
        <v>14</v>
      </c>
      <c r="M69" s="5" t="s">
        <v>999</v>
      </c>
      <c r="N69" s="5" t="b">
        <v>0</v>
      </c>
      <c r="O69" s="5" t="b">
        <v>0</v>
      </c>
      <c r="P69" s="5" t="b">
        <v>0</v>
      </c>
      <c r="Q69" s="5"/>
      <c r="R69" s="5" t="b">
        <v>0</v>
      </c>
    </row>
    <row r="70" spans="1:18" x14ac:dyDescent="0.2">
      <c r="A70" s="6">
        <v>45754</v>
      </c>
      <c r="B70" s="7">
        <v>60</v>
      </c>
      <c r="C70" s="17">
        <v>72.8</v>
      </c>
      <c r="D70" s="17">
        <v>71.39</v>
      </c>
      <c r="E70" s="7">
        <v>956</v>
      </c>
      <c r="F70" s="7">
        <f t="shared" si="0"/>
        <v>243.8</v>
      </c>
      <c r="G70" s="7">
        <f t="shared" si="1"/>
        <v>60.95</v>
      </c>
      <c r="H70" s="8">
        <f t="shared" si="2"/>
        <v>0.24610336341263331</v>
      </c>
      <c r="I70" s="18">
        <f t="shared" si="3"/>
        <v>0</v>
      </c>
      <c r="J70" s="7">
        <f t="shared" si="4"/>
        <v>0.95000000000000284</v>
      </c>
      <c r="K70" s="5">
        <v>2025</v>
      </c>
      <c r="L70" s="5">
        <v>15</v>
      </c>
      <c r="M70" s="5" t="s">
        <v>1000</v>
      </c>
      <c r="N70" s="5" t="b">
        <v>0</v>
      </c>
      <c r="O70" s="5" t="b">
        <v>0</v>
      </c>
      <c r="P70" s="5" t="b">
        <v>0</v>
      </c>
      <c r="Q70" s="5"/>
      <c r="R70" s="5" t="b">
        <v>0</v>
      </c>
    </row>
    <row r="71" spans="1:18" x14ac:dyDescent="0.2">
      <c r="A71" s="6">
        <v>45755</v>
      </c>
      <c r="B71" s="7">
        <v>23</v>
      </c>
      <c r="C71" s="17">
        <v>70.709999999999994</v>
      </c>
      <c r="D71" s="17">
        <v>72</v>
      </c>
      <c r="E71" s="7">
        <v>57</v>
      </c>
      <c r="F71" s="7">
        <f t="shared" si="0"/>
        <v>270.05</v>
      </c>
      <c r="G71" s="7">
        <f t="shared" si="1"/>
        <v>67.512500000000003</v>
      </c>
      <c r="H71" s="8">
        <f t="shared" si="2"/>
        <v>8.5169413071653391E-2</v>
      </c>
      <c r="I71" s="18">
        <f t="shared" si="3"/>
        <v>0</v>
      </c>
      <c r="J71" s="7">
        <f t="shared" si="4"/>
        <v>44.512500000000003</v>
      </c>
      <c r="K71" s="5">
        <v>2025</v>
      </c>
      <c r="L71" s="5">
        <v>15</v>
      </c>
      <c r="M71" s="5" t="s">
        <v>1000</v>
      </c>
      <c r="N71" s="5" t="b">
        <v>0</v>
      </c>
      <c r="O71" s="5" t="b">
        <v>0</v>
      </c>
      <c r="P71" s="5" t="b">
        <v>0</v>
      </c>
      <c r="Q71" s="5"/>
      <c r="R71" s="5" t="b">
        <v>0</v>
      </c>
    </row>
    <row r="72" spans="1:18" x14ac:dyDescent="0.2">
      <c r="A72" s="6">
        <v>45756</v>
      </c>
      <c r="B72" s="7">
        <v>67</v>
      </c>
      <c r="C72" s="17">
        <v>71.5</v>
      </c>
      <c r="D72" s="17">
        <v>71.5</v>
      </c>
      <c r="E72" s="7">
        <v>122</v>
      </c>
      <c r="F72" s="7">
        <f t="shared" si="0"/>
        <v>271.05</v>
      </c>
      <c r="G72" s="7">
        <f t="shared" si="1"/>
        <v>67.762500000000003</v>
      </c>
      <c r="H72" s="8">
        <f t="shared" si="2"/>
        <v>0.24718686589190186</v>
      </c>
      <c r="I72" s="18">
        <f t="shared" si="3"/>
        <v>0</v>
      </c>
      <c r="J72" s="7">
        <f t="shared" si="4"/>
        <v>0.76250000000000284</v>
      </c>
      <c r="K72" s="5">
        <v>2025</v>
      </c>
      <c r="L72" s="5">
        <v>15</v>
      </c>
      <c r="M72" s="5" t="s">
        <v>1000</v>
      </c>
      <c r="N72" s="5" t="b">
        <v>0</v>
      </c>
      <c r="O72" s="5" t="b">
        <v>0</v>
      </c>
      <c r="P72" s="5" t="b">
        <v>0</v>
      </c>
      <c r="Q72" s="5"/>
      <c r="R72" s="5" t="b">
        <v>0</v>
      </c>
    </row>
    <row r="73" spans="1:18" x14ac:dyDescent="0.2">
      <c r="A73" s="6">
        <v>45757</v>
      </c>
      <c r="B73" s="7">
        <v>65</v>
      </c>
      <c r="C73" s="17">
        <v>72.28</v>
      </c>
      <c r="D73" s="17">
        <v>68.709999999999994</v>
      </c>
      <c r="E73" s="7">
        <v>1180</v>
      </c>
      <c r="F73" s="7">
        <f t="shared" si="0"/>
        <v>263.2</v>
      </c>
      <c r="G73" s="7">
        <f t="shared" si="1"/>
        <v>65.8</v>
      </c>
      <c r="H73" s="8">
        <f t="shared" si="2"/>
        <v>0.24696048632218845</v>
      </c>
      <c r="I73" s="18">
        <f t="shared" si="3"/>
        <v>0</v>
      </c>
      <c r="J73" s="7">
        <f t="shared" si="4"/>
        <v>0.79999999999999716</v>
      </c>
      <c r="K73" s="5">
        <v>2025</v>
      </c>
      <c r="L73" s="5">
        <v>15</v>
      </c>
      <c r="M73" s="5" t="s">
        <v>1000</v>
      </c>
      <c r="N73" s="5" t="b">
        <v>0</v>
      </c>
      <c r="O73" s="5" t="b">
        <v>0</v>
      </c>
      <c r="P73" s="5" t="b">
        <v>0</v>
      </c>
      <c r="Q73" s="5"/>
      <c r="R73" s="5" t="b">
        <v>0</v>
      </c>
    </row>
    <row r="74" spans="1:18" x14ac:dyDescent="0.2">
      <c r="A74" s="6">
        <v>45758</v>
      </c>
      <c r="B74" s="7">
        <v>0</v>
      </c>
      <c r="C74" s="17">
        <v>0</v>
      </c>
      <c r="D74" s="17">
        <v>69.5</v>
      </c>
      <c r="E74" s="7">
        <v>122</v>
      </c>
      <c r="F74" s="7">
        <f t="shared" si="0"/>
        <v>304.75</v>
      </c>
      <c r="G74" s="7">
        <f t="shared" si="1"/>
        <v>76.1875</v>
      </c>
      <c r="H74" s="8">
        <f t="shared" si="2"/>
        <v>0</v>
      </c>
      <c r="I74" s="18">
        <f t="shared" si="3"/>
        <v>0</v>
      </c>
      <c r="J74" s="7">
        <f t="shared" si="4"/>
        <v>76.1875</v>
      </c>
      <c r="K74" s="5">
        <v>2025</v>
      </c>
      <c r="L74" s="5">
        <v>15</v>
      </c>
      <c r="M74" s="5" t="s">
        <v>1000</v>
      </c>
      <c r="N74" s="5" t="b">
        <v>0</v>
      </c>
      <c r="O74" s="5" t="b">
        <v>0</v>
      </c>
      <c r="P74" s="5" t="b">
        <v>0</v>
      </c>
      <c r="Q74" s="5" t="s">
        <v>579</v>
      </c>
      <c r="R74" s="5" t="b">
        <v>0</v>
      </c>
    </row>
    <row r="75" spans="1:18" x14ac:dyDescent="0.2">
      <c r="A75" s="6">
        <v>45761</v>
      </c>
      <c r="B75" s="7">
        <v>34</v>
      </c>
      <c r="C75" s="17">
        <v>69.52</v>
      </c>
      <c r="D75" s="17">
        <v>70.5</v>
      </c>
      <c r="E75" s="7">
        <v>131</v>
      </c>
      <c r="F75" s="7">
        <f t="shared" si="0"/>
        <v>294.25</v>
      </c>
      <c r="G75" s="7">
        <f t="shared" si="1"/>
        <v>73.5625</v>
      </c>
      <c r="H75" s="8">
        <f t="shared" si="2"/>
        <v>0.11554800339847068</v>
      </c>
      <c r="I75" s="18">
        <f t="shared" si="3"/>
        <v>0</v>
      </c>
      <c r="J75" s="7">
        <f t="shared" si="4"/>
        <v>39.5625</v>
      </c>
      <c r="K75" s="5">
        <v>2025</v>
      </c>
      <c r="L75" s="5">
        <v>16</v>
      </c>
      <c r="M75" s="5" t="s">
        <v>1001</v>
      </c>
      <c r="N75" s="5" t="b">
        <v>0</v>
      </c>
      <c r="O75" s="5" t="b">
        <v>0</v>
      </c>
      <c r="P75" s="5" t="b">
        <v>0</v>
      </c>
      <c r="Q75" s="5"/>
      <c r="R75" s="5" t="b">
        <v>0</v>
      </c>
    </row>
    <row r="76" spans="1:18" x14ac:dyDescent="0.2">
      <c r="A76" s="6">
        <v>45762</v>
      </c>
      <c r="B76" s="7">
        <v>70</v>
      </c>
      <c r="C76" s="17">
        <v>71.05</v>
      </c>
      <c r="D76" s="17">
        <v>70.53</v>
      </c>
      <c r="E76" s="7">
        <v>526</v>
      </c>
      <c r="F76" s="7">
        <f t="shared" si="0"/>
        <v>280.35000000000002</v>
      </c>
      <c r="G76" s="7">
        <f t="shared" si="1"/>
        <v>70.087500000000006</v>
      </c>
      <c r="H76" s="8">
        <f t="shared" si="2"/>
        <v>0.24968789013732831</v>
      </c>
      <c r="I76" s="18">
        <f t="shared" si="3"/>
        <v>0</v>
      </c>
      <c r="J76" s="7">
        <f t="shared" si="4"/>
        <v>8.7500000000005684E-2</v>
      </c>
      <c r="K76" s="5">
        <v>2025</v>
      </c>
      <c r="L76" s="5">
        <v>16</v>
      </c>
      <c r="M76" s="5" t="s">
        <v>1001</v>
      </c>
      <c r="N76" s="5" t="b">
        <v>0</v>
      </c>
      <c r="O76" s="5" t="b">
        <v>0</v>
      </c>
      <c r="P76" s="5" t="b">
        <v>0</v>
      </c>
      <c r="Q76" s="5"/>
      <c r="R76" s="5" t="b">
        <v>0</v>
      </c>
    </row>
    <row r="77" spans="1:18" x14ac:dyDescent="0.2">
      <c r="A77" s="6">
        <v>45763</v>
      </c>
      <c r="B77" s="7">
        <v>74</v>
      </c>
      <c r="C77" s="17">
        <v>70.52</v>
      </c>
      <c r="D77" s="17">
        <v>71</v>
      </c>
      <c r="E77" s="7">
        <v>153</v>
      </c>
      <c r="F77" s="7">
        <f t="shared" si="0"/>
        <v>296.35000000000002</v>
      </c>
      <c r="G77" s="7">
        <f t="shared" si="1"/>
        <v>74.087500000000006</v>
      </c>
      <c r="H77" s="8">
        <f t="shared" si="2"/>
        <v>0.24970474101569087</v>
      </c>
      <c r="I77" s="18">
        <f t="shared" si="3"/>
        <v>0</v>
      </c>
      <c r="J77" s="7">
        <f t="shared" si="4"/>
        <v>8.7500000000005684E-2</v>
      </c>
      <c r="K77" s="5">
        <v>2025</v>
      </c>
      <c r="L77" s="5">
        <v>16</v>
      </c>
      <c r="M77" s="5" t="s">
        <v>1001</v>
      </c>
      <c r="N77" s="5" t="b">
        <v>0</v>
      </c>
      <c r="O77" s="5" t="b">
        <v>0</v>
      </c>
      <c r="P77" s="5" t="b">
        <v>0</v>
      </c>
      <c r="Q77" s="5"/>
      <c r="R77" s="5" t="b">
        <v>0</v>
      </c>
    </row>
    <row r="78" spans="1:18" x14ac:dyDescent="0.2">
      <c r="A78" s="6">
        <v>45764</v>
      </c>
      <c r="B78" s="7">
        <v>20</v>
      </c>
      <c r="C78" s="17">
        <v>70.89</v>
      </c>
      <c r="D78" s="17">
        <v>71.5</v>
      </c>
      <c r="E78" s="7">
        <v>27</v>
      </c>
      <c r="F78" s="7">
        <f t="shared" si="0"/>
        <v>301.75</v>
      </c>
      <c r="G78" s="7">
        <f t="shared" si="1"/>
        <v>75.4375</v>
      </c>
      <c r="H78" s="8">
        <f t="shared" si="2"/>
        <v>6.628003314001657E-2</v>
      </c>
      <c r="I78" s="18">
        <f t="shared" si="3"/>
        <v>0</v>
      </c>
      <c r="J78" s="7">
        <f t="shared" si="4"/>
        <v>55.4375</v>
      </c>
      <c r="K78" s="5">
        <v>2025</v>
      </c>
      <c r="L78" s="5">
        <v>16</v>
      </c>
      <c r="M78" s="5" t="s">
        <v>1001</v>
      </c>
      <c r="N78" s="5" t="b">
        <v>0</v>
      </c>
      <c r="O78" s="5" t="b">
        <v>0</v>
      </c>
      <c r="P78" s="5" t="b">
        <v>0</v>
      </c>
      <c r="Q78" s="5"/>
      <c r="R78" s="5" t="b">
        <v>0</v>
      </c>
    </row>
    <row r="79" spans="1:18" x14ac:dyDescent="0.2">
      <c r="A79" s="6">
        <v>45765</v>
      </c>
      <c r="B79" s="7">
        <v>0</v>
      </c>
      <c r="C79" s="17">
        <v>0</v>
      </c>
      <c r="D79" s="17"/>
      <c r="E79" s="7"/>
      <c r="F79" s="7">
        <f t="shared" si="0"/>
        <v>274.3</v>
      </c>
      <c r="G79" s="7">
        <f t="shared" si="1"/>
        <v>68.575000000000003</v>
      </c>
      <c r="H79" s="8">
        <f t="shared" si="2"/>
        <v>0</v>
      </c>
      <c r="I79" s="18">
        <f t="shared" si="3"/>
        <v>0</v>
      </c>
      <c r="J79" s="7">
        <f t="shared" si="4"/>
        <v>68.575000000000003</v>
      </c>
      <c r="K79" s="5">
        <v>2025</v>
      </c>
      <c r="L79" s="5">
        <v>16</v>
      </c>
      <c r="M79" s="5" t="s">
        <v>1001</v>
      </c>
      <c r="N79" s="5" t="b">
        <v>0</v>
      </c>
      <c r="O79" s="5" t="b">
        <v>1</v>
      </c>
      <c r="P79" s="5" t="b">
        <v>0</v>
      </c>
      <c r="Q79" s="5" t="s">
        <v>579</v>
      </c>
      <c r="R79" s="5" t="b">
        <v>0</v>
      </c>
    </row>
    <row r="80" spans="1:18" x14ac:dyDescent="0.2">
      <c r="A80" s="6">
        <v>45768</v>
      </c>
      <c r="B80" s="7">
        <v>0</v>
      </c>
      <c r="C80" s="17">
        <v>0</v>
      </c>
      <c r="D80" s="17"/>
      <c r="E80" s="7"/>
      <c r="F80" s="7">
        <f t="shared" si="0"/>
        <v>277.84210526315792</v>
      </c>
      <c r="G80" s="7">
        <f t="shared" si="1"/>
        <v>69.46052631578948</v>
      </c>
      <c r="H80" s="8">
        <f t="shared" si="2"/>
        <v>0</v>
      </c>
      <c r="I80" s="18">
        <f t="shared" si="3"/>
        <v>0</v>
      </c>
      <c r="J80" s="7">
        <f t="shared" si="4"/>
        <v>69.46052631578948</v>
      </c>
      <c r="K80" s="5">
        <v>2025</v>
      </c>
      <c r="L80" s="5">
        <v>17</v>
      </c>
      <c r="M80" s="5" t="s">
        <v>1002</v>
      </c>
      <c r="N80" s="5" t="b">
        <v>0</v>
      </c>
      <c r="O80" s="5" t="b">
        <v>1</v>
      </c>
      <c r="P80" s="5" t="b">
        <v>0</v>
      </c>
      <c r="Q80" s="5" t="s">
        <v>579</v>
      </c>
      <c r="R80" s="5" t="b">
        <v>0</v>
      </c>
    </row>
    <row r="81" spans="1:18" x14ac:dyDescent="0.2">
      <c r="A81" s="6">
        <v>45769</v>
      </c>
      <c r="B81" s="7">
        <v>0</v>
      </c>
      <c r="C81" s="17">
        <v>0</v>
      </c>
      <c r="D81" s="17">
        <v>72</v>
      </c>
      <c r="E81" s="7">
        <v>148</v>
      </c>
      <c r="F81" s="7">
        <f t="shared" si="0"/>
        <v>267.05555555555554</v>
      </c>
      <c r="G81" s="7">
        <f t="shared" si="1"/>
        <v>66.763888888888886</v>
      </c>
      <c r="H81" s="8">
        <f t="shared" si="2"/>
        <v>0</v>
      </c>
      <c r="I81" s="18">
        <f t="shared" si="3"/>
        <v>0</v>
      </c>
      <c r="J81" s="7">
        <f t="shared" si="4"/>
        <v>66.763888888888886</v>
      </c>
      <c r="K81" s="5">
        <v>2025</v>
      </c>
      <c r="L81" s="5">
        <v>17</v>
      </c>
      <c r="M81" s="5" t="s">
        <v>1002</v>
      </c>
      <c r="N81" s="5" t="b">
        <v>0</v>
      </c>
      <c r="O81" s="5" t="b">
        <v>0</v>
      </c>
      <c r="P81" s="5" t="b">
        <v>0</v>
      </c>
      <c r="Q81" s="5" t="s">
        <v>579</v>
      </c>
      <c r="R81" s="5" t="b">
        <v>0</v>
      </c>
    </row>
    <row r="82" spans="1:18" x14ac:dyDescent="0.2">
      <c r="A82" s="6">
        <v>45770</v>
      </c>
      <c r="B82" s="7">
        <v>51</v>
      </c>
      <c r="C82" s="17">
        <v>73.150000000000006</v>
      </c>
      <c r="D82" s="17">
        <v>73.5</v>
      </c>
      <c r="E82" s="7">
        <v>790</v>
      </c>
      <c r="F82" s="7">
        <f t="shared" si="0"/>
        <v>271.83333333333331</v>
      </c>
      <c r="G82" s="7">
        <f t="shared" si="1"/>
        <v>67.958333333333329</v>
      </c>
      <c r="H82" s="8">
        <f t="shared" si="2"/>
        <v>0.18761496014714901</v>
      </c>
      <c r="I82" s="18">
        <f t="shared" si="3"/>
        <v>0</v>
      </c>
      <c r="J82" s="7">
        <f t="shared" si="4"/>
        <v>16.958333333333329</v>
      </c>
      <c r="K82" s="5">
        <v>2025</v>
      </c>
      <c r="L82" s="5">
        <v>17</v>
      </c>
      <c r="M82" s="5" t="s">
        <v>1002</v>
      </c>
      <c r="N82" s="5" t="b">
        <v>0</v>
      </c>
      <c r="O82" s="5" t="b">
        <v>0</v>
      </c>
      <c r="P82" s="5" t="b">
        <v>0</v>
      </c>
      <c r="Q82" s="5"/>
      <c r="R82" s="5" t="b">
        <v>0</v>
      </c>
    </row>
    <row r="83" spans="1:18" x14ac:dyDescent="0.2">
      <c r="A83" s="6">
        <v>45771</v>
      </c>
      <c r="B83" s="7">
        <v>71</v>
      </c>
      <c r="C83" s="17">
        <v>73.510000000000005</v>
      </c>
      <c r="D83" s="17">
        <v>73.53</v>
      </c>
      <c r="E83" s="7">
        <v>681</v>
      </c>
      <c r="F83" s="7">
        <f t="shared" si="0"/>
        <v>315.72222222222223</v>
      </c>
      <c r="G83" s="7">
        <f t="shared" si="1"/>
        <v>78.930555555555557</v>
      </c>
      <c r="H83" s="8">
        <f t="shared" si="2"/>
        <v>0.22488122470526131</v>
      </c>
      <c r="I83" s="18">
        <f t="shared" si="3"/>
        <v>0</v>
      </c>
      <c r="J83" s="7">
        <f t="shared" si="4"/>
        <v>7.9305555555555571</v>
      </c>
      <c r="K83" s="5">
        <v>2025</v>
      </c>
      <c r="L83" s="5">
        <v>17</v>
      </c>
      <c r="M83" s="5" t="s">
        <v>1002</v>
      </c>
      <c r="N83" s="5" t="b">
        <v>0</v>
      </c>
      <c r="O83" s="5" t="b">
        <v>0</v>
      </c>
      <c r="P83" s="5" t="b">
        <v>0</v>
      </c>
      <c r="Q83" s="5"/>
      <c r="R83" s="5" t="b">
        <v>0</v>
      </c>
    </row>
    <row r="84" spans="1:18" x14ac:dyDescent="0.2">
      <c r="A84" s="6">
        <v>45772</v>
      </c>
      <c r="B84" s="7">
        <v>79</v>
      </c>
      <c r="C84" s="17">
        <v>74.010000000000005</v>
      </c>
      <c r="D84" s="17">
        <v>74</v>
      </c>
      <c r="E84" s="7">
        <v>208</v>
      </c>
      <c r="F84" s="7">
        <f t="shared" si="0"/>
        <v>350.61111111111109</v>
      </c>
      <c r="G84" s="7">
        <f t="shared" si="1"/>
        <v>87.652777777777771</v>
      </c>
      <c r="H84" s="8">
        <f t="shared" si="2"/>
        <v>0.22532086832514658</v>
      </c>
      <c r="I84" s="18">
        <f t="shared" si="3"/>
        <v>0</v>
      </c>
      <c r="J84" s="7">
        <f t="shared" si="4"/>
        <v>8.6527777777777715</v>
      </c>
      <c r="K84" s="5">
        <v>2025</v>
      </c>
      <c r="L84" s="5">
        <v>17</v>
      </c>
      <c r="M84" s="5" t="s">
        <v>1002</v>
      </c>
      <c r="N84" s="5" t="b">
        <v>0</v>
      </c>
      <c r="O84" s="5" t="b">
        <v>0</v>
      </c>
      <c r="P84" s="5" t="b">
        <v>0</v>
      </c>
      <c r="Q84" s="5"/>
      <c r="R84" s="5" t="b">
        <v>0</v>
      </c>
    </row>
    <row r="85" spans="1:18" x14ac:dyDescent="0.2">
      <c r="A85" s="6">
        <v>45775</v>
      </c>
      <c r="B85" s="7">
        <v>33</v>
      </c>
      <c r="C85" s="17">
        <v>74.010000000000005</v>
      </c>
      <c r="D85" s="17">
        <v>74.5</v>
      </c>
      <c r="E85" s="7">
        <v>59</v>
      </c>
      <c r="F85" s="7">
        <f t="shared" si="0"/>
        <v>361</v>
      </c>
      <c r="G85" s="7">
        <f t="shared" si="1"/>
        <v>90.25</v>
      </c>
      <c r="H85" s="8">
        <f t="shared" si="2"/>
        <v>9.141274238227147E-2</v>
      </c>
      <c r="I85" s="18">
        <f t="shared" si="3"/>
        <v>0</v>
      </c>
      <c r="J85" s="7">
        <f t="shared" si="4"/>
        <v>57.25</v>
      </c>
      <c r="K85" s="5">
        <v>2025</v>
      </c>
      <c r="L85" s="5">
        <v>18</v>
      </c>
      <c r="M85" s="5" t="s">
        <v>1003</v>
      </c>
      <c r="N85" s="5" t="b">
        <v>0</v>
      </c>
      <c r="O85" s="5" t="b">
        <v>0</v>
      </c>
      <c r="P85" s="5" t="b">
        <v>0</v>
      </c>
      <c r="Q85" s="5"/>
      <c r="R85" s="5" t="b">
        <v>0</v>
      </c>
    </row>
    <row r="86" spans="1:18" x14ac:dyDescent="0.2">
      <c r="A86" s="6">
        <v>45776</v>
      </c>
      <c r="B86" s="7">
        <v>35</v>
      </c>
      <c r="C86" s="17">
        <v>74.44</v>
      </c>
      <c r="D86" s="17">
        <v>75.2</v>
      </c>
      <c r="E86" s="7">
        <v>425</v>
      </c>
      <c r="F86" s="7">
        <f t="shared" ref="F86:F149" si="5">IFERROR(AVERAGE(E66:E85),"")</f>
        <v>359.11111111111109</v>
      </c>
      <c r="G86" s="7">
        <f t="shared" ref="G86:G149" si="6">IF(N(F86)=0,"",0.25*F86)</f>
        <v>89.777777777777771</v>
      </c>
      <c r="H86" s="8">
        <f t="shared" ref="H86:H149" si="7">IF(OR(N(F86)=0,NOT(ISNUMBER(B86))),"",B86/F86)</f>
        <v>9.7462871287128716E-2</v>
      </c>
      <c r="I86" s="18">
        <f t="shared" ref="I86:I149" si="8">IF(OR(N(F86)=0,NOT(ISNUMBER(B86))),"",IF(B86/F86&gt;0.25,1,0))</f>
        <v>0</v>
      </c>
      <c r="J86" s="7">
        <f t="shared" ref="J86:J149" si="9">IF(OR(N(F86)=0,NOT(ISNUMBER(B86))),"",MAX(0,0.25*F86-B86))</f>
        <v>54.777777777777771</v>
      </c>
      <c r="K86" s="5">
        <v>2025</v>
      </c>
      <c r="L86" s="5">
        <v>18</v>
      </c>
      <c r="M86" s="5" t="s">
        <v>1003</v>
      </c>
      <c r="N86" s="5" t="b">
        <v>0</v>
      </c>
      <c r="O86" s="5" t="b">
        <v>0</v>
      </c>
      <c r="P86" s="5" t="b">
        <v>0</v>
      </c>
      <c r="Q86" s="5"/>
      <c r="R86" s="5" t="b">
        <v>0</v>
      </c>
    </row>
    <row r="87" spans="1:18" x14ac:dyDescent="0.2">
      <c r="A87" s="6">
        <v>45777</v>
      </c>
      <c r="B87" s="7">
        <v>0</v>
      </c>
      <c r="C87" s="17">
        <v>0</v>
      </c>
      <c r="D87" s="17">
        <v>76</v>
      </c>
      <c r="E87" s="7">
        <v>759</v>
      </c>
      <c r="F87" s="7">
        <f t="shared" si="5"/>
        <v>377.55555555555554</v>
      </c>
      <c r="G87" s="7">
        <f t="shared" si="6"/>
        <v>94.388888888888886</v>
      </c>
      <c r="H87" s="8">
        <f t="shared" si="7"/>
        <v>0</v>
      </c>
      <c r="I87" s="18">
        <f t="shared" si="8"/>
        <v>0</v>
      </c>
      <c r="J87" s="7">
        <f t="shared" si="9"/>
        <v>94.388888888888886</v>
      </c>
      <c r="K87" s="5">
        <v>2025</v>
      </c>
      <c r="L87" s="5">
        <v>18</v>
      </c>
      <c r="M87" s="5" t="s">
        <v>1003</v>
      </c>
      <c r="N87" s="5" t="b">
        <v>0</v>
      </c>
      <c r="O87" s="5" t="b">
        <v>0</v>
      </c>
      <c r="P87" s="5" t="b">
        <v>0</v>
      </c>
      <c r="Q87" s="5" t="s">
        <v>579</v>
      </c>
      <c r="R87" s="5" t="b">
        <v>0</v>
      </c>
    </row>
    <row r="88" spans="1:18" x14ac:dyDescent="0.2">
      <c r="A88" s="6">
        <v>45778</v>
      </c>
      <c r="B88" s="7">
        <v>0</v>
      </c>
      <c r="C88" s="17">
        <v>0</v>
      </c>
      <c r="D88" s="17"/>
      <c r="E88" s="7"/>
      <c r="F88" s="7">
        <f t="shared" si="5"/>
        <v>406.55555555555554</v>
      </c>
      <c r="G88" s="7">
        <f t="shared" si="6"/>
        <v>101.63888888888889</v>
      </c>
      <c r="H88" s="8">
        <f t="shared" si="7"/>
        <v>0</v>
      </c>
      <c r="I88" s="18">
        <f t="shared" si="8"/>
        <v>0</v>
      </c>
      <c r="J88" s="7">
        <f t="shared" si="9"/>
        <v>101.63888888888889</v>
      </c>
      <c r="K88" s="5">
        <v>2025</v>
      </c>
      <c r="L88" s="5">
        <v>18</v>
      </c>
      <c r="M88" s="5" t="s">
        <v>1003</v>
      </c>
      <c r="N88" s="5" t="b">
        <v>0</v>
      </c>
      <c r="O88" s="5" t="b">
        <v>1</v>
      </c>
      <c r="P88" s="5" t="b">
        <v>0</v>
      </c>
      <c r="Q88" s="5" t="s">
        <v>579</v>
      </c>
      <c r="R88" s="5" t="b">
        <v>0</v>
      </c>
    </row>
    <row r="89" spans="1:18" x14ac:dyDescent="0.2">
      <c r="A89" s="6">
        <v>45779</v>
      </c>
      <c r="B89" s="7">
        <v>49</v>
      </c>
      <c r="C89" s="17">
        <v>75</v>
      </c>
      <c r="D89" s="17">
        <v>75.22</v>
      </c>
      <c r="E89" s="7">
        <v>217</v>
      </c>
      <c r="F89" s="7">
        <f t="shared" si="5"/>
        <v>423.47058823529414</v>
      </c>
      <c r="G89" s="7">
        <f t="shared" si="6"/>
        <v>105.86764705882354</v>
      </c>
      <c r="H89" s="8">
        <f t="shared" si="7"/>
        <v>0.11571051534935407</v>
      </c>
      <c r="I89" s="18">
        <f t="shared" si="8"/>
        <v>0</v>
      </c>
      <c r="J89" s="7">
        <f t="shared" si="9"/>
        <v>56.867647058823536</v>
      </c>
      <c r="K89" s="5">
        <v>2025</v>
      </c>
      <c r="L89" s="5">
        <v>18</v>
      </c>
      <c r="M89" s="5" t="s">
        <v>1003</v>
      </c>
      <c r="N89" s="5" t="b">
        <v>0</v>
      </c>
      <c r="O89" s="5" t="b">
        <v>0</v>
      </c>
      <c r="P89" s="5" t="b">
        <v>0</v>
      </c>
      <c r="Q89" s="5"/>
      <c r="R89" s="5" t="b">
        <v>0</v>
      </c>
    </row>
    <row r="90" spans="1:18" x14ac:dyDescent="0.2">
      <c r="A90" s="6">
        <v>45782</v>
      </c>
      <c r="B90" s="7">
        <v>97</v>
      </c>
      <c r="C90" s="17">
        <v>75</v>
      </c>
      <c r="D90" s="17">
        <v>75.5</v>
      </c>
      <c r="E90" s="7">
        <v>417</v>
      </c>
      <c r="F90" s="7">
        <f t="shared" si="5"/>
        <v>385.94117647058823</v>
      </c>
      <c r="G90" s="7">
        <f t="shared" si="6"/>
        <v>96.485294117647058</v>
      </c>
      <c r="H90" s="8">
        <f t="shared" si="7"/>
        <v>0.25133363816491389</v>
      </c>
      <c r="I90" s="18">
        <f t="shared" si="8"/>
        <v>1</v>
      </c>
      <c r="J90" s="7">
        <f t="shared" si="9"/>
        <v>0</v>
      </c>
      <c r="K90" s="5">
        <v>2025</v>
      </c>
      <c r="L90" s="5">
        <v>19</v>
      </c>
      <c r="M90" s="5" t="s">
        <v>1004</v>
      </c>
      <c r="N90" s="5" t="b">
        <v>0</v>
      </c>
      <c r="O90" s="5" t="b">
        <v>0</v>
      </c>
      <c r="P90" s="5" t="b">
        <v>0</v>
      </c>
      <c r="Q90" s="5"/>
      <c r="R90" s="5" t="b">
        <v>0</v>
      </c>
    </row>
    <row r="91" spans="1:18" x14ac:dyDescent="0.2">
      <c r="A91" s="6">
        <v>45783</v>
      </c>
      <c r="B91" s="7">
        <v>0</v>
      </c>
      <c r="C91" s="17">
        <v>0</v>
      </c>
      <c r="D91" s="17">
        <v>75.989999999999995</v>
      </c>
      <c r="E91" s="7">
        <v>293</v>
      </c>
      <c r="F91" s="7">
        <f t="shared" si="5"/>
        <v>354.23529411764707</v>
      </c>
      <c r="G91" s="7">
        <f t="shared" si="6"/>
        <v>88.558823529411768</v>
      </c>
      <c r="H91" s="8">
        <f t="shared" si="7"/>
        <v>0</v>
      </c>
      <c r="I91" s="18">
        <f t="shared" si="8"/>
        <v>0</v>
      </c>
      <c r="J91" s="7">
        <f t="shared" si="9"/>
        <v>88.558823529411768</v>
      </c>
      <c r="K91" s="5">
        <v>2025</v>
      </c>
      <c r="L91" s="5">
        <v>19</v>
      </c>
      <c r="M91" s="5" t="s">
        <v>1004</v>
      </c>
      <c r="N91" s="5" t="b">
        <v>0</v>
      </c>
      <c r="O91" s="5" t="b">
        <v>0</v>
      </c>
      <c r="P91" s="5" t="b">
        <v>0</v>
      </c>
      <c r="Q91" s="5" t="s">
        <v>579</v>
      </c>
      <c r="R91" s="5" t="b">
        <v>0</v>
      </c>
    </row>
    <row r="92" spans="1:18" x14ac:dyDescent="0.2">
      <c r="A92" s="6">
        <v>45784</v>
      </c>
      <c r="B92" s="7">
        <v>101</v>
      </c>
      <c r="C92" s="17">
        <v>75</v>
      </c>
      <c r="D92" s="17">
        <v>74.599999999999994</v>
      </c>
      <c r="E92" s="7">
        <v>1908</v>
      </c>
      <c r="F92" s="7">
        <f t="shared" si="5"/>
        <v>368.11764705882354</v>
      </c>
      <c r="G92" s="7">
        <f t="shared" si="6"/>
        <v>92.029411764705884</v>
      </c>
      <c r="H92" s="8">
        <f t="shared" si="7"/>
        <v>0.27436880792585489</v>
      </c>
      <c r="I92" s="18">
        <f t="shared" si="8"/>
        <v>1</v>
      </c>
      <c r="J92" s="7">
        <f t="shared" si="9"/>
        <v>0</v>
      </c>
      <c r="K92" s="5">
        <v>2025</v>
      </c>
      <c r="L92" s="5">
        <v>19</v>
      </c>
      <c r="M92" s="5" t="s">
        <v>1004</v>
      </c>
      <c r="N92" s="5" t="b">
        <v>0</v>
      </c>
      <c r="O92" s="5" t="b">
        <v>0</v>
      </c>
      <c r="P92" s="5" t="b">
        <v>0</v>
      </c>
      <c r="Q92" s="5"/>
      <c r="R92" s="5" t="b">
        <v>0</v>
      </c>
    </row>
    <row r="93" spans="1:18" x14ac:dyDescent="0.2">
      <c r="A93" s="6">
        <v>45785</v>
      </c>
      <c r="B93" s="7">
        <v>112</v>
      </c>
      <c r="C93" s="17">
        <v>75</v>
      </c>
      <c r="D93" s="17">
        <v>75</v>
      </c>
      <c r="E93" s="7">
        <v>463</v>
      </c>
      <c r="F93" s="7">
        <f t="shared" si="5"/>
        <v>473.1764705882353</v>
      </c>
      <c r="G93" s="7">
        <f t="shared" si="6"/>
        <v>118.29411764705883</v>
      </c>
      <c r="H93" s="8">
        <f t="shared" si="7"/>
        <v>0.23669816011934361</v>
      </c>
      <c r="I93" s="18">
        <f t="shared" si="8"/>
        <v>0</v>
      </c>
      <c r="J93" s="7">
        <f t="shared" si="9"/>
        <v>6.294117647058826</v>
      </c>
      <c r="K93" s="5">
        <v>2025</v>
      </c>
      <c r="L93" s="5">
        <v>19</v>
      </c>
      <c r="M93" s="5" t="s">
        <v>1004</v>
      </c>
      <c r="N93" s="5" t="b">
        <v>0</v>
      </c>
      <c r="O93" s="5" t="b">
        <v>0</v>
      </c>
      <c r="P93" s="5" t="b">
        <v>0</v>
      </c>
      <c r="Q93" s="5"/>
      <c r="R93" s="5" t="b">
        <v>0</v>
      </c>
    </row>
    <row r="94" spans="1:18" x14ac:dyDescent="0.2">
      <c r="A94" s="6">
        <v>45786</v>
      </c>
      <c r="B94" s="7">
        <v>0</v>
      </c>
      <c r="C94" s="17">
        <v>0</v>
      </c>
      <c r="D94" s="17">
        <v>76</v>
      </c>
      <c r="E94" s="7">
        <v>376</v>
      </c>
      <c r="F94" s="7">
        <f t="shared" si="5"/>
        <v>431</v>
      </c>
      <c r="G94" s="7">
        <f t="shared" si="6"/>
        <v>107.75</v>
      </c>
      <c r="H94" s="8">
        <f t="shared" si="7"/>
        <v>0</v>
      </c>
      <c r="I94" s="18">
        <f t="shared" si="8"/>
        <v>0</v>
      </c>
      <c r="J94" s="7">
        <f t="shared" si="9"/>
        <v>107.75</v>
      </c>
      <c r="K94" s="5">
        <v>2025</v>
      </c>
      <c r="L94" s="5">
        <v>19</v>
      </c>
      <c r="M94" s="5" t="s">
        <v>1004</v>
      </c>
      <c r="N94" s="5" t="b">
        <v>0</v>
      </c>
      <c r="O94" s="5" t="b">
        <v>0</v>
      </c>
      <c r="P94" s="5" t="b">
        <v>0</v>
      </c>
      <c r="Q94" s="5" t="s">
        <v>579</v>
      </c>
      <c r="R94" s="5" t="b">
        <v>0</v>
      </c>
    </row>
    <row r="95" spans="1:18" x14ac:dyDescent="0.2">
      <c r="A95" s="6">
        <v>45789</v>
      </c>
      <c r="B95" s="7">
        <v>0</v>
      </c>
      <c r="C95" s="17">
        <v>0</v>
      </c>
      <c r="D95" s="17">
        <v>76.5</v>
      </c>
      <c r="E95" s="7">
        <v>805</v>
      </c>
      <c r="F95" s="7">
        <f t="shared" si="5"/>
        <v>445.94117647058823</v>
      </c>
      <c r="G95" s="7">
        <f t="shared" si="6"/>
        <v>111.48529411764706</v>
      </c>
      <c r="H95" s="8">
        <f t="shared" si="7"/>
        <v>0</v>
      </c>
      <c r="I95" s="18">
        <f t="shared" si="8"/>
        <v>0</v>
      </c>
      <c r="J95" s="7">
        <f t="shared" si="9"/>
        <v>111.48529411764706</v>
      </c>
      <c r="K95" s="5">
        <v>2025</v>
      </c>
      <c r="L95" s="5">
        <v>20</v>
      </c>
      <c r="M95" s="5" t="s">
        <v>1005</v>
      </c>
      <c r="N95" s="5" t="b">
        <v>0</v>
      </c>
      <c r="O95" s="5" t="b">
        <v>0</v>
      </c>
      <c r="P95" s="5" t="b">
        <v>0</v>
      </c>
      <c r="Q95" s="5" t="s">
        <v>579</v>
      </c>
      <c r="R95" s="5" t="b">
        <v>0</v>
      </c>
    </row>
    <row r="96" spans="1:18" x14ac:dyDescent="0.2">
      <c r="A96" s="6">
        <v>45790</v>
      </c>
      <c r="B96" s="7">
        <v>0</v>
      </c>
      <c r="C96" s="17">
        <v>0</v>
      </c>
      <c r="D96" s="17">
        <v>76.63</v>
      </c>
      <c r="E96" s="7">
        <v>219</v>
      </c>
      <c r="F96" s="7">
        <f t="shared" si="5"/>
        <v>485.58823529411762</v>
      </c>
      <c r="G96" s="7">
        <f t="shared" si="6"/>
        <v>121.39705882352941</v>
      </c>
      <c r="H96" s="8">
        <f t="shared" si="7"/>
        <v>0</v>
      </c>
      <c r="I96" s="18">
        <f t="shared" si="8"/>
        <v>0</v>
      </c>
      <c r="J96" s="7">
        <f t="shared" si="9"/>
        <v>121.39705882352941</v>
      </c>
      <c r="K96" s="5">
        <v>2025</v>
      </c>
      <c r="L96" s="5">
        <v>20</v>
      </c>
      <c r="M96" s="5" t="s">
        <v>1005</v>
      </c>
      <c r="N96" s="5" t="b">
        <v>0</v>
      </c>
      <c r="O96" s="5" t="b">
        <v>0</v>
      </c>
      <c r="P96" s="5" t="b">
        <v>0</v>
      </c>
      <c r="Q96" s="5" t="s">
        <v>579</v>
      </c>
      <c r="R96" s="5" t="b">
        <v>0</v>
      </c>
    </row>
    <row r="97" spans="1:18" x14ac:dyDescent="0.2">
      <c r="A97" s="6">
        <v>45791</v>
      </c>
      <c r="B97" s="7">
        <v>0</v>
      </c>
      <c r="C97" s="17">
        <v>0</v>
      </c>
      <c r="D97" s="17">
        <v>78</v>
      </c>
      <c r="E97" s="7">
        <v>408</v>
      </c>
      <c r="F97" s="7">
        <f t="shared" si="5"/>
        <v>467.52941176470586</v>
      </c>
      <c r="G97" s="7">
        <f t="shared" si="6"/>
        <v>116.88235294117646</v>
      </c>
      <c r="H97" s="8">
        <f t="shared" si="7"/>
        <v>0</v>
      </c>
      <c r="I97" s="18">
        <f t="shared" si="8"/>
        <v>0</v>
      </c>
      <c r="J97" s="7">
        <f t="shared" si="9"/>
        <v>116.88235294117646</v>
      </c>
      <c r="K97" s="5">
        <v>2025</v>
      </c>
      <c r="L97" s="5">
        <v>20</v>
      </c>
      <c r="M97" s="5" t="s">
        <v>1005</v>
      </c>
      <c r="N97" s="5" t="b">
        <v>0</v>
      </c>
      <c r="O97" s="5" t="b">
        <v>0</v>
      </c>
      <c r="P97" s="5" t="b">
        <v>0</v>
      </c>
      <c r="Q97" s="5" t="s">
        <v>579</v>
      </c>
      <c r="R97" s="5" t="b">
        <v>0</v>
      </c>
    </row>
    <row r="98" spans="1:18" x14ac:dyDescent="0.2">
      <c r="A98" s="6">
        <v>45792</v>
      </c>
      <c r="B98" s="7">
        <v>0</v>
      </c>
      <c r="C98" s="17">
        <v>0</v>
      </c>
      <c r="D98" s="17">
        <v>77.8</v>
      </c>
      <c r="E98" s="7">
        <v>193</v>
      </c>
      <c r="F98" s="7">
        <f t="shared" si="5"/>
        <v>482.52941176470586</v>
      </c>
      <c r="G98" s="7">
        <f t="shared" si="6"/>
        <v>120.63235294117646</v>
      </c>
      <c r="H98" s="8">
        <f t="shared" si="7"/>
        <v>0</v>
      </c>
      <c r="I98" s="18">
        <f t="shared" si="8"/>
        <v>0</v>
      </c>
      <c r="J98" s="7">
        <f t="shared" si="9"/>
        <v>120.63235294117646</v>
      </c>
      <c r="K98" s="5">
        <v>2025</v>
      </c>
      <c r="L98" s="5">
        <v>20</v>
      </c>
      <c r="M98" s="5" t="s">
        <v>1005</v>
      </c>
      <c r="N98" s="5" t="b">
        <v>0</v>
      </c>
      <c r="O98" s="5" t="b">
        <v>0</v>
      </c>
      <c r="P98" s="5" t="b">
        <v>0</v>
      </c>
      <c r="Q98" s="5" t="s">
        <v>579</v>
      </c>
      <c r="R98" s="5" t="b">
        <v>0</v>
      </c>
    </row>
    <row r="99" spans="1:18" x14ac:dyDescent="0.2">
      <c r="A99" s="6">
        <v>45793</v>
      </c>
      <c r="B99" s="7">
        <v>0</v>
      </c>
      <c r="C99" s="17">
        <v>0</v>
      </c>
      <c r="D99" s="17">
        <v>78.77</v>
      </c>
      <c r="E99" s="7">
        <v>336</v>
      </c>
      <c r="F99" s="7">
        <f t="shared" si="5"/>
        <v>492.29411764705884</v>
      </c>
      <c r="G99" s="7">
        <f t="shared" si="6"/>
        <v>123.07352941176471</v>
      </c>
      <c r="H99" s="8">
        <f t="shared" si="7"/>
        <v>0</v>
      </c>
      <c r="I99" s="18">
        <f t="shared" si="8"/>
        <v>0</v>
      </c>
      <c r="J99" s="7">
        <f t="shared" si="9"/>
        <v>123.07352941176471</v>
      </c>
      <c r="K99" s="5">
        <v>2025</v>
      </c>
      <c r="L99" s="5">
        <v>20</v>
      </c>
      <c r="M99" s="5" t="s">
        <v>1005</v>
      </c>
      <c r="N99" s="5" t="b">
        <v>0</v>
      </c>
      <c r="O99" s="5" t="b">
        <v>0</v>
      </c>
      <c r="P99" s="5" t="b">
        <v>0</v>
      </c>
      <c r="Q99" s="5" t="s">
        <v>579</v>
      </c>
      <c r="R99" s="5" t="b">
        <v>0</v>
      </c>
    </row>
    <row r="100" spans="1:18" x14ac:dyDescent="0.2">
      <c r="A100" s="6">
        <v>45796</v>
      </c>
      <c r="B100" s="7">
        <v>0</v>
      </c>
      <c r="C100" s="17">
        <v>0</v>
      </c>
      <c r="D100" s="17">
        <v>79.5</v>
      </c>
      <c r="E100" s="7">
        <v>518</v>
      </c>
      <c r="F100" s="7">
        <f t="shared" si="5"/>
        <v>483.61111111111109</v>
      </c>
      <c r="G100" s="7">
        <f t="shared" si="6"/>
        <v>120.90277777777777</v>
      </c>
      <c r="H100" s="8">
        <f t="shared" si="7"/>
        <v>0</v>
      </c>
      <c r="I100" s="18">
        <f t="shared" si="8"/>
        <v>0</v>
      </c>
      <c r="J100" s="7">
        <f t="shared" si="9"/>
        <v>120.90277777777777</v>
      </c>
      <c r="K100" s="5">
        <v>2025</v>
      </c>
      <c r="L100" s="5">
        <v>21</v>
      </c>
      <c r="M100" s="5" t="s">
        <v>1006</v>
      </c>
      <c r="N100" s="5" t="b">
        <v>0</v>
      </c>
      <c r="O100" s="5" t="b">
        <v>0</v>
      </c>
      <c r="P100" s="5" t="b">
        <v>0</v>
      </c>
      <c r="Q100" s="5" t="s">
        <v>579</v>
      </c>
      <c r="R100" s="5" t="b">
        <v>0</v>
      </c>
    </row>
    <row r="101" spans="1:18" x14ac:dyDescent="0.2">
      <c r="A101" s="6">
        <v>45797</v>
      </c>
      <c r="B101" s="7">
        <v>0</v>
      </c>
      <c r="C101" s="17">
        <v>0</v>
      </c>
      <c r="D101" s="17">
        <v>79.5</v>
      </c>
      <c r="E101" s="7">
        <v>553</v>
      </c>
      <c r="F101" s="7">
        <f t="shared" si="5"/>
        <v>485.42105263157896</v>
      </c>
      <c r="G101" s="7">
        <f t="shared" si="6"/>
        <v>121.35526315789474</v>
      </c>
      <c r="H101" s="8">
        <f t="shared" si="7"/>
        <v>0</v>
      </c>
      <c r="I101" s="18">
        <f t="shared" si="8"/>
        <v>0</v>
      </c>
      <c r="J101" s="7">
        <f t="shared" si="9"/>
        <v>121.35526315789474</v>
      </c>
      <c r="K101" s="5">
        <v>2025</v>
      </c>
      <c r="L101" s="5">
        <v>21</v>
      </c>
      <c r="M101" s="5" t="s">
        <v>1006</v>
      </c>
      <c r="N101" s="5" t="b">
        <v>0</v>
      </c>
      <c r="O101" s="5" t="b">
        <v>0</v>
      </c>
      <c r="P101" s="5" t="b">
        <v>0</v>
      </c>
      <c r="Q101" s="5" t="s">
        <v>579</v>
      </c>
      <c r="R101" s="5" t="b">
        <v>0</v>
      </c>
    </row>
    <row r="102" spans="1:18" x14ac:dyDescent="0.2">
      <c r="A102" s="6">
        <v>45798</v>
      </c>
      <c r="B102" s="7">
        <v>0</v>
      </c>
      <c r="C102" s="17">
        <v>0</v>
      </c>
      <c r="D102" s="17">
        <v>81.5</v>
      </c>
      <c r="E102" s="7">
        <v>730</v>
      </c>
      <c r="F102" s="7">
        <f t="shared" si="5"/>
        <v>506.73684210526318</v>
      </c>
      <c r="G102" s="7">
        <f t="shared" si="6"/>
        <v>126.68421052631579</v>
      </c>
      <c r="H102" s="8">
        <f t="shared" si="7"/>
        <v>0</v>
      </c>
      <c r="I102" s="18">
        <f t="shared" si="8"/>
        <v>0</v>
      </c>
      <c r="J102" s="7">
        <f t="shared" si="9"/>
        <v>126.68421052631579</v>
      </c>
      <c r="K102" s="5">
        <v>2025</v>
      </c>
      <c r="L102" s="5">
        <v>21</v>
      </c>
      <c r="M102" s="5" t="s">
        <v>1006</v>
      </c>
      <c r="N102" s="5" t="b">
        <v>0</v>
      </c>
      <c r="O102" s="5" t="b">
        <v>0</v>
      </c>
      <c r="P102" s="5" t="b">
        <v>0</v>
      </c>
      <c r="Q102" s="5" t="s">
        <v>579</v>
      </c>
      <c r="R102" s="5" t="b">
        <v>0</v>
      </c>
    </row>
    <row r="103" spans="1:18" x14ac:dyDescent="0.2">
      <c r="A103" s="6">
        <v>45799</v>
      </c>
      <c r="B103" s="7">
        <v>0</v>
      </c>
      <c r="C103" s="17">
        <v>0</v>
      </c>
      <c r="D103" s="17">
        <v>82.35</v>
      </c>
      <c r="E103" s="7">
        <v>484</v>
      </c>
      <c r="F103" s="7">
        <f t="shared" si="5"/>
        <v>503.57894736842104</v>
      </c>
      <c r="G103" s="7">
        <f t="shared" si="6"/>
        <v>125.89473684210526</v>
      </c>
      <c r="H103" s="8">
        <f t="shared" si="7"/>
        <v>0</v>
      </c>
      <c r="I103" s="18">
        <f t="shared" si="8"/>
        <v>0</v>
      </c>
      <c r="J103" s="7">
        <f t="shared" si="9"/>
        <v>125.89473684210526</v>
      </c>
      <c r="K103" s="5">
        <v>2025</v>
      </c>
      <c r="L103" s="5">
        <v>21</v>
      </c>
      <c r="M103" s="5" t="s">
        <v>1006</v>
      </c>
      <c r="N103" s="5" t="b">
        <v>0</v>
      </c>
      <c r="O103" s="5" t="b">
        <v>0</v>
      </c>
      <c r="P103" s="5" t="b">
        <v>0</v>
      </c>
      <c r="Q103" s="5" t="s">
        <v>579</v>
      </c>
      <c r="R103" s="5" t="b">
        <v>0</v>
      </c>
    </row>
    <row r="104" spans="1:18" x14ac:dyDescent="0.2">
      <c r="A104" s="6">
        <v>45800</v>
      </c>
      <c r="B104" s="7">
        <v>0</v>
      </c>
      <c r="C104" s="17">
        <v>0</v>
      </c>
      <c r="D104" s="17">
        <v>80</v>
      </c>
      <c r="E104" s="7">
        <v>1271</v>
      </c>
      <c r="F104" s="7">
        <f t="shared" si="5"/>
        <v>493.21052631578948</v>
      </c>
      <c r="G104" s="7">
        <f t="shared" si="6"/>
        <v>123.30263157894737</v>
      </c>
      <c r="H104" s="8">
        <f t="shared" si="7"/>
        <v>0</v>
      </c>
      <c r="I104" s="18">
        <f t="shared" si="8"/>
        <v>0</v>
      </c>
      <c r="J104" s="7">
        <f t="shared" si="9"/>
        <v>123.30263157894737</v>
      </c>
      <c r="K104" s="5">
        <v>2025</v>
      </c>
      <c r="L104" s="5">
        <v>21</v>
      </c>
      <c r="M104" s="5" t="s">
        <v>1006</v>
      </c>
      <c r="N104" s="5" t="b">
        <v>0</v>
      </c>
      <c r="O104" s="5" t="b">
        <v>0</v>
      </c>
      <c r="P104" s="5" t="b">
        <v>0</v>
      </c>
      <c r="Q104" s="5" t="s">
        <v>579</v>
      </c>
      <c r="R104" s="5" t="b">
        <v>0</v>
      </c>
    </row>
    <row r="105" spans="1:18" x14ac:dyDescent="0.2">
      <c r="A105" s="6">
        <v>45803</v>
      </c>
      <c r="B105" s="7">
        <v>0</v>
      </c>
      <c r="C105" s="17">
        <v>0</v>
      </c>
      <c r="D105" s="17">
        <v>82.69</v>
      </c>
      <c r="E105" s="7">
        <v>492</v>
      </c>
      <c r="F105" s="7">
        <f t="shared" si="5"/>
        <v>549.15789473684208</v>
      </c>
      <c r="G105" s="7">
        <f t="shared" si="6"/>
        <v>137.28947368421052</v>
      </c>
      <c r="H105" s="8">
        <f t="shared" si="7"/>
        <v>0</v>
      </c>
      <c r="I105" s="18">
        <f t="shared" si="8"/>
        <v>0</v>
      </c>
      <c r="J105" s="7">
        <f t="shared" si="9"/>
        <v>137.28947368421052</v>
      </c>
      <c r="K105" s="5">
        <v>2025</v>
      </c>
      <c r="L105" s="5">
        <v>22</v>
      </c>
      <c r="M105" s="5" t="s">
        <v>1007</v>
      </c>
      <c r="N105" s="5" t="b">
        <v>0</v>
      </c>
      <c r="O105" s="5" t="b">
        <v>0</v>
      </c>
      <c r="P105" s="5" t="b">
        <v>0</v>
      </c>
      <c r="Q105" s="5" t="s">
        <v>579</v>
      </c>
      <c r="R105" s="5" t="b">
        <v>0</v>
      </c>
    </row>
    <row r="106" spans="1:18" x14ac:dyDescent="0.2">
      <c r="A106" s="6">
        <v>45804</v>
      </c>
      <c r="B106" s="7">
        <v>0</v>
      </c>
      <c r="C106" s="17">
        <v>0</v>
      </c>
      <c r="D106" s="17">
        <v>82.5</v>
      </c>
      <c r="E106" s="7">
        <v>514</v>
      </c>
      <c r="F106" s="7">
        <f t="shared" si="5"/>
        <v>571.9473684210526</v>
      </c>
      <c r="G106" s="7">
        <f t="shared" si="6"/>
        <v>142.98684210526315</v>
      </c>
      <c r="H106" s="8">
        <f t="shared" si="7"/>
        <v>0</v>
      </c>
      <c r="I106" s="18">
        <f t="shared" si="8"/>
        <v>0</v>
      </c>
      <c r="J106" s="7">
        <f t="shared" si="9"/>
        <v>142.98684210526315</v>
      </c>
      <c r="K106" s="5">
        <v>2025</v>
      </c>
      <c r="L106" s="5">
        <v>22</v>
      </c>
      <c r="M106" s="5" t="s">
        <v>1007</v>
      </c>
      <c r="N106" s="5" t="b">
        <v>0</v>
      </c>
      <c r="O106" s="5" t="b">
        <v>0</v>
      </c>
      <c r="P106" s="5" t="b">
        <v>0</v>
      </c>
      <c r="Q106" s="5" t="s">
        <v>579</v>
      </c>
      <c r="R106" s="5" t="b">
        <v>0</v>
      </c>
    </row>
    <row r="107" spans="1:18" x14ac:dyDescent="0.2">
      <c r="A107" s="6">
        <v>45805</v>
      </c>
      <c r="B107" s="7">
        <v>0</v>
      </c>
      <c r="C107" s="17">
        <v>0</v>
      </c>
      <c r="D107" s="17">
        <v>82.6</v>
      </c>
      <c r="E107" s="7">
        <v>650</v>
      </c>
      <c r="F107" s="7">
        <f t="shared" si="5"/>
        <v>576.63157894736844</v>
      </c>
      <c r="G107" s="7">
        <f t="shared" si="6"/>
        <v>144.15789473684211</v>
      </c>
      <c r="H107" s="8">
        <f t="shared" si="7"/>
        <v>0</v>
      </c>
      <c r="I107" s="18">
        <f t="shared" si="8"/>
        <v>0</v>
      </c>
      <c r="J107" s="7">
        <f t="shared" si="9"/>
        <v>144.15789473684211</v>
      </c>
      <c r="K107" s="5">
        <v>2025</v>
      </c>
      <c r="L107" s="5">
        <v>22</v>
      </c>
      <c r="M107" s="5" t="s">
        <v>1007</v>
      </c>
      <c r="N107" s="5" t="b">
        <v>0</v>
      </c>
      <c r="O107" s="5" t="b">
        <v>0</v>
      </c>
      <c r="P107" s="5" t="b">
        <v>0</v>
      </c>
      <c r="Q107" s="5" t="s">
        <v>579</v>
      </c>
      <c r="R107" s="5" t="b">
        <v>0</v>
      </c>
    </row>
    <row r="108" spans="1:18" x14ac:dyDescent="0.2">
      <c r="A108" s="6">
        <v>45806</v>
      </c>
      <c r="B108" s="7">
        <v>0</v>
      </c>
      <c r="C108" s="17">
        <v>0</v>
      </c>
      <c r="D108" s="17">
        <v>81.5</v>
      </c>
      <c r="E108" s="7">
        <v>253</v>
      </c>
      <c r="F108" s="7">
        <f t="shared" si="5"/>
        <v>570.89473684210532</v>
      </c>
      <c r="G108" s="7">
        <f t="shared" si="6"/>
        <v>142.72368421052633</v>
      </c>
      <c r="H108" s="8">
        <f t="shared" si="7"/>
        <v>0</v>
      </c>
      <c r="I108" s="18">
        <f t="shared" si="8"/>
        <v>0</v>
      </c>
      <c r="J108" s="7">
        <f t="shared" si="9"/>
        <v>142.72368421052633</v>
      </c>
      <c r="K108" s="5">
        <v>2025</v>
      </c>
      <c r="L108" s="5">
        <v>22</v>
      </c>
      <c r="M108" s="5" t="s">
        <v>1007</v>
      </c>
      <c r="N108" s="5" t="b">
        <v>0</v>
      </c>
      <c r="O108" s="5" t="b">
        <v>0</v>
      </c>
      <c r="P108" s="5" t="b">
        <v>0</v>
      </c>
      <c r="Q108" s="5" t="s">
        <v>579</v>
      </c>
      <c r="R108" s="5" t="b">
        <v>0</v>
      </c>
    </row>
    <row r="109" spans="1:18" x14ac:dyDescent="0.2">
      <c r="A109" s="6">
        <v>45807</v>
      </c>
      <c r="B109" s="7">
        <v>0</v>
      </c>
      <c r="C109" s="17">
        <v>0</v>
      </c>
      <c r="D109" s="17">
        <v>81.56</v>
      </c>
      <c r="E109" s="7">
        <v>135</v>
      </c>
      <c r="F109" s="7">
        <f t="shared" si="5"/>
        <v>555</v>
      </c>
      <c r="G109" s="7">
        <f t="shared" si="6"/>
        <v>138.75</v>
      </c>
      <c r="H109" s="8">
        <f t="shared" si="7"/>
        <v>0</v>
      </c>
      <c r="I109" s="18">
        <f t="shared" si="8"/>
        <v>0</v>
      </c>
      <c r="J109" s="7">
        <f t="shared" si="9"/>
        <v>138.75</v>
      </c>
      <c r="K109" s="5">
        <v>2025</v>
      </c>
      <c r="L109" s="5">
        <v>22</v>
      </c>
      <c r="M109" s="5" t="s">
        <v>1007</v>
      </c>
      <c r="N109" s="5" t="b">
        <v>0</v>
      </c>
      <c r="O109" s="5" t="b">
        <v>0</v>
      </c>
      <c r="P109" s="5" t="b">
        <v>0</v>
      </c>
      <c r="Q109" s="5" t="s">
        <v>579</v>
      </c>
      <c r="R109" s="5" t="b">
        <v>0</v>
      </c>
    </row>
    <row r="110" spans="1:18" x14ac:dyDescent="0.2">
      <c r="A110" s="6">
        <v>45810</v>
      </c>
      <c r="B110" s="7">
        <v>0</v>
      </c>
      <c r="C110" s="17">
        <v>0</v>
      </c>
      <c r="D110" s="17">
        <v>81</v>
      </c>
      <c r="E110" s="7">
        <v>430</v>
      </c>
      <c r="F110" s="7">
        <f t="shared" si="5"/>
        <v>550.9</v>
      </c>
      <c r="G110" s="7">
        <f t="shared" si="6"/>
        <v>137.72499999999999</v>
      </c>
      <c r="H110" s="8">
        <f t="shared" si="7"/>
        <v>0</v>
      </c>
      <c r="I110" s="18">
        <f t="shared" si="8"/>
        <v>0</v>
      </c>
      <c r="J110" s="7">
        <f t="shared" si="9"/>
        <v>137.72499999999999</v>
      </c>
      <c r="K110" s="5">
        <v>2025</v>
      </c>
      <c r="L110" s="5">
        <v>23</v>
      </c>
      <c r="M110" s="5" t="s">
        <v>1008</v>
      </c>
      <c r="N110" s="5" t="b">
        <v>0</v>
      </c>
      <c r="O110" s="5" t="b">
        <v>0</v>
      </c>
      <c r="P110" s="5" t="b">
        <v>0</v>
      </c>
      <c r="Q110" s="5" t="s">
        <v>579</v>
      </c>
      <c r="R110" s="5" t="b">
        <v>0</v>
      </c>
    </row>
    <row r="111" spans="1:18" x14ac:dyDescent="0.2">
      <c r="A111" s="6">
        <v>45811</v>
      </c>
      <c r="B111" s="7">
        <v>0</v>
      </c>
      <c r="C111" s="17">
        <v>0</v>
      </c>
      <c r="D111" s="17">
        <v>81.489999999999995</v>
      </c>
      <c r="E111" s="7">
        <v>131</v>
      </c>
      <c r="F111" s="7">
        <f t="shared" si="5"/>
        <v>551.54999999999995</v>
      </c>
      <c r="G111" s="7">
        <f t="shared" si="6"/>
        <v>137.88749999999999</v>
      </c>
      <c r="H111" s="8">
        <f t="shared" si="7"/>
        <v>0</v>
      </c>
      <c r="I111" s="18">
        <f t="shared" si="8"/>
        <v>0</v>
      </c>
      <c r="J111" s="7">
        <f t="shared" si="9"/>
        <v>137.88749999999999</v>
      </c>
      <c r="K111" s="5">
        <v>2025</v>
      </c>
      <c r="L111" s="5">
        <v>23</v>
      </c>
      <c r="M111" s="5" t="s">
        <v>1008</v>
      </c>
      <c r="N111" s="5" t="b">
        <v>0</v>
      </c>
      <c r="O111" s="5" t="b">
        <v>0</v>
      </c>
      <c r="P111" s="5" t="b">
        <v>0</v>
      </c>
      <c r="Q111" s="5" t="s">
        <v>579</v>
      </c>
      <c r="R111" s="5" t="b">
        <v>0</v>
      </c>
    </row>
    <row r="112" spans="1:18" x14ac:dyDescent="0.2">
      <c r="A112" s="6">
        <v>45812</v>
      </c>
      <c r="B112" s="7">
        <v>0</v>
      </c>
      <c r="C112" s="17">
        <v>0</v>
      </c>
      <c r="D112" s="17">
        <v>80.61</v>
      </c>
      <c r="E112" s="7">
        <v>245</v>
      </c>
      <c r="F112" s="7">
        <f t="shared" si="5"/>
        <v>543.45000000000005</v>
      </c>
      <c r="G112" s="7">
        <f t="shared" si="6"/>
        <v>135.86250000000001</v>
      </c>
      <c r="H112" s="8">
        <f t="shared" si="7"/>
        <v>0</v>
      </c>
      <c r="I112" s="18">
        <f t="shared" si="8"/>
        <v>0</v>
      </c>
      <c r="J112" s="7">
        <f t="shared" si="9"/>
        <v>135.86250000000001</v>
      </c>
      <c r="K112" s="5">
        <v>2025</v>
      </c>
      <c r="L112" s="5">
        <v>23</v>
      </c>
      <c r="M112" s="5" t="s">
        <v>1008</v>
      </c>
      <c r="N112" s="5" t="b">
        <v>0</v>
      </c>
      <c r="O112" s="5" t="b">
        <v>0</v>
      </c>
      <c r="P112" s="5" t="b">
        <v>0</v>
      </c>
      <c r="Q112" s="5" t="s">
        <v>579</v>
      </c>
      <c r="R112" s="5" t="b">
        <v>0</v>
      </c>
    </row>
    <row r="113" spans="1:18" x14ac:dyDescent="0.2">
      <c r="A113" s="6">
        <v>45813</v>
      </c>
      <c r="B113" s="7">
        <v>0</v>
      </c>
      <c r="C113" s="17">
        <v>0</v>
      </c>
      <c r="D113" s="17">
        <v>80.5</v>
      </c>
      <c r="E113" s="7">
        <v>424</v>
      </c>
      <c r="F113" s="7">
        <f t="shared" si="5"/>
        <v>460.3</v>
      </c>
      <c r="G113" s="7">
        <f t="shared" si="6"/>
        <v>115.075</v>
      </c>
      <c r="H113" s="8">
        <f t="shared" si="7"/>
        <v>0</v>
      </c>
      <c r="I113" s="18">
        <f t="shared" si="8"/>
        <v>0</v>
      </c>
      <c r="J113" s="7">
        <f t="shared" si="9"/>
        <v>115.075</v>
      </c>
      <c r="K113" s="5">
        <v>2025</v>
      </c>
      <c r="L113" s="5">
        <v>23</v>
      </c>
      <c r="M113" s="5" t="s">
        <v>1008</v>
      </c>
      <c r="N113" s="5" t="b">
        <v>0</v>
      </c>
      <c r="O113" s="5" t="b">
        <v>0</v>
      </c>
      <c r="P113" s="5" t="b">
        <v>0</v>
      </c>
      <c r="Q113" s="5" t="s">
        <v>579</v>
      </c>
      <c r="R113" s="5" t="b">
        <v>0</v>
      </c>
    </row>
    <row r="114" spans="1:18" x14ac:dyDescent="0.2">
      <c r="A114" s="6">
        <v>45814</v>
      </c>
      <c r="B114" s="7">
        <v>0</v>
      </c>
      <c r="C114" s="17">
        <v>0</v>
      </c>
      <c r="D114" s="17">
        <v>80</v>
      </c>
      <c r="E114" s="7">
        <v>189</v>
      </c>
      <c r="F114" s="7">
        <f t="shared" si="5"/>
        <v>458.35</v>
      </c>
      <c r="G114" s="7">
        <f t="shared" si="6"/>
        <v>114.58750000000001</v>
      </c>
      <c r="H114" s="8">
        <f t="shared" si="7"/>
        <v>0</v>
      </c>
      <c r="I114" s="18">
        <f t="shared" si="8"/>
        <v>0</v>
      </c>
      <c r="J114" s="7">
        <f t="shared" si="9"/>
        <v>114.58750000000001</v>
      </c>
      <c r="K114" s="5">
        <v>2025</v>
      </c>
      <c r="L114" s="5">
        <v>23</v>
      </c>
      <c r="M114" s="5" t="s">
        <v>1008</v>
      </c>
      <c r="N114" s="5" t="b">
        <v>0</v>
      </c>
      <c r="O114" s="5" t="b">
        <v>0</v>
      </c>
      <c r="P114" s="5" t="b">
        <v>0</v>
      </c>
      <c r="Q114" s="5" t="s">
        <v>579</v>
      </c>
      <c r="R114" s="5" t="b">
        <v>0</v>
      </c>
    </row>
    <row r="115" spans="1:18" x14ac:dyDescent="0.2">
      <c r="A115" s="6">
        <v>45817</v>
      </c>
      <c r="B115" s="7">
        <v>0</v>
      </c>
      <c r="C115" s="17">
        <v>0</v>
      </c>
      <c r="D115" s="17">
        <v>80.55</v>
      </c>
      <c r="E115" s="7">
        <v>202</v>
      </c>
      <c r="F115" s="7">
        <f t="shared" si="5"/>
        <v>449</v>
      </c>
      <c r="G115" s="7">
        <f t="shared" si="6"/>
        <v>112.25</v>
      </c>
      <c r="H115" s="8">
        <f t="shared" si="7"/>
        <v>0</v>
      </c>
      <c r="I115" s="18">
        <f t="shared" si="8"/>
        <v>0</v>
      </c>
      <c r="J115" s="7">
        <f t="shared" si="9"/>
        <v>112.25</v>
      </c>
      <c r="K115" s="5">
        <v>2025</v>
      </c>
      <c r="L115" s="5">
        <v>24</v>
      </c>
      <c r="M115" s="5" t="s">
        <v>1009</v>
      </c>
      <c r="N115" s="5" t="b">
        <v>0</v>
      </c>
      <c r="O115" s="5" t="b">
        <v>0</v>
      </c>
      <c r="P115" s="5" t="b">
        <v>0</v>
      </c>
      <c r="Q115" s="5" t="s">
        <v>579</v>
      </c>
      <c r="R115" s="5" t="b">
        <v>0</v>
      </c>
    </row>
    <row r="116" spans="1:18" x14ac:dyDescent="0.2">
      <c r="A116" s="6">
        <v>45818</v>
      </c>
      <c r="B116" s="7">
        <v>0</v>
      </c>
      <c r="C116" s="17">
        <v>0</v>
      </c>
      <c r="D116" s="17">
        <v>80.5</v>
      </c>
      <c r="E116" s="7">
        <v>17</v>
      </c>
      <c r="F116" s="7">
        <f t="shared" si="5"/>
        <v>418.85</v>
      </c>
      <c r="G116" s="7">
        <f t="shared" si="6"/>
        <v>104.71250000000001</v>
      </c>
      <c r="H116" s="8">
        <f t="shared" si="7"/>
        <v>0</v>
      </c>
      <c r="I116" s="18">
        <f t="shared" si="8"/>
        <v>0</v>
      </c>
      <c r="J116" s="7">
        <f t="shared" si="9"/>
        <v>104.71250000000001</v>
      </c>
      <c r="K116" s="5">
        <v>2025</v>
      </c>
      <c r="L116" s="5">
        <v>24</v>
      </c>
      <c r="M116" s="5" t="s">
        <v>1009</v>
      </c>
      <c r="N116" s="5" t="b">
        <v>0</v>
      </c>
      <c r="O116" s="5" t="b">
        <v>0</v>
      </c>
      <c r="P116" s="5" t="b">
        <v>0</v>
      </c>
      <c r="Q116" s="5" t="s">
        <v>579</v>
      </c>
      <c r="R116" s="5" t="b">
        <v>0</v>
      </c>
    </row>
    <row r="117" spans="1:18" x14ac:dyDescent="0.2">
      <c r="A117" s="6">
        <v>45819</v>
      </c>
      <c r="B117" s="7">
        <v>0</v>
      </c>
      <c r="C117" s="17">
        <v>0</v>
      </c>
      <c r="D117" s="17">
        <v>81</v>
      </c>
      <c r="E117" s="7">
        <v>32</v>
      </c>
      <c r="F117" s="7">
        <f t="shared" si="5"/>
        <v>408.75</v>
      </c>
      <c r="G117" s="7">
        <f t="shared" si="6"/>
        <v>102.1875</v>
      </c>
      <c r="H117" s="8">
        <f t="shared" si="7"/>
        <v>0</v>
      </c>
      <c r="I117" s="18">
        <f t="shared" si="8"/>
        <v>0</v>
      </c>
      <c r="J117" s="7">
        <f t="shared" si="9"/>
        <v>102.1875</v>
      </c>
      <c r="K117" s="5">
        <v>2025</v>
      </c>
      <c r="L117" s="5">
        <v>24</v>
      </c>
      <c r="M117" s="5" t="s">
        <v>1009</v>
      </c>
      <c r="N117" s="5" t="b">
        <v>0</v>
      </c>
      <c r="O117" s="5" t="b">
        <v>0</v>
      </c>
      <c r="P117" s="5" t="b">
        <v>0</v>
      </c>
      <c r="Q117" s="5" t="s">
        <v>579</v>
      </c>
      <c r="R117" s="5" t="b">
        <v>0</v>
      </c>
    </row>
    <row r="118" spans="1:18" x14ac:dyDescent="0.2">
      <c r="A118" s="6">
        <v>45820</v>
      </c>
      <c r="B118" s="7">
        <v>0</v>
      </c>
      <c r="C118" s="17">
        <v>0</v>
      </c>
      <c r="D118" s="17">
        <v>80.5</v>
      </c>
      <c r="E118" s="7">
        <v>599</v>
      </c>
      <c r="F118" s="7">
        <f t="shared" si="5"/>
        <v>389.95</v>
      </c>
      <c r="G118" s="7">
        <f t="shared" si="6"/>
        <v>97.487499999999997</v>
      </c>
      <c r="H118" s="8">
        <f t="shared" si="7"/>
        <v>0</v>
      </c>
      <c r="I118" s="18">
        <f t="shared" si="8"/>
        <v>0</v>
      </c>
      <c r="J118" s="7">
        <f t="shared" si="9"/>
        <v>97.487499999999997</v>
      </c>
      <c r="K118" s="5">
        <v>2025</v>
      </c>
      <c r="L118" s="5">
        <v>24</v>
      </c>
      <c r="M118" s="5" t="s">
        <v>1009</v>
      </c>
      <c r="N118" s="5" t="b">
        <v>0</v>
      </c>
      <c r="O118" s="5" t="b">
        <v>0</v>
      </c>
      <c r="P118" s="5" t="b">
        <v>0</v>
      </c>
      <c r="Q118" s="5" t="s">
        <v>579</v>
      </c>
      <c r="R118" s="5" t="b">
        <v>0</v>
      </c>
    </row>
    <row r="119" spans="1:18" x14ac:dyDescent="0.2">
      <c r="A119" s="6">
        <v>45821</v>
      </c>
      <c r="B119" s="7">
        <v>0</v>
      </c>
      <c r="C119" s="17">
        <v>0</v>
      </c>
      <c r="D119" s="17">
        <v>80.06</v>
      </c>
      <c r="E119" s="7">
        <v>564</v>
      </c>
      <c r="F119" s="7">
        <f t="shared" si="5"/>
        <v>410.25</v>
      </c>
      <c r="G119" s="7">
        <f t="shared" si="6"/>
        <v>102.5625</v>
      </c>
      <c r="H119" s="8">
        <f t="shared" si="7"/>
        <v>0</v>
      </c>
      <c r="I119" s="18">
        <f t="shared" si="8"/>
        <v>0</v>
      </c>
      <c r="J119" s="7">
        <f t="shared" si="9"/>
        <v>102.5625</v>
      </c>
      <c r="K119" s="5">
        <v>2025</v>
      </c>
      <c r="L119" s="5">
        <v>24</v>
      </c>
      <c r="M119" s="5" t="s">
        <v>1009</v>
      </c>
      <c r="N119" s="5" t="b">
        <v>0</v>
      </c>
      <c r="O119" s="5" t="b">
        <v>0</v>
      </c>
      <c r="P119" s="5" t="b">
        <v>0</v>
      </c>
      <c r="Q119" s="5" t="s">
        <v>579</v>
      </c>
      <c r="R119" s="5" t="b">
        <v>0</v>
      </c>
    </row>
    <row r="120" spans="1:18" x14ac:dyDescent="0.2">
      <c r="A120" s="6">
        <v>45824</v>
      </c>
      <c r="B120" s="7">
        <v>0</v>
      </c>
      <c r="C120" s="17">
        <v>0</v>
      </c>
      <c r="D120" s="17">
        <v>79.5</v>
      </c>
      <c r="E120" s="7">
        <v>2172</v>
      </c>
      <c r="F120" s="7">
        <f t="shared" si="5"/>
        <v>421.65</v>
      </c>
      <c r="G120" s="7">
        <f t="shared" si="6"/>
        <v>105.41249999999999</v>
      </c>
      <c r="H120" s="8">
        <f t="shared" si="7"/>
        <v>0</v>
      </c>
      <c r="I120" s="18">
        <f t="shared" si="8"/>
        <v>0</v>
      </c>
      <c r="J120" s="7">
        <f t="shared" si="9"/>
        <v>105.41249999999999</v>
      </c>
      <c r="K120" s="5">
        <v>2025</v>
      </c>
      <c r="L120" s="5">
        <v>25</v>
      </c>
      <c r="M120" s="5" t="s">
        <v>1010</v>
      </c>
      <c r="N120" s="5" t="b">
        <v>0</v>
      </c>
      <c r="O120" s="5" t="b">
        <v>0</v>
      </c>
      <c r="P120" s="5" t="b">
        <v>0</v>
      </c>
      <c r="Q120" s="5" t="s">
        <v>579</v>
      </c>
      <c r="R120" s="5" t="b">
        <v>0</v>
      </c>
    </row>
    <row r="121" spans="1:18" x14ac:dyDescent="0.2">
      <c r="A121" s="6">
        <v>45825</v>
      </c>
      <c r="B121" s="7">
        <v>0</v>
      </c>
      <c r="C121" s="17">
        <v>0</v>
      </c>
      <c r="D121" s="17">
        <v>79.010000000000005</v>
      </c>
      <c r="E121" s="7">
        <v>13</v>
      </c>
      <c r="F121" s="7">
        <f t="shared" si="5"/>
        <v>504.35</v>
      </c>
      <c r="G121" s="7">
        <f t="shared" si="6"/>
        <v>126.08750000000001</v>
      </c>
      <c r="H121" s="8">
        <f t="shared" si="7"/>
        <v>0</v>
      </c>
      <c r="I121" s="18">
        <f t="shared" si="8"/>
        <v>0</v>
      </c>
      <c r="J121" s="7">
        <f t="shared" si="9"/>
        <v>126.08750000000001</v>
      </c>
      <c r="K121" s="5">
        <v>2025</v>
      </c>
      <c r="L121" s="5">
        <v>25</v>
      </c>
      <c r="M121" s="5" t="s">
        <v>1010</v>
      </c>
      <c r="N121" s="5" t="b">
        <v>0</v>
      </c>
      <c r="O121" s="5" t="b">
        <v>0</v>
      </c>
      <c r="P121" s="5" t="b">
        <v>0</v>
      </c>
      <c r="Q121" s="5" t="s">
        <v>579</v>
      </c>
      <c r="R121" s="5" t="b">
        <v>0</v>
      </c>
    </row>
    <row r="122" spans="1:18" x14ac:dyDescent="0.2">
      <c r="A122" s="6">
        <v>45826</v>
      </c>
      <c r="B122" s="7">
        <v>0</v>
      </c>
      <c r="C122" s="17">
        <v>0</v>
      </c>
      <c r="D122" s="17">
        <v>79</v>
      </c>
      <c r="E122" s="7">
        <v>61</v>
      </c>
      <c r="F122" s="7">
        <f t="shared" si="5"/>
        <v>477.35</v>
      </c>
      <c r="G122" s="7">
        <f t="shared" si="6"/>
        <v>119.33750000000001</v>
      </c>
      <c r="H122" s="8">
        <f t="shared" si="7"/>
        <v>0</v>
      </c>
      <c r="I122" s="18">
        <f t="shared" si="8"/>
        <v>0</v>
      </c>
      <c r="J122" s="7">
        <f t="shared" si="9"/>
        <v>119.33750000000001</v>
      </c>
      <c r="K122" s="5">
        <v>2025</v>
      </c>
      <c r="L122" s="5">
        <v>25</v>
      </c>
      <c r="M122" s="5" t="s">
        <v>1010</v>
      </c>
      <c r="N122" s="5" t="b">
        <v>0</v>
      </c>
      <c r="O122" s="5" t="b">
        <v>0</v>
      </c>
      <c r="P122" s="5" t="b">
        <v>0</v>
      </c>
      <c r="Q122" s="5" t="s">
        <v>579</v>
      </c>
      <c r="R122" s="5" t="b">
        <v>0</v>
      </c>
    </row>
    <row r="123" spans="1:18" x14ac:dyDescent="0.2">
      <c r="A123" s="6">
        <v>45827</v>
      </c>
      <c r="B123" s="7">
        <v>0</v>
      </c>
      <c r="C123" s="17">
        <v>0</v>
      </c>
      <c r="D123" s="17">
        <v>78.5</v>
      </c>
      <c r="E123" s="7">
        <v>46</v>
      </c>
      <c r="F123" s="7">
        <f t="shared" si="5"/>
        <v>443.9</v>
      </c>
      <c r="G123" s="7">
        <f t="shared" si="6"/>
        <v>110.97499999999999</v>
      </c>
      <c r="H123" s="8">
        <f t="shared" si="7"/>
        <v>0</v>
      </c>
      <c r="I123" s="18">
        <f t="shared" si="8"/>
        <v>0</v>
      </c>
      <c r="J123" s="7">
        <f t="shared" si="9"/>
        <v>110.97499999999999</v>
      </c>
      <c r="K123" s="5">
        <v>2025</v>
      </c>
      <c r="L123" s="5">
        <v>25</v>
      </c>
      <c r="M123" s="5" t="s">
        <v>1010</v>
      </c>
      <c r="N123" s="5" t="b">
        <v>0</v>
      </c>
      <c r="O123" s="5" t="b">
        <v>0</v>
      </c>
      <c r="P123" s="5" t="b">
        <v>0</v>
      </c>
      <c r="Q123" s="5" t="s">
        <v>579</v>
      </c>
      <c r="R123" s="5" t="b">
        <v>0</v>
      </c>
    </row>
    <row r="124" spans="1:18" x14ac:dyDescent="0.2">
      <c r="A124" s="6">
        <v>45828</v>
      </c>
      <c r="B124" s="7">
        <v>38</v>
      </c>
      <c r="C124" s="17">
        <v>75</v>
      </c>
      <c r="D124" s="17">
        <v>80</v>
      </c>
      <c r="E124" s="7">
        <v>2662</v>
      </c>
      <c r="F124" s="7">
        <f t="shared" si="5"/>
        <v>422</v>
      </c>
      <c r="G124" s="7">
        <f t="shared" si="6"/>
        <v>105.5</v>
      </c>
      <c r="H124" s="8">
        <f t="shared" si="7"/>
        <v>9.004739336492891E-2</v>
      </c>
      <c r="I124" s="18">
        <f t="shared" si="8"/>
        <v>0</v>
      </c>
      <c r="J124" s="7">
        <f t="shared" si="9"/>
        <v>67.5</v>
      </c>
      <c r="K124" s="5">
        <v>2025</v>
      </c>
      <c r="L124" s="5">
        <v>25</v>
      </c>
      <c r="M124" s="5" t="s">
        <v>1010</v>
      </c>
      <c r="N124" s="5" t="b">
        <v>0</v>
      </c>
      <c r="O124" s="5" t="b">
        <v>0</v>
      </c>
      <c r="P124" s="5" t="b">
        <v>0</v>
      </c>
      <c r="Q124" s="5"/>
      <c r="R124" s="5" t="b">
        <v>0</v>
      </c>
    </row>
    <row r="125" spans="1:18" x14ac:dyDescent="0.2">
      <c r="A125" s="6">
        <v>45831</v>
      </c>
      <c r="B125" s="7">
        <v>0</v>
      </c>
      <c r="C125" s="17">
        <v>0</v>
      </c>
      <c r="D125" s="17">
        <v>79.5</v>
      </c>
      <c r="E125" s="7">
        <v>132</v>
      </c>
      <c r="F125" s="7">
        <f t="shared" si="5"/>
        <v>491.55</v>
      </c>
      <c r="G125" s="7">
        <f t="shared" si="6"/>
        <v>122.8875</v>
      </c>
      <c r="H125" s="8">
        <f t="shared" si="7"/>
        <v>0</v>
      </c>
      <c r="I125" s="18">
        <f t="shared" si="8"/>
        <v>0</v>
      </c>
      <c r="J125" s="7">
        <f t="shared" si="9"/>
        <v>122.8875</v>
      </c>
      <c r="K125" s="5">
        <v>2025</v>
      </c>
      <c r="L125" s="5">
        <v>26</v>
      </c>
      <c r="M125" s="5" t="s">
        <v>1011</v>
      </c>
      <c r="N125" s="5" t="b">
        <v>0</v>
      </c>
      <c r="O125" s="5" t="b">
        <v>0</v>
      </c>
      <c r="P125" s="5" t="b">
        <v>0</v>
      </c>
      <c r="Q125" s="5" t="s">
        <v>579</v>
      </c>
      <c r="R125" s="5" t="b">
        <v>0</v>
      </c>
    </row>
    <row r="126" spans="1:18" x14ac:dyDescent="0.2">
      <c r="A126" s="6">
        <v>45832</v>
      </c>
      <c r="B126" s="7">
        <v>0</v>
      </c>
      <c r="C126" s="17">
        <v>0</v>
      </c>
      <c r="D126" s="17">
        <v>79.510000000000005</v>
      </c>
      <c r="E126" s="7">
        <v>1</v>
      </c>
      <c r="F126" s="7">
        <f t="shared" si="5"/>
        <v>473.55</v>
      </c>
      <c r="G126" s="7">
        <f t="shared" si="6"/>
        <v>118.3875</v>
      </c>
      <c r="H126" s="8">
        <f t="shared" si="7"/>
        <v>0</v>
      </c>
      <c r="I126" s="18">
        <f t="shared" si="8"/>
        <v>0</v>
      </c>
      <c r="J126" s="7">
        <f t="shared" si="9"/>
        <v>118.3875</v>
      </c>
      <c r="K126" s="5">
        <v>2025</v>
      </c>
      <c r="L126" s="5">
        <v>26</v>
      </c>
      <c r="M126" s="5" t="s">
        <v>1011</v>
      </c>
      <c r="N126" s="5" t="b">
        <v>0</v>
      </c>
      <c r="O126" s="5" t="b">
        <v>0</v>
      </c>
      <c r="P126" s="5" t="b">
        <v>0</v>
      </c>
      <c r="Q126" s="5" t="s">
        <v>579</v>
      </c>
      <c r="R126" s="5" t="b">
        <v>0</v>
      </c>
    </row>
    <row r="127" spans="1:18" x14ac:dyDescent="0.2">
      <c r="A127" s="6">
        <v>45833</v>
      </c>
      <c r="B127" s="7">
        <v>0</v>
      </c>
      <c r="C127" s="17">
        <v>0</v>
      </c>
      <c r="D127" s="17">
        <v>78.5</v>
      </c>
      <c r="E127" s="7">
        <v>71</v>
      </c>
      <c r="F127" s="7">
        <f t="shared" si="5"/>
        <v>447.9</v>
      </c>
      <c r="G127" s="7">
        <f t="shared" si="6"/>
        <v>111.97499999999999</v>
      </c>
      <c r="H127" s="8">
        <f t="shared" si="7"/>
        <v>0</v>
      </c>
      <c r="I127" s="18">
        <f t="shared" si="8"/>
        <v>0</v>
      </c>
      <c r="J127" s="7">
        <f t="shared" si="9"/>
        <v>111.97499999999999</v>
      </c>
      <c r="K127" s="5">
        <v>2025</v>
      </c>
      <c r="L127" s="5">
        <v>26</v>
      </c>
      <c r="M127" s="5" t="s">
        <v>1011</v>
      </c>
      <c r="N127" s="5" t="b">
        <v>0</v>
      </c>
      <c r="O127" s="5" t="b">
        <v>0</v>
      </c>
      <c r="P127" s="5" t="b">
        <v>0</v>
      </c>
      <c r="Q127" s="5" t="s">
        <v>579</v>
      </c>
      <c r="R127" s="5" t="b">
        <v>0</v>
      </c>
    </row>
    <row r="128" spans="1:18" x14ac:dyDescent="0.2">
      <c r="A128" s="6">
        <v>45834</v>
      </c>
      <c r="B128" s="7">
        <v>0</v>
      </c>
      <c r="C128" s="17">
        <v>0</v>
      </c>
      <c r="D128" s="17">
        <v>79</v>
      </c>
      <c r="E128" s="7">
        <v>665</v>
      </c>
      <c r="F128" s="7">
        <f t="shared" si="5"/>
        <v>418.95</v>
      </c>
      <c r="G128" s="7">
        <f t="shared" si="6"/>
        <v>104.7375</v>
      </c>
      <c r="H128" s="8">
        <f t="shared" si="7"/>
        <v>0</v>
      </c>
      <c r="I128" s="18">
        <f t="shared" si="8"/>
        <v>0</v>
      </c>
      <c r="J128" s="7">
        <f t="shared" si="9"/>
        <v>104.7375</v>
      </c>
      <c r="K128" s="5">
        <v>2025</v>
      </c>
      <c r="L128" s="5">
        <v>26</v>
      </c>
      <c r="M128" s="5" t="s">
        <v>1011</v>
      </c>
      <c r="N128" s="5" t="b">
        <v>0</v>
      </c>
      <c r="O128" s="5" t="b">
        <v>0</v>
      </c>
      <c r="P128" s="5" t="b">
        <v>0</v>
      </c>
      <c r="Q128" s="5" t="s">
        <v>579</v>
      </c>
      <c r="R128" s="5" t="b">
        <v>0</v>
      </c>
    </row>
    <row r="129" spans="1:18" x14ac:dyDescent="0.2">
      <c r="A129" s="6">
        <v>45835</v>
      </c>
      <c r="B129" s="7">
        <v>0</v>
      </c>
      <c r="C129" s="17">
        <v>0</v>
      </c>
      <c r="D129" s="17">
        <v>78.5</v>
      </c>
      <c r="E129" s="7">
        <v>319</v>
      </c>
      <c r="F129" s="7">
        <f t="shared" si="5"/>
        <v>439.55</v>
      </c>
      <c r="G129" s="7">
        <f t="shared" si="6"/>
        <v>109.8875</v>
      </c>
      <c r="H129" s="8">
        <f t="shared" si="7"/>
        <v>0</v>
      </c>
      <c r="I129" s="18">
        <f t="shared" si="8"/>
        <v>0</v>
      </c>
      <c r="J129" s="7">
        <f t="shared" si="9"/>
        <v>109.8875</v>
      </c>
      <c r="K129" s="5">
        <v>2025</v>
      </c>
      <c r="L129" s="5">
        <v>26</v>
      </c>
      <c r="M129" s="5" t="s">
        <v>1011</v>
      </c>
      <c r="N129" s="5" t="b">
        <v>0</v>
      </c>
      <c r="O129" s="5" t="b">
        <v>0</v>
      </c>
      <c r="P129" s="5" t="b">
        <v>0</v>
      </c>
      <c r="Q129" s="5" t="s">
        <v>579</v>
      </c>
      <c r="R129" s="5" t="b">
        <v>0</v>
      </c>
    </row>
    <row r="130" spans="1:18" x14ac:dyDescent="0.2">
      <c r="A130" s="6">
        <v>45838</v>
      </c>
      <c r="B130" s="7">
        <v>0</v>
      </c>
      <c r="C130" s="17">
        <v>0</v>
      </c>
      <c r="D130" s="17">
        <v>78.510000000000005</v>
      </c>
      <c r="E130" s="7">
        <v>1</v>
      </c>
      <c r="F130" s="7">
        <f t="shared" si="5"/>
        <v>448.75</v>
      </c>
      <c r="G130" s="7">
        <f t="shared" si="6"/>
        <v>112.1875</v>
      </c>
      <c r="H130" s="8">
        <f t="shared" si="7"/>
        <v>0</v>
      </c>
      <c r="I130" s="18">
        <f t="shared" si="8"/>
        <v>0</v>
      </c>
      <c r="J130" s="7">
        <f t="shared" si="9"/>
        <v>112.1875</v>
      </c>
      <c r="K130" s="5">
        <v>2025</v>
      </c>
      <c r="L130" s="5">
        <v>27</v>
      </c>
      <c r="M130" s="5" t="s">
        <v>1012</v>
      </c>
      <c r="N130" s="5" t="b">
        <v>0</v>
      </c>
      <c r="O130" s="5" t="b">
        <v>0</v>
      </c>
      <c r="P130" s="5" t="b">
        <v>0</v>
      </c>
      <c r="Q130" s="5" t="s">
        <v>579</v>
      </c>
      <c r="R130" s="5" t="b">
        <v>0</v>
      </c>
    </row>
    <row r="131" spans="1:18" x14ac:dyDescent="0.2">
      <c r="A131" s="6">
        <v>45839</v>
      </c>
      <c r="B131" s="7">
        <v>0</v>
      </c>
      <c r="C131" s="17">
        <v>0</v>
      </c>
      <c r="D131" s="17">
        <v>79</v>
      </c>
      <c r="E131" s="7">
        <v>153</v>
      </c>
      <c r="F131" s="7">
        <f t="shared" si="5"/>
        <v>427.3</v>
      </c>
      <c r="G131" s="7">
        <f t="shared" si="6"/>
        <v>106.825</v>
      </c>
      <c r="H131" s="8">
        <f t="shared" si="7"/>
        <v>0</v>
      </c>
      <c r="I131" s="18">
        <f t="shared" si="8"/>
        <v>0</v>
      </c>
      <c r="J131" s="7">
        <f t="shared" si="9"/>
        <v>106.825</v>
      </c>
      <c r="K131" s="5">
        <v>2025</v>
      </c>
      <c r="L131" s="5">
        <v>27</v>
      </c>
      <c r="M131" s="5" t="s">
        <v>1012</v>
      </c>
      <c r="N131" s="5" t="b">
        <v>0</v>
      </c>
      <c r="O131" s="5" t="b">
        <v>0</v>
      </c>
      <c r="P131" s="5" t="b">
        <v>0</v>
      </c>
      <c r="Q131" s="5" t="s">
        <v>579</v>
      </c>
      <c r="R131" s="5" t="b">
        <v>0</v>
      </c>
    </row>
    <row r="132" spans="1:18" x14ac:dyDescent="0.2">
      <c r="A132" s="6">
        <v>45840</v>
      </c>
      <c r="B132" s="7">
        <v>0</v>
      </c>
      <c r="C132" s="17">
        <v>0</v>
      </c>
      <c r="D132" s="17">
        <v>79.099999999999994</v>
      </c>
      <c r="E132" s="7">
        <v>386</v>
      </c>
      <c r="F132" s="7">
        <f t="shared" si="5"/>
        <v>428.4</v>
      </c>
      <c r="G132" s="7">
        <f t="shared" si="6"/>
        <v>107.1</v>
      </c>
      <c r="H132" s="8">
        <f t="shared" si="7"/>
        <v>0</v>
      </c>
      <c r="I132" s="18">
        <f t="shared" si="8"/>
        <v>0</v>
      </c>
      <c r="J132" s="7">
        <f t="shared" si="9"/>
        <v>107.1</v>
      </c>
      <c r="K132" s="5">
        <v>2025</v>
      </c>
      <c r="L132" s="5">
        <v>27</v>
      </c>
      <c r="M132" s="5" t="s">
        <v>1012</v>
      </c>
      <c r="N132" s="5" t="b">
        <v>0</v>
      </c>
      <c r="O132" s="5" t="b">
        <v>0</v>
      </c>
      <c r="P132" s="5" t="b">
        <v>0</v>
      </c>
      <c r="Q132" s="5" t="s">
        <v>579</v>
      </c>
      <c r="R132" s="5" t="b">
        <v>0</v>
      </c>
    </row>
    <row r="133" spans="1:18" x14ac:dyDescent="0.2">
      <c r="A133" s="6">
        <v>45841</v>
      </c>
      <c r="B133" s="7">
        <v>0</v>
      </c>
      <c r="C133" s="17">
        <v>0</v>
      </c>
      <c r="D133" s="17">
        <v>80</v>
      </c>
      <c r="E133" s="7">
        <v>49</v>
      </c>
      <c r="F133" s="7">
        <f t="shared" si="5"/>
        <v>435.45</v>
      </c>
      <c r="G133" s="7">
        <f t="shared" si="6"/>
        <v>108.8625</v>
      </c>
      <c r="H133" s="8">
        <f t="shared" si="7"/>
        <v>0</v>
      </c>
      <c r="I133" s="18">
        <f t="shared" si="8"/>
        <v>0</v>
      </c>
      <c r="J133" s="7">
        <f t="shared" si="9"/>
        <v>108.8625</v>
      </c>
      <c r="K133" s="5">
        <v>2025</v>
      </c>
      <c r="L133" s="5">
        <v>27</v>
      </c>
      <c r="M133" s="5" t="s">
        <v>1012</v>
      </c>
      <c r="N133" s="5" t="b">
        <v>0</v>
      </c>
      <c r="O133" s="5" t="b">
        <v>0</v>
      </c>
      <c r="P133" s="5" t="b">
        <v>0</v>
      </c>
      <c r="Q133" s="5" t="s">
        <v>579</v>
      </c>
      <c r="R133" s="5" t="b">
        <v>0</v>
      </c>
    </row>
    <row r="134" spans="1:18" x14ac:dyDescent="0.2">
      <c r="A134" s="6">
        <v>45842</v>
      </c>
      <c r="B134" s="7">
        <v>0</v>
      </c>
      <c r="C134" s="17">
        <v>0</v>
      </c>
      <c r="D134" s="17">
        <v>80</v>
      </c>
      <c r="E134" s="7">
        <v>77</v>
      </c>
      <c r="F134" s="7">
        <f t="shared" si="5"/>
        <v>416.7</v>
      </c>
      <c r="G134" s="7">
        <f t="shared" si="6"/>
        <v>104.175</v>
      </c>
      <c r="H134" s="8">
        <f t="shared" si="7"/>
        <v>0</v>
      </c>
      <c r="I134" s="18">
        <f t="shared" si="8"/>
        <v>0</v>
      </c>
      <c r="J134" s="7">
        <f t="shared" si="9"/>
        <v>104.175</v>
      </c>
      <c r="K134" s="5">
        <v>2025</v>
      </c>
      <c r="L134" s="5">
        <v>27</v>
      </c>
      <c r="M134" s="5" t="s">
        <v>1012</v>
      </c>
      <c r="N134" s="5" t="b">
        <v>0</v>
      </c>
      <c r="O134" s="5" t="b">
        <v>0</v>
      </c>
      <c r="P134" s="5" t="b">
        <v>0</v>
      </c>
      <c r="Q134" s="5" t="s">
        <v>579</v>
      </c>
      <c r="R134" s="5" t="b">
        <v>0</v>
      </c>
    </row>
    <row r="135" spans="1:18" x14ac:dyDescent="0.2">
      <c r="A135" s="6">
        <v>45845</v>
      </c>
      <c r="B135" s="7">
        <v>0</v>
      </c>
      <c r="C135" s="17">
        <v>0</v>
      </c>
      <c r="D135" s="17">
        <v>79.709999999999994</v>
      </c>
      <c r="E135" s="7">
        <v>29</v>
      </c>
      <c r="F135" s="7">
        <f t="shared" si="5"/>
        <v>411.1</v>
      </c>
      <c r="G135" s="7">
        <f t="shared" si="6"/>
        <v>102.77500000000001</v>
      </c>
      <c r="H135" s="8">
        <f t="shared" si="7"/>
        <v>0</v>
      </c>
      <c r="I135" s="18">
        <f t="shared" si="8"/>
        <v>0</v>
      </c>
      <c r="J135" s="7">
        <f t="shared" si="9"/>
        <v>102.77500000000001</v>
      </c>
      <c r="K135" s="5">
        <v>2025</v>
      </c>
      <c r="L135" s="5">
        <v>28</v>
      </c>
      <c r="M135" s="5" t="s">
        <v>1013</v>
      </c>
      <c r="N135" s="5" t="b">
        <v>0</v>
      </c>
      <c r="O135" s="5" t="b">
        <v>0</v>
      </c>
      <c r="P135" s="5" t="b">
        <v>0</v>
      </c>
      <c r="Q135" s="5" t="s">
        <v>579</v>
      </c>
      <c r="R135" s="5" t="b">
        <v>0</v>
      </c>
    </row>
    <row r="136" spans="1:18" x14ac:dyDescent="0.2">
      <c r="A136" s="6">
        <v>45846</v>
      </c>
      <c r="B136" s="7">
        <v>0</v>
      </c>
      <c r="C136" s="17">
        <v>0</v>
      </c>
      <c r="D136" s="17">
        <v>80</v>
      </c>
      <c r="E136" s="7">
        <v>21</v>
      </c>
      <c r="F136" s="7">
        <f t="shared" si="5"/>
        <v>402.45</v>
      </c>
      <c r="G136" s="7">
        <f t="shared" si="6"/>
        <v>100.6125</v>
      </c>
      <c r="H136" s="8">
        <f t="shared" si="7"/>
        <v>0</v>
      </c>
      <c r="I136" s="18">
        <f t="shared" si="8"/>
        <v>0</v>
      </c>
      <c r="J136" s="7">
        <f t="shared" si="9"/>
        <v>100.6125</v>
      </c>
      <c r="K136" s="5">
        <v>2025</v>
      </c>
      <c r="L136" s="5">
        <v>28</v>
      </c>
      <c r="M136" s="5" t="s">
        <v>1013</v>
      </c>
      <c r="N136" s="5" t="b">
        <v>0</v>
      </c>
      <c r="O136" s="5" t="b">
        <v>0</v>
      </c>
      <c r="P136" s="5" t="b">
        <v>0</v>
      </c>
      <c r="Q136" s="5" t="s">
        <v>579</v>
      </c>
      <c r="R136" s="5" t="b">
        <v>0</v>
      </c>
    </row>
    <row r="137" spans="1:18" x14ac:dyDescent="0.2">
      <c r="A137" s="6">
        <v>45847</v>
      </c>
      <c r="B137" s="7">
        <v>0</v>
      </c>
      <c r="C137" s="17">
        <v>0</v>
      </c>
      <c r="D137" s="17">
        <v>79.7</v>
      </c>
      <c r="E137" s="7">
        <v>128</v>
      </c>
      <c r="F137" s="7">
        <f t="shared" si="5"/>
        <v>402.65</v>
      </c>
      <c r="G137" s="7">
        <f t="shared" si="6"/>
        <v>100.66249999999999</v>
      </c>
      <c r="H137" s="8">
        <f t="shared" si="7"/>
        <v>0</v>
      </c>
      <c r="I137" s="18">
        <f t="shared" si="8"/>
        <v>0</v>
      </c>
      <c r="J137" s="7">
        <f t="shared" si="9"/>
        <v>100.66249999999999</v>
      </c>
      <c r="K137" s="5">
        <v>2025</v>
      </c>
      <c r="L137" s="5">
        <v>28</v>
      </c>
      <c r="M137" s="5" t="s">
        <v>1013</v>
      </c>
      <c r="N137" s="5" t="b">
        <v>0</v>
      </c>
      <c r="O137" s="5" t="b">
        <v>0</v>
      </c>
      <c r="P137" s="5" t="b">
        <v>0</v>
      </c>
      <c r="Q137" s="5" t="s">
        <v>579</v>
      </c>
      <c r="R137" s="5" t="b">
        <v>0</v>
      </c>
    </row>
    <row r="138" spans="1:18" x14ac:dyDescent="0.2">
      <c r="A138" s="6">
        <v>45848</v>
      </c>
      <c r="B138" s="7">
        <v>0</v>
      </c>
      <c r="C138" s="17">
        <v>0</v>
      </c>
      <c r="D138" s="17">
        <v>80.02</v>
      </c>
      <c r="E138" s="7">
        <v>245</v>
      </c>
      <c r="F138" s="7">
        <f t="shared" si="5"/>
        <v>407.45</v>
      </c>
      <c r="G138" s="7">
        <f t="shared" si="6"/>
        <v>101.8625</v>
      </c>
      <c r="H138" s="8">
        <f t="shared" si="7"/>
        <v>0</v>
      </c>
      <c r="I138" s="18">
        <f t="shared" si="8"/>
        <v>0</v>
      </c>
      <c r="J138" s="7">
        <f t="shared" si="9"/>
        <v>101.8625</v>
      </c>
      <c r="K138" s="5">
        <v>2025</v>
      </c>
      <c r="L138" s="5">
        <v>28</v>
      </c>
      <c r="M138" s="5" t="s">
        <v>1013</v>
      </c>
      <c r="N138" s="5" t="b">
        <v>0</v>
      </c>
      <c r="O138" s="5" t="b">
        <v>0</v>
      </c>
      <c r="P138" s="5" t="b">
        <v>0</v>
      </c>
      <c r="Q138" s="5" t="s">
        <v>579</v>
      </c>
      <c r="R138" s="5" t="b">
        <v>0</v>
      </c>
    </row>
    <row r="139" spans="1:18" x14ac:dyDescent="0.2">
      <c r="A139" s="6">
        <v>45849</v>
      </c>
      <c r="B139" s="7">
        <v>0</v>
      </c>
      <c r="C139" s="17">
        <v>0</v>
      </c>
      <c r="D139" s="17">
        <v>82.5</v>
      </c>
      <c r="E139" s="7">
        <v>1219</v>
      </c>
      <c r="F139" s="7">
        <f t="shared" si="5"/>
        <v>389.75</v>
      </c>
      <c r="G139" s="7">
        <f t="shared" si="6"/>
        <v>97.4375</v>
      </c>
      <c r="H139" s="8">
        <f t="shared" si="7"/>
        <v>0</v>
      </c>
      <c r="I139" s="18">
        <f t="shared" si="8"/>
        <v>0</v>
      </c>
      <c r="J139" s="7">
        <f t="shared" si="9"/>
        <v>97.4375</v>
      </c>
      <c r="K139" s="5">
        <v>2025</v>
      </c>
      <c r="L139" s="5">
        <v>28</v>
      </c>
      <c r="M139" s="5" t="s">
        <v>1013</v>
      </c>
      <c r="N139" s="5" t="b">
        <v>0</v>
      </c>
      <c r="O139" s="5" t="b">
        <v>0</v>
      </c>
      <c r="P139" s="5" t="b">
        <v>0</v>
      </c>
      <c r="Q139" s="5" t="s">
        <v>579</v>
      </c>
      <c r="R139" s="5" t="b">
        <v>0</v>
      </c>
    </row>
    <row r="140" spans="1:18" x14ac:dyDescent="0.2">
      <c r="A140" s="6">
        <v>45852</v>
      </c>
      <c r="B140" s="7">
        <v>0</v>
      </c>
      <c r="C140" s="17">
        <v>0</v>
      </c>
      <c r="D140" s="17">
        <v>82.9</v>
      </c>
      <c r="E140" s="7">
        <v>1482</v>
      </c>
      <c r="F140" s="7">
        <f t="shared" si="5"/>
        <v>422.5</v>
      </c>
      <c r="G140" s="7">
        <f t="shared" si="6"/>
        <v>105.625</v>
      </c>
      <c r="H140" s="8">
        <f t="shared" si="7"/>
        <v>0</v>
      </c>
      <c r="I140" s="18">
        <f t="shared" si="8"/>
        <v>0</v>
      </c>
      <c r="J140" s="7">
        <f t="shared" si="9"/>
        <v>105.625</v>
      </c>
      <c r="K140" s="5">
        <v>2025</v>
      </c>
      <c r="L140" s="5">
        <v>29</v>
      </c>
      <c r="M140" s="5" t="s">
        <v>1014</v>
      </c>
      <c r="N140" s="5" t="b">
        <v>0</v>
      </c>
      <c r="O140" s="5" t="b">
        <v>0</v>
      </c>
      <c r="P140" s="5" t="b">
        <v>0</v>
      </c>
      <c r="Q140" s="5" t="s">
        <v>579</v>
      </c>
      <c r="R140" s="5" t="b">
        <v>0</v>
      </c>
    </row>
    <row r="141" spans="1:18" x14ac:dyDescent="0.2">
      <c r="A141" s="6">
        <v>45853</v>
      </c>
      <c r="B141" s="7">
        <v>0</v>
      </c>
      <c r="C141" s="17">
        <v>0</v>
      </c>
      <c r="D141" s="17">
        <v>84</v>
      </c>
      <c r="E141" s="7">
        <v>859</v>
      </c>
      <c r="F141" s="7">
        <f t="shared" si="5"/>
        <v>388</v>
      </c>
      <c r="G141" s="7">
        <f t="shared" si="6"/>
        <v>97</v>
      </c>
      <c r="H141" s="8">
        <f t="shared" si="7"/>
        <v>0</v>
      </c>
      <c r="I141" s="18">
        <f t="shared" si="8"/>
        <v>0</v>
      </c>
      <c r="J141" s="7">
        <f t="shared" si="9"/>
        <v>97</v>
      </c>
      <c r="K141" s="5">
        <v>2025</v>
      </c>
      <c r="L141" s="5">
        <v>29</v>
      </c>
      <c r="M141" s="5" t="s">
        <v>1014</v>
      </c>
      <c r="N141" s="5" t="b">
        <v>0</v>
      </c>
      <c r="O141" s="5" t="b">
        <v>0</v>
      </c>
      <c r="P141" s="5" t="b">
        <v>0</v>
      </c>
      <c r="Q141" s="5" t="s">
        <v>579</v>
      </c>
      <c r="R141" s="5" t="b">
        <v>0</v>
      </c>
    </row>
    <row r="142" spans="1:18" x14ac:dyDescent="0.2">
      <c r="A142" s="6">
        <v>45854</v>
      </c>
      <c r="B142" s="7">
        <v>0</v>
      </c>
      <c r="C142" s="17">
        <v>0</v>
      </c>
      <c r="D142" s="17">
        <v>84</v>
      </c>
      <c r="E142" s="7">
        <v>142</v>
      </c>
      <c r="F142" s="7">
        <f t="shared" si="5"/>
        <v>430.3</v>
      </c>
      <c r="G142" s="7">
        <f t="shared" si="6"/>
        <v>107.575</v>
      </c>
      <c r="H142" s="8">
        <f t="shared" si="7"/>
        <v>0</v>
      </c>
      <c r="I142" s="18">
        <f t="shared" si="8"/>
        <v>0</v>
      </c>
      <c r="J142" s="7">
        <f t="shared" si="9"/>
        <v>107.575</v>
      </c>
      <c r="K142" s="5">
        <v>2025</v>
      </c>
      <c r="L142" s="5">
        <v>29</v>
      </c>
      <c r="M142" s="5" t="s">
        <v>1014</v>
      </c>
      <c r="N142" s="5" t="b">
        <v>0</v>
      </c>
      <c r="O142" s="5" t="b">
        <v>0</v>
      </c>
      <c r="P142" s="5" t="b">
        <v>0</v>
      </c>
      <c r="Q142" s="5" t="s">
        <v>579</v>
      </c>
      <c r="R142" s="5" t="b">
        <v>0</v>
      </c>
    </row>
    <row r="143" spans="1:18" x14ac:dyDescent="0.2">
      <c r="A143" s="6">
        <v>45855</v>
      </c>
      <c r="B143" s="7">
        <v>0</v>
      </c>
      <c r="C143" s="17">
        <v>0</v>
      </c>
      <c r="D143" s="17">
        <v>85.55</v>
      </c>
      <c r="E143" s="7">
        <v>1290</v>
      </c>
      <c r="F143" s="7">
        <f t="shared" si="5"/>
        <v>434.35</v>
      </c>
      <c r="G143" s="7">
        <f t="shared" si="6"/>
        <v>108.58750000000001</v>
      </c>
      <c r="H143" s="8">
        <f t="shared" si="7"/>
        <v>0</v>
      </c>
      <c r="I143" s="18">
        <f t="shared" si="8"/>
        <v>0</v>
      </c>
      <c r="J143" s="7">
        <f t="shared" si="9"/>
        <v>108.58750000000001</v>
      </c>
      <c r="K143" s="5">
        <v>2025</v>
      </c>
      <c r="L143" s="5">
        <v>29</v>
      </c>
      <c r="M143" s="5" t="s">
        <v>1014</v>
      </c>
      <c r="N143" s="5" t="b">
        <v>0</v>
      </c>
      <c r="O143" s="5" t="b">
        <v>0</v>
      </c>
      <c r="P143" s="5" t="b">
        <v>0</v>
      </c>
      <c r="Q143" s="5" t="s">
        <v>579</v>
      </c>
      <c r="R143" s="5" t="b">
        <v>0</v>
      </c>
    </row>
    <row r="144" spans="1:18" x14ac:dyDescent="0.2">
      <c r="A144" s="6">
        <v>45856</v>
      </c>
      <c r="B144" s="7">
        <v>0</v>
      </c>
      <c r="C144" s="17">
        <v>0</v>
      </c>
      <c r="D144" s="17">
        <v>86.5</v>
      </c>
      <c r="E144" s="7">
        <v>1256</v>
      </c>
      <c r="F144" s="7">
        <f t="shared" si="5"/>
        <v>496.55</v>
      </c>
      <c r="G144" s="7">
        <f t="shared" si="6"/>
        <v>124.1375</v>
      </c>
      <c r="H144" s="8">
        <f t="shared" si="7"/>
        <v>0</v>
      </c>
      <c r="I144" s="18">
        <f t="shared" si="8"/>
        <v>0</v>
      </c>
      <c r="J144" s="7">
        <f t="shared" si="9"/>
        <v>124.1375</v>
      </c>
      <c r="K144" s="5">
        <v>2025</v>
      </c>
      <c r="L144" s="5">
        <v>29</v>
      </c>
      <c r="M144" s="5" t="s">
        <v>1014</v>
      </c>
      <c r="N144" s="5" t="b">
        <v>0</v>
      </c>
      <c r="O144" s="5" t="b">
        <v>0</v>
      </c>
      <c r="P144" s="5" t="b">
        <v>0</v>
      </c>
      <c r="Q144" s="5" t="s">
        <v>579</v>
      </c>
      <c r="R144" s="5" t="b">
        <v>0</v>
      </c>
    </row>
    <row r="145" spans="1:18" x14ac:dyDescent="0.2">
      <c r="A145" s="6">
        <v>45859</v>
      </c>
      <c r="B145" s="7">
        <v>0</v>
      </c>
      <c r="C145" s="17">
        <v>0</v>
      </c>
      <c r="D145" s="17">
        <v>90.5</v>
      </c>
      <c r="E145" s="7">
        <v>863</v>
      </c>
      <c r="F145" s="7">
        <f t="shared" si="5"/>
        <v>426.25</v>
      </c>
      <c r="G145" s="7">
        <f t="shared" si="6"/>
        <v>106.5625</v>
      </c>
      <c r="H145" s="8">
        <f t="shared" si="7"/>
        <v>0</v>
      </c>
      <c r="I145" s="18">
        <f t="shared" si="8"/>
        <v>0</v>
      </c>
      <c r="J145" s="7">
        <f t="shared" si="9"/>
        <v>106.5625</v>
      </c>
      <c r="K145" s="5">
        <v>2025</v>
      </c>
      <c r="L145" s="5">
        <v>30</v>
      </c>
      <c r="M145" s="5" t="s">
        <v>1015</v>
      </c>
      <c r="N145" s="5" t="b">
        <v>0</v>
      </c>
      <c r="O145" s="5" t="b">
        <v>0</v>
      </c>
      <c r="P145" s="5" t="b">
        <v>0</v>
      </c>
      <c r="Q145" s="5" t="s">
        <v>579</v>
      </c>
      <c r="R145" s="5" t="b">
        <v>0</v>
      </c>
    </row>
    <row r="146" spans="1:18" x14ac:dyDescent="0.2">
      <c r="A146" s="6">
        <v>45860</v>
      </c>
      <c r="B146" s="7">
        <v>0</v>
      </c>
      <c r="C146" s="17">
        <v>0</v>
      </c>
      <c r="D146" s="17">
        <v>85.5</v>
      </c>
      <c r="E146" s="7">
        <v>884</v>
      </c>
      <c r="F146" s="7">
        <f t="shared" si="5"/>
        <v>462.8</v>
      </c>
      <c r="G146" s="7">
        <f t="shared" si="6"/>
        <v>115.7</v>
      </c>
      <c r="H146" s="8">
        <f t="shared" si="7"/>
        <v>0</v>
      </c>
      <c r="I146" s="18">
        <f t="shared" si="8"/>
        <v>0</v>
      </c>
      <c r="J146" s="7">
        <f t="shared" si="9"/>
        <v>115.7</v>
      </c>
      <c r="K146" s="5">
        <v>2025</v>
      </c>
      <c r="L146" s="5">
        <v>30</v>
      </c>
      <c r="M146" s="5" t="s">
        <v>1015</v>
      </c>
      <c r="N146" s="5" t="b">
        <v>0</v>
      </c>
      <c r="O146" s="5" t="b">
        <v>0</v>
      </c>
      <c r="P146" s="5" t="b">
        <v>0</v>
      </c>
      <c r="Q146" s="5" t="s">
        <v>579</v>
      </c>
      <c r="R146" s="5" t="b">
        <v>0</v>
      </c>
    </row>
    <row r="147" spans="1:18" x14ac:dyDescent="0.2">
      <c r="A147" s="6">
        <v>45861</v>
      </c>
      <c r="B147" s="7">
        <v>0</v>
      </c>
      <c r="C147" s="17">
        <v>0</v>
      </c>
      <c r="D147" s="17">
        <v>86.6</v>
      </c>
      <c r="E147" s="7">
        <v>476</v>
      </c>
      <c r="F147" s="7">
        <f t="shared" si="5"/>
        <v>506.95</v>
      </c>
      <c r="G147" s="7">
        <f t="shared" si="6"/>
        <v>126.7375</v>
      </c>
      <c r="H147" s="8">
        <f t="shared" si="7"/>
        <v>0</v>
      </c>
      <c r="I147" s="18">
        <f t="shared" si="8"/>
        <v>0</v>
      </c>
      <c r="J147" s="7">
        <f t="shared" si="9"/>
        <v>126.7375</v>
      </c>
      <c r="K147" s="5">
        <v>2025</v>
      </c>
      <c r="L147" s="5">
        <v>30</v>
      </c>
      <c r="M147" s="5" t="s">
        <v>1015</v>
      </c>
      <c r="N147" s="5" t="b">
        <v>0</v>
      </c>
      <c r="O147" s="5" t="b">
        <v>0</v>
      </c>
      <c r="P147" s="5" t="b">
        <v>0</v>
      </c>
      <c r="Q147" s="5" t="s">
        <v>579</v>
      </c>
      <c r="R147" s="5" t="b">
        <v>0</v>
      </c>
    </row>
    <row r="148" spans="1:18" x14ac:dyDescent="0.2">
      <c r="A148" s="6">
        <v>45862</v>
      </c>
      <c r="B148" s="7">
        <v>0</v>
      </c>
      <c r="C148" s="17">
        <v>0</v>
      </c>
      <c r="D148" s="17">
        <v>87.2</v>
      </c>
      <c r="E148" s="7">
        <v>340</v>
      </c>
      <c r="F148" s="7">
        <f t="shared" si="5"/>
        <v>527.20000000000005</v>
      </c>
      <c r="G148" s="7">
        <f t="shared" si="6"/>
        <v>131.80000000000001</v>
      </c>
      <c r="H148" s="8">
        <f t="shared" si="7"/>
        <v>0</v>
      </c>
      <c r="I148" s="18">
        <f t="shared" si="8"/>
        <v>0</v>
      </c>
      <c r="J148" s="7">
        <f t="shared" si="9"/>
        <v>131.80000000000001</v>
      </c>
      <c r="K148" s="5">
        <v>2025</v>
      </c>
      <c r="L148" s="5">
        <v>30</v>
      </c>
      <c r="M148" s="5" t="s">
        <v>1015</v>
      </c>
      <c r="N148" s="5" t="b">
        <v>0</v>
      </c>
      <c r="O148" s="5" t="b">
        <v>0</v>
      </c>
      <c r="P148" s="5" t="b">
        <v>0</v>
      </c>
      <c r="Q148" s="5" t="s">
        <v>579</v>
      </c>
      <c r="R148" s="5" t="b">
        <v>0</v>
      </c>
    </row>
    <row r="149" spans="1:18" x14ac:dyDescent="0.2">
      <c r="A149" s="6">
        <v>45863</v>
      </c>
      <c r="B149" s="7">
        <v>0</v>
      </c>
      <c r="C149" s="17">
        <v>0</v>
      </c>
      <c r="D149" s="17">
        <v>92</v>
      </c>
      <c r="E149" s="7">
        <v>1130</v>
      </c>
      <c r="F149" s="7">
        <f t="shared" si="5"/>
        <v>510.95</v>
      </c>
      <c r="G149" s="7">
        <f t="shared" si="6"/>
        <v>127.7375</v>
      </c>
      <c r="H149" s="8">
        <f t="shared" si="7"/>
        <v>0</v>
      </c>
      <c r="I149" s="18">
        <f t="shared" si="8"/>
        <v>0</v>
      </c>
      <c r="J149" s="7">
        <f t="shared" si="9"/>
        <v>127.7375</v>
      </c>
      <c r="K149" s="5">
        <v>2025</v>
      </c>
      <c r="L149" s="5">
        <v>30</v>
      </c>
      <c r="M149" s="5" t="s">
        <v>1015</v>
      </c>
      <c r="N149" s="5" t="b">
        <v>0</v>
      </c>
      <c r="O149" s="5" t="b">
        <v>0</v>
      </c>
      <c r="P149" s="5" t="b">
        <v>0</v>
      </c>
      <c r="Q149" s="5" t="s">
        <v>579</v>
      </c>
      <c r="R149" s="5" t="b">
        <v>0</v>
      </c>
    </row>
    <row r="150" spans="1:18" x14ac:dyDescent="0.2">
      <c r="A150" s="6">
        <v>45866</v>
      </c>
      <c r="B150" s="7">
        <v>0</v>
      </c>
      <c r="C150" s="17">
        <v>0</v>
      </c>
      <c r="D150" s="17">
        <v>94.98</v>
      </c>
      <c r="E150" s="7">
        <v>1985</v>
      </c>
      <c r="F150" s="7">
        <f t="shared" ref="F150:F213" si="10">IFERROR(AVERAGE(E130:E149),"")</f>
        <v>551.5</v>
      </c>
      <c r="G150" s="7">
        <f t="shared" ref="G150:G213" si="11">IF(N(F150)=0,"",0.25*F150)</f>
        <v>137.875</v>
      </c>
      <c r="H150" s="8">
        <f t="shared" ref="H150:H213" si="12">IF(OR(N(F150)=0,NOT(ISNUMBER(B150))),"",B150/F150)</f>
        <v>0</v>
      </c>
      <c r="I150" s="18">
        <f t="shared" ref="I150:I213" si="13">IF(OR(N(F150)=0,NOT(ISNUMBER(B150))),"",IF(B150/F150&gt;0.25,1,0))</f>
        <v>0</v>
      </c>
      <c r="J150" s="7">
        <f t="shared" ref="J150:J213" si="14">IF(OR(N(F150)=0,NOT(ISNUMBER(B150))),"",MAX(0,0.25*F150-B150))</f>
        <v>137.875</v>
      </c>
      <c r="K150" s="5">
        <v>2025</v>
      </c>
      <c r="L150" s="5">
        <v>31</v>
      </c>
      <c r="M150" s="5" t="s">
        <v>1016</v>
      </c>
      <c r="N150" s="5" t="b">
        <v>0</v>
      </c>
      <c r="O150" s="5" t="b">
        <v>0</v>
      </c>
      <c r="P150" s="5" t="b">
        <v>0</v>
      </c>
      <c r="Q150" s="5" t="s">
        <v>579</v>
      </c>
      <c r="R150" s="5" t="b">
        <v>0</v>
      </c>
    </row>
    <row r="151" spans="1:18" x14ac:dyDescent="0.2">
      <c r="A151" s="6">
        <v>45867</v>
      </c>
      <c r="B151" s="7">
        <v>0</v>
      </c>
      <c r="C151" s="17">
        <v>0</v>
      </c>
      <c r="D151" s="17">
        <v>95</v>
      </c>
      <c r="E151" s="7">
        <v>1424</v>
      </c>
      <c r="F151" s="7">
        <f t="shared" si="10"/>
        <v>650.70000000000005</v>
      </c>
      <c r="G151" s="7">
        <f t="shared" si="11"/>
        <v>162.67500000000001</v>
      </c>
      <c r="H151" s="8">
        <f t="shared" si="12"/>
        <v>0</v>
      </c>
      <c r="I151" s="18">
        <f t="shared" si="13"/>
        <v>0</v>
      </c>
      <c r="J151" s="7">
        <f t="shared" si="14"/>
        <v>162.67500000000001</v>
      </c>
      <c r="K151" s="5">
        <v>2025</v>
      </c>
      <c r="L151" s="5">
        <v>31</v>
      </c>
      <c r="M151" s="5" t="s">
        <v>1016</v>
      </c>
      <c r="N151" s="5" t="b">
        <v>0</v>
      </c>
      <c r="O151" s="5" t="b">
        <v>0</v>
      </c>
      <c r="P151" s="5" t="b">
        <v>0</v>
      </c>
      <c r="Q151" s="5" t="s">
        <v>579</v>
      </c>
      <c r="R151" s="5" t="b">
        <v>0</v>
      </c>
    </row>
    <row r="152" spans="1:18" x14ac:dyDescent="0.2">
      <c r="A152" s="6">
        <v>45868</v>
      </c>
      <c r="B152" s="7">
        <v>0</v>
      </c>
      <c r="C152" s="17">
        <v>0</v>
      </c>
      <c r="D152" s="17">
        <v>97.5</v>
      </c>
      <c r="E152" s="7">
        <v>2006</v>
      </c>
      <c r="F152" s="7">
        <f t="shared" si="10"/>
        <v>714.25</v>
      </c>
      <c r="G152" s="7">
        <f t="shared" si="11"/>
        <v>178.5625</v>
      </c>
      <c r="H152" s="8">
        <f t="shared" si="12"/>
        <v>0</v>
      </c>
      <c r="I152" s="18">
        <f t="shared" si="13"/>
        <v>0</v>
      </c>
      <c r="J152" s="7">
        <f t="shared" si="14"/>
        <v>178.5625</v>
      </c>
      <c r="K152" s="5">
        <v>2025</v>
      </c>
      <c r="L152" s="5">
        <v>31</v>
      </c>
      <c r="M152" s="5" t="s">
        <v>1016</v>
      </c>
      <c r="N152" s="5" t="b">
        <v>0</v>
      </c>
      <c r="O152" s="5" t="b">
        <v>0</v>
      </c>
      <c r="P152" s="5" t="b">
        <v>0</v>
      </c>
      <c r="Q152" s="5" t="s">
        <v>579</v>
      </c>
      <c r="R152" s="5" t="b">
        <v>0</v>
      </c>
    </row>
    <row r="153" spans="1:18" x14ac:dyDescent="0.2">
      <c r="A153" s="6">
        <v>45869</v>
      </c>
      <c r="B153" s="7">
        <v>0</v>
      </c>
      <c r="C153" s="17">
        <v>0</v>
      </c>
      <c r="D153" s="17">
        <v>97.4</v>
      </c>
      <c r="E153" s="7">
        <v>574</v>
      </c>
      <c r="F153" s="7">
        <f t="shared" si="10"/>
        <v>795.25</v>
      </c>
      <c r="G153" s="7">
        <f t="shared" si="11"/>
        <v>198.8125</v>
      </c>
      <c r="H153" s="8">
        <f t="shared" si="12"/>
        <v>0</v>
      </c>
      <c r="I153" s="18">
        <f t="shared" si="13"/>
        <v>0</v>
      </c>
      <c r="J153" s="7">
        <f t="shared" si="14"/>
        <v>198.8125</v>
      </c>
      <c r="K153" s="5">
        <v>2025</v>
      </c>
      <c r="L153" s="5">
        <v>31</v>
      </c>
      <c r="M153" s="5" t="s">
        <v>1016</v>
      </c>
      <c r="N153" s="5" t="b">
        <v>0</v>
      </c>
      <c r="O153" s="5" t="b">
        <v>0</v>
      </c>
      <c r="P153" s="5" t="b">
        <v>0</v>
      </c>
      <c r="Q153" s="5" t="s">
        <v>579</v>
      </c>
      <c r="R153" s="5" t="b">
        <v>0</v>
      </c>
    </row>
    <row r="154" spans="1:18" x14ac:dyDescent="0.2">
      <c r="A154" s="6">
        <v>45870</v>
      </c>
      <c r="B154" s="7">
        <v>0</v>
      </c>
      <c r="C154" s="17">
        <v>0</v>
      </c>
      <c r="D154" s="17">
        <v>95.5</v>
      </c>
      <c r="E154" s="7">
        <v>307</v>
      </c>
      <c r="F154" s="7">
        <f t="shared" si="10"/>
        <v>821.5</v>
      </c>
      <c r="G154" s="7">
        <f t="shared" si="11"/>
        <v>205.375</v>
      </c>
      <c r="H154" s="8">
        <f t="shared" si="12"/>
        <v>0</v>
      </c>
      <c r="I154" s="18">
        <f t="shared" si="13"/>
        <v>0</v>
      </c>
      <c r="J154" s="7">
        <f t="shared" si="14"/>
        <v>205.375</v>
      </c>
      <c r="K154" s="5">
        <v>2025</v>
      </c>
      <c r="L154" s="5">
        <v>31</v>
      </c>
      <c r="M154" s="5" t="s">
        <v>1016</v>
      </c>
      <c r="N154" s="5" t="b">
        <v>0</v>
      </c>
      <c r="O154" s="5" t="b">
        <v>0</v>
      </c>
      <c r="P154" s="5" t="b">
        <v>0</v>
      </c>
      <c r="Q154" s="5" t="s">
        <v>579</v>
      </c>
      <c r="R154" s="5" t="b">
        <v>0</v>
      </c>
    </row>
    <row r="155" spans="1:18" x14ac:dyDescent="0.2">
      <c r="A155" s="6">
        <v>45873</v>
      </c>
      <c r="B155" s="7">
        <v>0</v>
      </c>
      <c r="C155" s="17">
        <v>0</v>
      </c>
      <c r="D155" s="17">
        <v>94</v>
      </c>
      <c r="E155" s="7">
        <v>239</v>
      </c>
      <c r="F155" s="7">
        <f t="shared" si="10"/>
        <v>833</v>
      </c>
      <c r="G155" s="7">
        <f t="shared" si="11"/>
        <v>208.25</v>
      </c>
      <c r="H155" s="8">
        <f t="shared" si="12"/>
        <v>0</v>
      </c>
      <c r="I155" s="18">
        <f t="shared" si="13"/>
        <v>0</v>
      </c>
      <c r="J155" s="7">
        <f t="shared" si="14"/>
        <v>208.25</v>
      </c>
      <c r="K155" s="5">
        <v>2025</v>
      </c>
      <c r="L155" s="5">
        <v>32</v>
      </c>
      <c r="M155" s="5" t="s">
        <v>1017</v>
      </c>
      <c r="N155" s="5" t="b">
        <v>0</v>
      </c>
      <c r="O155" s="5" t="b">
        <v>0</v>
      </c>
      <c r="P155" s="5" t="b">
        <v>0</v>
      </c>
      <c r="Q155" s="5" t="s">
        <v>579</v>
      </c>
      <c r="R155" s="5" t="b">
        <v>0</v>
      </c>
    </row>
    <row r="156" spans="1:18" x14ac:dyDescent="0.2">
      <c r="A156" s="6">
        <v>45874</v>
      </c>
      <c r="B156" s="7">
        <v>0</v>
      </c>
      <c r="C156" s="17">
        <v>0</v>
      </c>
      <c r="D156" s="17">
        <v>92.89</v>
      </c>
      <c r="E156" s="7">
        <v>592</v>
      </c>
      <c r="F156" s="7">
        <f t="shared" si="10"/>
        <v>843.5</v>
      </c>
      <c r="G156" s="7">
        <f t="shared" si="11"/>
        <v>210.875</v>
      </c>
      <c r="H156" s="8">
        <f t="shared" si="12"/>
        <v>0</v>
      </c>
      <c r="I156" s="18">
        <f t="shared" si="13"/>
        <v>0</v>
      </c>
      <c r="J156" s="7">
        <f t="shared" si="14"/>
        <v>210.875</v>
      </c>
      <c r="K156" s="5">
        <v>2025</v>
      </c>
      <c r="L156" s="5">
        <v>32</v>
      </c>
      <c r="M156" s="5" t="s">
        <v>1017</v>
      </c>
      <c r="N156" s="5" t="b">
        <v>0</v>
      </c>
      <c r="O156" s="5" t="b">
        <v>0</v>
      </c>
      <c r="P156" s="5" t="b">
        <v>0</v>
      </c>
      <c r="Q156" s="5" t="s">
        <v>579</v>
      </c>
      <c r="R156" s="5" t="b">
        <v>0</v>
      </c>
    </row>
    <row r="157" spans="1:18" x14ac:dyDescent="0.2">
      <c r="A157" s="6">
        <v>45875</v>
      </c>
      <c r="B157" s="7">
        <v>0</v>
      </c>
      <c r="C157" s="17">
        <v>0</v>
      </c>
      <c r="D157" s="17">
        <v>97</v>
      </c>
      <c r="E157" s="7">
        <v>395</v>
      </c>
      <c r="F157" s="7">
        <f t="shared" si="10"/>
        <v>872.05</v>
      </c>
      <c r="G157" s="7">
        <f t="shared" si="11"/>
        <v>218.01249999999999</v>
      </c>
      <c r="H157" s="8">
        <f t="shared" si="12"/>
        <v>0</v>
      </c>
      <c r="I157" s="18">
        <f t="shared" si="13"/>
        <v>0</v>
      </c>
      <c r="J157" s="7">
        <f t="shared" si="14"/>
        <v>218.01249999999999</v>
      </c>
      <c r="K157" s="5">
        <v>2025</v>
      </c>
      <c r="L157" s="5">
        <v>32</v>
      </c>
      <c r="M157" s="5" t="s">
        <v>1017</v>
      </c>
      <c r="N157" s="5" t="b">
        <v>0</v>
      </c>
      <c r="O157" s="5" t="b">
        <v>0</v>
      </c>
      <c r="P157" s="5" t="b">
        <v>0</v>
      </c>
      <c r="Q157" s="5" t="s">
        <v>579</v>
      </c>
      <c r="R157" s="5" t="b">
        <v>0</v>
      </c>
    </row>
    <row r="158" spans="1:18" x14ac:dyDescent="0.2">
      <c r="A158" s="6">
        <v>45876</v>
      </c>
      <c r="B158" s="7">
        <v>0</v>
      </c>
      <c r="C158" s="17">
        <v>0</v>
      </c>
      <c r="D158" s="17">
        <v>95.61</v>
      </c>
      <c r="E158" s="7">
        <v>418</v>
      </c>
      <c r="F158" s="7">
        <f t="shared" si="10"/>
        <v>885.4</v>
      </c>
      <c r="G158" s="7">
        <f t="shared" si="11"/>
        <v>221.35</v>
      </c>
      <c r="H158" s="8">
        <f t="shared" si="12"/>
        <v>0</v>
      </c>
      <c r="I158" s="18">
        <f t="shared" si="13"/>
        <v>0</v>
      </c>
      <c r="J158" s="7">
        <f t="shared" si="14"/>
        <v>221.35</v>
      </c>
      <c r="K158" s="5">
        <v>2025</v>
      </c>
      <c r="L158" s="5">
        <v>32</v>
      </c>
      <c r="M158" s="5" t="s">
        <v>1017</v>
      </c>
      <c r="N158" s="5" t="b">
        <v>0</v>
      </c>
      <c r="O158" s="5" t="b">
        <v>0</v>
      </c>
      <c r="P158" s="5" t="b">
        <v>0</v>
      </c>
      <c r="Q158" s="5" t="s">
        <v>579</v>
      </c>
      <c r="R158" s="5" t="b">
        <v>0</v>
      </c>
    </row>
    <row r="159" spans="1:18" x14ac:dyDescent="0.2">
      <c r="A159" s="6">
        <v>45877</v>
      </c>
      <c r="B159" s="7">
        <v>0</v>
      </c>
      <c r="C159" s="17">
        <v>0</v>
      </c>
      <c r="D159" s="17">
        <v>94.98</v>
      </c>
      <c r="E159" s="7">
        <v>311</v>
      </c>
      <c r="F159" s="7">
        <f t="shared" si="10"/>
        <v>894.05</v>
      </c>
      <c r="G159" s="7">
        <f t="shared" si="11"/>
        <v>223.51249999999999</v>
      </c>
      <c r="H159" s="8">
        <f t="shared" si="12"/>
        <v>0</v>
      </c>
      <c r="I159" s="18">
        <f t="shared" si="13"/>
        <v>0</v>
      </c>
      <c r="J159" s="7">
        <f t="shared" si="14"/>
        <v>223.51249999999999</v>
      </c>
      <c r="K159" s="5">
        <v>2025</v>
      </c>
      <c r="L159" s="5">
        <v>32</v>
      </c>
      <c r="M159" s="5" t="s">
        <v>1017</v>
      </c>
      <c r="N159" s="5" t="b">
        <v>0</v>
      </c>
      <c r="O159" s="5" t="b">
        <v>0</v>
      </c>
      <c r="P159" s="5" t="b">
        <v>0</v>
      </c>
      <c r="Q159" s="5" t="s">
        <v>579</v>
      </c>
      <c r="R159" s="5" t="b">
        <v>0</v>
      </c>
    </row>
    <row r="160" spans="1:18" x14ac:dyDescent="0.2">
      <c r="A160" s="6">
        <v>45880</v>
      </c>
      <c r="B160" s="7">
        <v>0</v>
      </c>
      <c r="C160" s="17">
        <v>0</v>
      </c>
      <c r="D160" s="17">
        <v>94.65</v>
      </c>
      <c r="E160" s="7">
        <v>135</v>
      </c>
      <c r="F160" s="7">
        <f t="shared" si="10"/>
        <v>848.65</v>
      </c>
      <c r="G160" s="7">
        <f t="shared" si="11"/>
        <v>212.16249999999999</v>
      </c>
      <c r="H160" s="8">
        <f t="shared" si="12"/>
        <v>0</v>
      </c>
      <c r="I160" s="18">
        <f t="shared" si="13"/>
        <v>0</v>
      </c>
      <c r="J160" s="7">
        <f t="shared" si="14"/>
        <v>212.16249999999999</v>
      </c>
      <c r="K160" s="5">
        <v>2025</v>
      </c>
      <c r="L160" s="5">
        <v>33</v>
      </c>
      <c r="M160" s="5" t="s">
        <v>1018</v>
      </c>
      <c r="N160" s="5" t="b">
        <v>0</v>
      </c>
      <c r="O160" s="5" t="b">
        <v>0</v>
      </c>
      <c r="P160" s="5" t="b">
        <v>0</v>
      </c>
      <c r="Q160" s="5" t="s">
        <v>579</v>
      </c>
      <c r="R160" s="5" t="b">
        <v>0</v>
      </c>
    </row>
    <row r="161" spans="1:18" x14ac:dyDescent="0.2">
      <c r="A161" s="6">
        <v>45881</v>
      </c>
      <c r="B161" s="7">
        <v>0</v>
      </c>
      <c r="C161" s="17">
        <v>0</v>
      </c>
      <c r="D161" s="17">
        <v>95</v>
      </c>
      <c r="E161" s="7">
        <v>194</v>
      </c>
      <c r="F161" s="7">
        <f t="shared" si="10"/>
        <v>781.3</v>
      </c>
      <c r="G161" s="7">
        <f t="shared" si="11"/>
        <v>195.32499999999999</v>
      </c>
      <c r="H161" s="8">
        <f t="shared" si="12"/>
        <v>0</v>
      </c>
      <c r="I161" s="18">
        <f t="shared" si="13"/>
        <v>0</v>
      </c>
      <c r="J161" s="7">
        <f t="shared" si="14"/>
        <v>195.32499999999999</v>
      </c>
      <c r="K161" s="5">
        <v>2025</v>
      </c>
      <c r="L161" s="5">
        <v>33</v>
      </c>
      <c r="M161" s="5" t="s">
        <v>1018</v>
      </c>
      <c r="N161" s="5" t="b">
        <v>0</v>
      </c>
      <c r="O161" s="5" t="b">
        <v>0</v>
      </c>
      <c r="P161" s="5" t="b">
        <v>0</v>
      </c>
      <c r="Q161" s="5" t="s">
        <v>579</v>
      </c>
      <c r="R161" s="5" t="b">
        <v>0</v>
      </c>
    </row>
    <row r="162" spans="1:18" x14ac:dyDescent="0.2">
      <c r="A162" s="6">
        <v>45882</v>
      </c>
      <c r="B162" s="7">
        <v>0</v>
      </c>
      <c r="C162" s="17">
        <v>0</v>
      </c>
      <c r="D162" s="17">
        <v>96</v>
      </c>
      <c r="E162" s="7">
        <v>185</v>
      </c>
      <c r="F162" s="7">
        <f t="shared" si="10"/>
        <v>748.05</v>
      </c>
      <c r="G162" s="7">
        <f t="shared" si="11"/>
        <v>187.01249999999999</v>
      </c>
      <c r="H162" s="8">
        <f t="shared" si="12"/>
        <v>0</v>
      </c>
      <c r="I162" s="18">
        <f t="shared" si="13"/>
        <v>0</v>
      </c>
      <c r="J162" s="7">
        <f t="shared" si="14"/>
        <v>187.01249999999999</v>
      </c>
      <c r="K162" s="5">
        <v>2025</v>
      </c>
      <c r="L162" s="5">
        <v>33</v>
      </c>
      <c r="M162" s="5" t="s">
        <v>1018</v>
      </c>
      <c r="N162" s="5" t="b">
        <v>0</v>
      </c>
      <c r="O162" s="5" t="b">
        <v>0</v>
      </c>
      <c r="P162" s="5" t="b">
        <v>0</v>
      </c>
      <c r="Q162" s="5" t="s">
        <v>579</v>
      </c>
      <c r="R162" s="5" t="b">
        <v>0</v>
      </c>
    </row>
    <row r="163" spans="1:18" x14ac:dyDescent="0.2">
      <c r="A163" s="6">
        <v>45883</v>
      </c>
      <c r="B163" s="7">
        <v>0</v>
      </c>
      <c r="C163" s="17">
        <v>0</v>
      </c>
      <c r="D163" s="17">
        <v>95</v>
      </c>
      <c r="E163" s="7">
        <v>462</v>
      </c>
      <c r="F163" s="7">
        <f t="shared" si="10"/>
        <v>750.2</v>
      </c>
      <c r="G163" s="7">
        <f t="shared" si="11"/>
        <v>187.55</v>
      </c>
      <c r="H163" s="8">
        <f t="shared" si="12"/>
        <v>0</v>
      </c>
      <c r="I163" s="18">
        <f t="shared" si="13"/>
        <v>0</v>
      </c>
      <c r="J163" s="7">
        <f t="shared" si="14"/>
        <v>187.55</v>
      </c>
      <c r="K163" s="5">
        <v>2025</v>
      </c>
      <c r="L163" s="5">
        <v>33</v>
      </c>
      <c r="M163" s="5" t="s">
        <v>1018</v>
      </c>
      <c r="N163" s="5" t="b">
        <v>0</v>
      </c>
      <c r="O163" s="5" t="b">
        <v>0</v>
      </c>
      <c r="P163" s="5" t="b">
        <v>0</v>
      </c>
      <c r="Q163" s="5" t="s">
        <v>579</v>
      </c>
      <c r="R163" s="5" t="b">
        <v>0</v>
      </c>
    </row>
    <row r="164" spans="1:18" x14ac:dyDescent="0.2">
      <c r="A164" s="6">
        <v>45884</v>
      </c>
      <c r="B164" s="7">
        <v>0</v>
      </c>
      <c r="C164" s="17">
        <v>0</v>
      </c>
      <c r="D164" s="17">
        <v>96</v>
      </c>
      <c r="E164" s="7">
        <v>90</v>
      </c>
      <c r="F164" s="7">
        <f t="shared" si="10"/>
        <v>708.8</v>
      </c>
      <c r="G164" s="7">
        <f t="shared" si="11"/>
        <v>177.2</v>
      </c>
      <c r="H164" s="8">
        <f t="shared" si="12"/>
        <v>0</v>
      </c>
      <c r="I164" s="18">
        <f t="shared" si="13"/>
        <v>0</v>
      </c>
      <c r="J164" s="7">
        <f t="shared" si="14"/>
        <v>177.2</v>
      </c>
      <c r="K164" s="5">
        <v>2025</v>
      </c>
      <c r="L164" s="5">
        <v>33</v>
      </c>
      <c r="M164" s="5" t="s">
        <v>1018</v>
      </c>
      <c r="N164" s="5" t="b">
        <v>0</v>
      </c>
      <c r="O164" s="5" t="b">
        <v>0</v>
      </c>
      <c r="P164" s="5" t="b">
        <v>0</v>
      </c>
      <c r="Q164" s="5" t="s">
        <v>579</v>
      </c>
      <c r="R164" s="5" t="b">
        <v>0</v>
      </c>
    </row>
    <row r="165" spans="1:18" x14ac:dyDescent="0.2">
      <c r="A165" s="6">
        <v>45887</v>
      </c>
      <c r="B165" s="7">
        <v>0</v>
      </c>
      <c r="C165" s="17">
        <v>0</v>
      </c>
      <c r="D165" s="17">
        <v>102.98</v>
      </c>
      <c r="E165" s="7">
        <v>1842</v>
      </c>
      <c r="F165" s="7">
        <f t="shared" si="10"/>
        <v>650.5</v>
      </c>
      <c r="G165" s="7">
        <f t="shared" si="11"/>
        <v>162.625</v>
      </c>
      <c r="H165" s="8">
        <f t="shared" si="12"/>
        <v>0</v>
      </c>
      <c r="I165" s="18">
        <f t="shared" si="13"/>
        <v>0</v>
      </c>
      <c r="J165" s="7">
        <f t="shared" si="14"/>
        <v>162.625</v>
      </c>
      <c r="K165" s="5">
        <v>2025</v>
      </c>
      <c r="L165" s="5">
        <v>34</v>
      </c>
      <c r="M165" s="5" t="s">
        <v>1019</v>
      </c>
      <c r="N165" s="5" t="b">
        <v>0</v>
      </c>
      <c r="O165" s="5" t="b">
        <v>0</v>
      </c>
      <c r="P165" s="5" t="b">
        <v>0</v>
      </c>
      <c r="Q165" s="5" t="s">
        <v>579</v>
      </c>
      <c r="R165" s="5" t="b">
        <v>0</v>
      </c>
    </row>
    <row r="166" spans="1:18" x14ac:dyDescent="0.2">
      <c r="A166" s="6">
        <v>45888</v>
      </c>
      <c r="B166" s="7">
        <v>0</v>
      </c>
      <c r="C166" s="17">
        <v>0</v>
      </c>
      <c r="D166" s="17">
        <v>102.5</v>
      </c>
      <c r="E166" s="7">
        <v>328</v>
      </c>
      <c r="F166" s="7">
        <f t="shared" si="10"/>
        <v>699.45</v>
      </c>
      <c r="G166" s="7">
        <f t="shared" si="11"/>
        <v>174.86250000000001</v>
      </c>
      <c r="H166" s="8">
        <f t="shared" si="12"/>
        <v>0</v>
      </c>
      <c r="I166" s="18">
        <f t="shared" si="13"/>
        <v>0</v>
      </c>
      <c r="J166" s="7">
        <f t="shared" si="14"/>
        <v>174.86250000000001</v>
      </c>
      <c r="K166" s="5">
        <v>2025</v>
      </c>
      <c r="L166" s="5">
        <v>34</v>
      </c>
      <c r="M166" s="5" t="s">
        <v>1019</v>
      </c>
      <c r="N166" s="5" t="b">
        <v>0</v>
      </c>
      <c r="O166" s="5" t="b">
        <v>0</v>
      </c>
      <c r="P166" s="5" t="b">
        <v>0</v>
      </c>
      <c r="Q166" s="5" t="s">
        <v>579</v>
      </c>
      <c r="R166" s="5" t="b">
        <v>0</v>
      </c>
    </row>
    <row r="167" spans="1:18" x14ac:dyDescent="0.2">
      <c r="A167" s="6">
        <v>45889</v>
      </c>
      <c r="B167" s="7">
        <v>0</v>
      </c>
      <c r="C167" s="17">
        <v>0</v>
      </c>
      <c r="D167" s="17">
        <v>104.78</v>
      </c>
      <c r="E167" s="7">
        <v>698</v>
      </c>
      <c r="F167" s="7">
        <f t="shared" si="10"/>
        <v>671.65</v>
      </c>
      <c r="G167" s="7">
        <f t="shared" si="11"/>
        <v>167.91249999999999</v>
      </c>
      <c r="H167" s="8">
        <f t="shared" si="12"/>
        <v>0</v>
      </c>
      <c r="I167" s="18">
        <f t="shared" si="13"/>
        <v>0</v>
      </c>
      <c r="J167" s="7">
        <f t="shared" si="14"/>
        <v>167.91249999999999</v>
      </c>
      <c r="K167" s="5">
        <v>2025</v>
      </c>
      <c r="L167" s="5">
        <v>34</v>
      </c>
      <c r="M167" s="5" t="s">
        <v>1019</v>
      </c>
      <c r="N167" s="5" t="b">
        <v>0</v>
      </c>
      <c r="O167" s="5" t="b">
        <v>0</v>
      </c>
      <c r="P167" s="5" t="b">
        <v>0</v>
      </c>
      <c r="Q167" s="5" t="s">
        <v>579</v>
      </c>
      <c r="R167" s="5" t="b">
        <v>0</v>
      </c>
    </row>
    <row r="168" spans="1:18" x14ac:dyDescent="0.2">
      <c r="A168" s="6">
        <v>45890</v>
      </c>
      <c r="B168" s="7">
        <v>0</v>
      </c>
      <c r="C168" s="17">
        <v>0</v>
      </c>
      <c r="D168" s="17">
        <v>101.5</v>
      </c>
      <c r="E168" s="7">
        <v>1635</v>
      </c>
      <c r="F168" s="7">
        <f t="shared" si="10"/>
        <v>682.75</v>
      </c>
      <c r="G168" s="7">
        <f t="shared" si="11"/>
        <v>170.6875</v>
      </c>
      <c r="H168" s="8">
        <f t="shared" si="12"/>
        <v>0</v>
      </c>
      <c r="I168" s="18">
        <f t="shared" si="13"/>
        <v>0</v>
      </c>
      <c r="J168" s="7">
        <f t="shared" si="14"/>
        <v>170.6875</v>
      </c>
      <c r="K168" s="5">
        <v>2025</v>
      </c>
      <c r="L168" s="5">
        <v>34</v>
      </c>
      <c r="M168" s="5" t="s">
        <v>1019</v>
      </c>
      <c r="N168" s="5" t="b">
        <v>0</v>
      </c>
      <c r="O168" s="5" t="b">
        <v>0</v>
      </c>
      <c r="P168" s="5" t="b">
        <v>0</v>
      </c>
      <c r="Q168" s="5" t="s">
        <v>579</v>
      </c>
      <c r="R168" s="5" t="b">
        <v>0</v>
      </c>
    </row>
    <row r="169" spans="1:18" x14ac:dyDescent="0.2">
      <c r="A169" s="6">
        <v>45891</v>
      </c>
      <c r="B169" s="7">
        <v>0</v>
      </c>
      <c r="C169" s="17">
        <v>0</v>
      </c>
      <c r="D169" s="17">
        <v>107.48</v>
      </c>
      <c r="E169" s="7">
        <v>1148</v>
      </c>
      <c r="F169" s="7">
        <f t="shared" si="10"/>
        <v>747.5</v>
      </c>
      <c r="G169" s="7">
        <f t="shared" si="11"/>
        <v>186.875</v>
      </c>
      <c r="H169" s="8">
        <f t="shared" si="12"/>
        <v>0</v>
      </c>
      <c r="I169" s="18">
        <f t="shared" si="13"/>
        <v>0</v>
      </c>
      <c r="J169" s="7">
        <f t="shared" si="14"/>
        <v>186.875</v>
      </c>
      <c r="K169" s="5">
        <v>2025</v>
      </c>
      <c r="L169" s="5">
        <v>34</v>
      </c>
      <c r="M169" s="5" t="s">
        <v>1019</v>
      </c>
      <c r="N169" s="5" t="b">
        <v>0</v>
      </c>
      <c r="O169" s="5" t="b">
        <v>0</v>
      </c>
      <c r="P169" s="5" t="b">
        <v>0</v>
      </c>
      <c r="Q169" s="5" t="s">
        <v>579</v>
      </c>
      <c r="R169" s="5" t="b">
        <v>0</v>
      </c>
    </row>
    <row r="170" spans="1:18" x14ac:dyDescent="0.2">
      <c r="A170" s="6">
        <v>45894</v>
      </c>
      <c r="B170" s="7">
        <v>0</v>
      </c>
      <c r="C170" s="17">
        <v>0</v>
      </c>
      <c r="D170" s="17">
        <v>119.2</v>
      </c>
      <c r="E170" s="7">
        <v>1321</v>
      </c>
      <c r="F170" s="7">
        <f t="shared" si="10"/>
        <v>748.4</v>
      </c>
      <c r="G170" s="7">
        <f t="shared" si="11"/>
        <v>187.1</v>
      </c>
      <c r="H170" s="8">
        <f t="shared" si="12"/>
        <v>0</v>
      </c>
      <c r="I170" s="18">
        <f t="shared" si="13"/>
        <v>0</v>
      </c>
      <c r="J170" s="7">
        <f t="shared" si="14"/>
        <v>187.1</v>
      </c>
      <c r="K170" s="5">
        <v>2025</v>
      </c>
      <c r="L170" s="5">
        <v>35</v>
      </c>
      <c r="M170" s="5" t="s">
        <v>1020</v>
      </c>
      <c r="N170" s="5" t="b">
        <v>0</v>
      </c>
      <c r="O170" s="5" t="b">
        <v>0</v>
      </c>
      <c r="P170" s="5" t="b">
        <v>0</v>
      </c>
      <c r="Q170" s="5" t="s">
        <v>579</v>
      </c>
      <c r="R170" s="5" t="b">
        <v>0</v>
      </c>
    </row>
    <row r="171" spans="1:18" x14ac:dyDescent="0.2">
      <c r="A171" s="6">
        <v>45895</v>
      </c>
      <c r="B171" s="7">
        <v>0</v>
      </c>
      <c r="C171" s="17">
        <v>0</v>
      </c>
      <c r="D171" s="17">
        <v>112.56</v>
      </c>
      <c r="E171" s="7">
        <v>553</v>
      </c>
      <c r="F171" s="7">
        <f t="shared" si="10"/>
        <v>715.2</v>
      </c>
      <c r="G171" s="7">
        <f t="shared" si="11"/>
        <v>178.8</v>
      </c>
      <c r="H171" s="8">
        <f t="shared" si="12"/>
        <v>0</v>
      </c>
      <c r="I171" s="18">
        <f t="shared" si="13"/>
        <v>0</v>
      </c>
      <c r="J171" s="7">
        <f t="shared" si="14"/>
        <v>178.8</v>
      </c>
      <c r="K171" s="5">
        <v>2025</v>
      </c>
      <c r="L171" s="5">
        <v>35</v>
      </c>
      <c r="M171" s="5" t="s">
        <v>1020</v>
      </c>
      <c r="N171" s="5" t="b">
        <v>0</v>
      </c>
      <c r="O171" s="5" t="b">
        <v>0</v>
      </c>
      <c r="P171" s="5" t="b">
        <v>0</v>
      </c>
      <c r="Q171" s="5" t="s">
        <v>579</v>
      </c>
      <c r="R171" s="5" t="b">
        <v>0</v>
      </c>
    </row>
    <row r="172" spans="1:18" x14ac:dyDescent="0.2">
      <c r="A172" s="6">
        <v>45896</v>
      </c>
      <c r="B172" s="7">
        <v>0</v>
      </c>
      <c r="C172" s="17">
        <v>0</v>
      </c>
      <c r="D172" s="17">
        <v>107</v>
      </c>
      <c r="E172" s="7">
        <v>717</v>
      </c>
      <c r="F172" s="7">
        <f t="shared" si="10"/>
        <v>671.65</v>
      </c>
      <c r="G172" s="7">
        <f t="shared" si="11"/>
        <v>167.91249999999999</v>
      </c>
      <c r="H172" s="8">
        <f t="shared" si="12"/>
        <v>0</v>
      </c>
      <c r="I172" s="18">
        <f t="shared" si="13"/>
        <v>0</v>
      </c>
      <c r="J172" s="7">
        <f t="shared" si="14"/>
        <v>167.91249999999999</v>
      </c>
      <c r="K172" s="5">
        <v>2025</v>
      </c>
      <c r="L172" s="5">
        <v>35</v>
      </c>
      <c r="M172" s="5" t="s">
        <v>1020</v>
      </c>
      <c r="N172" s="5" t="b">
        <v>0</v>
      </c>
      <c r="O172" s="5" t="b">
        <v>0</v>
      </c>
      <c r="P172" s="5" t="b">
        <v>0</v>
      </c>
      <c r="Q172" s="5" t="s">
        <v>579</v>
      </c>
      <c r="R172" s="5" t="b">
        <v>0</v>
      </c>
    </row>
    <row r="173" spans="1:18" x14ac:dyDescent="0.2">
      <c r="A173" s="6">
        <v>45897</v>
      </c>
      <c r="B173" s="7">
        <v>0</v>
      </c>
      <c r="C173" s="17">
        <v>0</v>
      </c>
      <c r="D173" s="17">
        <v>112</v>
      </c>
      <c r="E173" s="7">
        <v>526</v>
      </c>
      <c r="F173" s="7">
        <f t="shared" si="10"/>
        <v>607.20000000000005</v>
      </c>
      <c r="G173" s="7">
        <f t="shared" si="11"/>
        <v>151.80000000000001</v>
      </c>
      <c r="H173" s="8">
        <f t="shared" si="12"/>
        <v>0</v>
      </c>
      <c r="I173" s="18">
        <f t="shared" si="13"/>
        <v>0</v>
      </c>
      <c r="J173" s="7">
        <f t="shared" si="14"/>
        <v>151.80000000000001</v>
      </c>
      <c r="K173" s="5">
        <v>2025</v>
      </c>
      <c r="L173" s="5">
        <v>35</v>
      </c>
      <c r="M173" s="5" t="s">
        <v>1020</v>
      </c>
      <c r="N173" s="5" t="b">
        <v>0</v>
      </c>
      <c r="O173" s="5" t="b">
        <v>0</v>
      </c>
      <c r="P173" s="5" t="b">
        <v>0</v>
      </c>
      <c r="Q173" s="5" t="s">
        <v>579</v>
      </c>
      <c r="R173" s="5" t="b">
        <v>0</v>
      </c>
    </row>
    <row r="174" spans="1:18" x14ac:dyDescent="0.2">
      <c r="A174" s="6">
        <v>45898</v>
      </c>
      <c r="B174" s="7">
        <v>0</v>
      </c>
      <c r="C174" s="17">
        <v>0</v>
      </c>
      <c r="D174" s="17">
        <v>110.66</v>
      </c>
      <c r="E174" s="7">
        <v>279</v>
      </c>
      <c r="F174" s="7">
        <f t="shared" si="10"/>
        <v>604.79999999999995</v>
      </c>
      <c r="G174" s="7">
        <f t="shared" si="11"/>
        <v>151.19999999999999</v>
      </c>
      <c r="H174" s="8">
        <f t="shared" si="12"/>
        <v>0</v>
      </c>
      <c r="I174" s="18">
        <f t="shared" si="13"/>
        <v>0</v>
      </c>
      <c r="J174" s="7">
        <f t="shared" si="14"/>
        <v>151.19999999999999</v>
      </c>
      <c r="K174" s="5">
        <v>2025</v>
      </c>
      <c r="L174" s="5">
        <v>35</v>
      </c>
      <c r="M174" s="5" t="s">
        <v>1020</v>
      </c>
      <c r="N174" s="5" t="b">
        <v>0</v>
      </c>
      <c r="O174" s="5" t="b">
        <v>0</v>
      </c>
      <c r="P174" s="5" t="b">
        <v>0</v>
      </c>
      <c r="Q174" s="5" t="s">
        <v>579</v>
      </c>
      <c r="R174" s="5" t="b">
        <v>0</v>
      </c>
    </row>
    <row r="175" spans="1:18" x14ac:dyDescent="0.2">
      <c r="A175" s="6">
        <v>45901</v>
      </c>
      <c r="B175" s="7">
        <v>0</v>
      </c>
      <c r="C175" s="17">
        <v>0</v>
      </c>
      <c r="D175" s="17">
        <v>116</v>
      </c>
      <c r="E175" s="7">
        <v>363</v>
      </c>
      <c r="F175" s="7">
        <f t="shared" si="10"/>
        <v>603.4</v>
      </c>
      <c r="G175" s="7">
        <f t="shared" si="11"/>
        <v>150.85</v>
      </c>
      <c r="H175" s="8">
        <f t="shared" si="12"/>
        <v>0</v>
      </c>
      <c r="I175" s="18">
        <f t="shared" si="13"/>
        <v>0</v>
      </c>
      <c r="J175" s="7">
        <f t="shared" si="14"/>
        <v>150.85</v>
      </c>
      <c r="K175" s="5">
        <v>2025</v>
      </c>
      <c r="L175" s="5">
        <v>36</v>
      </c>
      <c r="M175" s="5" t="s">
        <v>1021</v>
      </c>
      <c r="N175" s="5" t="b">
        <v>0</v>
      </c>
      <c r="O175" s="5" t="b">
        <v>0</v>
      </c>
      <c r="P175" s="5" t="b">
        <v>0</v>
      </c>
      <c r="Q175" s="5" t="s">
        <v>579</v>
      </c>
      <c r="R175" s="5" t="b">
        <v>0</v>
      </c>
    </row>
    <row r="176" spans="1:18" x14ac:dyDescent="0.2">
      <c r="A176" s="6">
        <v>45902</v>
      </c>
      <c r="B176" s="7">
        <v>0</v>
      </c>
      <c r="C176" s="17">
        <v>0</v>
      </c>
      <c r="D176" s="17">
        <v>106</v>
      </c>
      <c r="E176" s="7">
        <v>899</v>
      </c>
      <c r="F176" s="7">
        <f t="shared" si="10"/>
        <v>609.6</v>
      </c>
      <c r="G176" s="7">
        <f t="shared" si="11"/>
        <v>152.4</v>
      </c>
      <c r="H176" s="8">
        <f t="shared" si="12"/>
        <v>0</v>
      </c>
      <c r="I176" s="18">
        <f t="shared" si="13"/>
        <v>0</v>
      </c>
      <c r="J176" s="7">
        <f t="shared" si="14"/>
        <v>152.4</v>
      </c>
      <c r="K176" s="5">
        <v>2025</v>
      </c>
      <c r="L176" s="5">
        <v>36</v>
      </c>
      <c r="M176" s="5" t="s">
        <v>1021</v>
      </c>
      <c r="N176" s="5" t="b">
        <v>0</v>
      </c>
      <c r="O176" s="5" t="b">
        <v>0</v>
      </c>
      <c r="P176" s="5" t="b">
        <v>0</v>
      </c>
      <c r="Q176" s="5" t="s">
        <v>579</v>
      </c>
      <c r="R176" s="5" t="b">
        <v>0</v>
      </c>
    </row>
    <row r="177" spans="1:18" x14ac:dyDescent="0.2">
      <c r="A177" s="6">
        <v>45903</v>
      </c>
      <c r="B177" s="7">
        <v>0</v>
      </c>
      <c r="C177" s="17">
        <v>0</v>
      </c>
      <c r="D177" s="17">
        <v>104.84</v>
      </c>
      <c r="E177" s="7">
        <v>136</v>
      </c>
      <c r="F177" s="7">
        <f t="shared" si="10"/>
        <v>624.95000000000005</v>
      </c>
      <c r="G177" s="7">
        <f t="shared" si="11"/>
        <v>156.23750000000001</v>
      </c>
      <c r="H177" s="8">
        <f t="shared" si="12"/>
        <v>0</v>
      </c>
      <c r="I177" s="18">
        <f t="shared" si="13"/>
        <v>0</v>
      </c>
      <c r="J177" s="7">
        <f t="shared" si="14"/>
        <v>156.23750000000001</v>
      </c>
      <c r="K177" s="5">
        <v>2025</v>
      </c>
      <c r="L177" s="5">
        <v>36</v>
      </c>
      <c r="M177" s="5" t="s">
        <v>1021</v>
      </c>
      <c r="N177" s="5" t="b">
        <v>0</v>
      </c>
      <c r="O177" s="5" t="b">
        <v>0</v>
      </c>
      <c r="P177" s="5" t="b">
        <v>0</v>
      </c>
      <c r="Q177" s="5" t="s">
        <v>579</v>
      </c>
      <c r="R177" s="5" t="b">
        <v>0</v>
      </c>
    </row>
    <row r="178" spans="1:18" x14ac:dyDescent="0.2">
      <c r="A178" s="6">
        <v>45904</v>
      </c>
      <c r="B178" s="7">
        <v>0</v>
      </c>
      <c r="C178" s="17">
        <v>0</v>
      </c>
      <c r="D178" s="17">
        <v>106.42</v>
      </c>
      <c r="E178" s="7">
        <v>246</v>
      </c>
      <c r="F178" s="7">
        <f t="shared" si="10"/>
        <v>612</v>
      </c>
      <c r="G178" s="7">
        <f t="shared" si="11"/>
        <v>153</v>
      </c>
      <c r="H178" s="8">
        <f t="shared" si="12"/>
        <v>0</v>
      </c>
      <c r="I178" s="18">
        <f t="shared" si="13"/>
        <v>0</v>
      </c>
      <c r="J178" s="7">
        <f t="shared" si="14"/>
        <v>153</v>
      </c>
      <c r="K178" s="5">
        <v>2025</v>
      </c>
      <c r="L178" s="5">
        <v>36</v>
      </c>
      <c r="M178" s="5" t="s">
        <v>1021</v>
      </c>
      <c r="N178" s="5" t="b">
        <v>0</v>
      </c>
      <c r="O178" s="5" t="b">
        <v>0</v>
      </c>
      <c r="P178" s="5" t="b">
        <v>0</v>
      </c>
      <c r="Q178" s="5" t="s">
        <v>579</v>
      </c>
      <c r="R178" s="5" t="b">
        <v>0</v>
      </c>
    </row>
    <row r="179" spans="1:18" x14ac:dyDescent="0.2">
      <c r="A179" s="6">
        <v>45905</v>
      </c>
      <c r="B179" s="7">
        <v>0</v>
      </c>
      <c r="C179" s="17">
        <v>0</v>
      </c>
      <c r="D179" s="17">
        <v>106</v>
      </c>
      <c r="E179" s="7">
        <v>464</v>
      </c>
      <c r="F179" s="7">
        <f t="shared" si="10"/>
        <v>603.4</v>
      </c>
      <c r="G179" s="7">
        <f t="shared" si="11"/>
        <v>150.85</v>
      </c>
      <c r="H179" s="8">
        <f t="shared" si="12"/>
        <v>0</v>
      </c>
      <c r="I179" s="18">
        <f t="shared" si="13"/>
        <v>0</v>
      </c>
      <c r="J179" s="7">
        <f t="shared" si="14"/>
        <v>150.85</v>
      </c>
      <c r="K179" s="5">
        <v>2025</v>
      </c>
      <c r="L179" s="5">
        <v>36</v>
      </c>
      <c r="M179" s="5" t="s">
        <v>1021</v>
      </c>
      <c r="N179" s="5" t="b">
        <v>0</v>
      </c>
      <c r="O179" s="5" t="b">
        <v>0</v>
      </c>
      <c r="P179" s="5" t="b">
        <v>0</v>
      </c>
      <c r="Q179" s="5" t="s">
        <v>579</v>
      </c>
      <c r="R179" s="5" t="b">
        <v>0</v>
      </c>
    </row>
    <row r="180" spans="1:18" x14ac:dyDescent="0.2">
      <c r="A180" s="6">
        <v>45908</v>
      </c>
      <c r="B180" s="7">
        <v>0</v>
      </c>
      <c r="C180" s="17">
        <v>0</v>
      </c>
      <c r="D180" s="17">
        <v>104.38</v>
      </c>
      <c r="E180" s="7">
        <v>115</v>
      </c>
      <c r="F180" s="7">
        <f t="shared" si="10"/>
        <v>611.04999999999995</v>
      </c>
      <c r="G180" s="7">
        <f t="shared" si="11"/>
        <v>152.76249999999999</v>
      </c>
      <c r="H180" s="8">
        <f t="shared" si="12"/>
        <v>0</v>
      </c>
      <c r="I180" s="18">
        <f t="shared" si="13"/>
        <v>0</v>
      </c>
      <c r="J180" s="7">
        <f t="shared" si="14"/>
        <v>152.76249999999999</v>
      </c>
      <c r="K180" s="5">
        <v>2025</v>
      </c>
      <c r="L180" s="5">
        <v>37</v>
      </c>
      <c r="M180" s="5" t="s">
        <v>1022</v>
      </c>
      <c r="N180" s="5" t="b">
        <v>0</v>
      </c>
      <c r="O180" s="5" t="b">
        <v>0</v>
      </c>
      <c r="P180" s="5" t="b">
        <v>0</v>
      </c>
      <c r="Q180" s="5" t="s">
        <v>579</v>
      </c>
      <c r="R180" s="5" t="b">
        <v>0</v>
      </c>
    </row>
    <row r="181" spans="1:18" x14ac:dyDescent="0.2">
      <c r="A181" s="6">
        <v>45909</v>
      </c>
      <c r="B181" s="7">
        <v>0</v>
      </c>
      <c r="C181" s="17">
        <v>0</v>
      </c>
      <c r="D181" s="17">
        <v>106.74</v>
      </c>
      <c r="E181" s="7">
        <v>26</v>
      </c>
      <c r="F181" s="7">
        <f t="shared" si="10"/>
        <v>610.04999999999995</v>
      </c>
      <c r="G181" s="7">
        <f t="shared" si="11"/>
        <v>152.51249999999999</v>
      </c>
      <c r="H181" s="8">
        <f t="shared" si="12"/>
        <v>0</v>
      </c>
      <c r="I181" s="18">
        <f t="shared" si="13"/>
        <v>0</v>
      </c>
      <c r="J181" s="7">
        <f t="shared" si="14"/>
        <v>152.51249999999999</v>
      </c>
      <c r="K181" s="5">
        <v>2025</v>
      </c>
      <c r="L181" s="5">
        <v>37</v>
      </c>
      <c r="M181" s="5" t="s">
        <v>1022</v>
      </c>
      <c r="N181" s="5" t="b">
        <v>0</v>
      </c>
      <c r="O181" s="5" t="b">
        <v>0</v>
      </c>
      <c r="P181" s="5" t="b">
        <v>0</v>
      </c>
      <c r="Q181" s="5" t="s">
        <v>579</v>
      </c>
      <c r="R181" s="5" t="b">
        <v>0</v>
      </c>
    </row>
    <row r="182" spans="1:18" x14ac:dyDescent="0.2">
      <c r="A182" s="6">
        <v>45910</v>
      </c>
      <c r="B182" s="7">
        <v>0</v>
      </c>
      <c r="C182" s="17">
        <v>0</v>
      </c>
      <c r="D182" s="17">
        <v>105</v>
      </c>
      <c r="E182" s="7">
        <v>163</v>
      </c>
      <c r="F182" s="7">
        <f t="shared" si="10"/>
        <v>601.65</v>
      </c>
      <c r="G182" s="7">
        <f t="shared" si="11"/>
        <v>150.41249999999999</v>
      </c>
      <c r="H182" s="8">
        <f t="shared" si="12"/>
        <v>0</v>
      </c>
      <c r="I182" s="18">
        <f t="shared" si="13"/>
        <v>0</v>
      </c>
      <c r="J182" s="7">
        <f t="shared" si="14"/>
        <v>150.41249999999999</v>
      </c>
      <c r="K182" s="5">
        <v>2025</v>
      </c>
      <c r="L182" s="5">
        <v>37</v>
      </c>
      <c r="M182" s="5" t="s">
        <v>1022</v>
      </c>
      <c r="N182" s="5" t="b">
        <v>0</v>
      </c>
      <c r="O182" s="5" t="b">
        <v>0</v>
      </c>
      <c r="P182" s="5" t="b">
        <v>0</v>
      </c>
      <c r="Q182" s="5" t="s">
        <v>579</v>
      </c>
      <c r="R182" s="5" t="b">
        <v>0</v>
      </c>
    </row>
    <row r="183" spans="1:18" x14ac:dyDescent="0.2">
      <c r="A183" s="6">
        <v>45911</v>
      </c>
      <c r="B183" s="7">
        <v>0</v>
      </c>
      <c r="C183" s="17">
        <v>0</v>
      </c>
      <c r="D183" s="17">
        <v>104.2</v>
      </c>
      <c r="E183" s="7">
        <v>105</v>
      </c>
      <c r="F183" s="7">
        <f t="shared" si="10"/>
        <v>600.54999999999995</v>
      </c>
      <c r="G183" s="7">
        <f t="shared" si="11"/>
        <v>150.13749999999999</v>
      </c>
      <c r="H183" s="8">
        <f t="shared" si="12"/>
        <v>0</v>
      </c>
      <c r="I183" s="18">
        <f t="shared" si="13"/>
        <v>0</v>
      </c>
      <c r="J183" s="7">
        <f t="shared" si="14"/>
        <v>150.13749999999999</v>
      </c>
      <c r="K183" s="5">
        <v>2025</v>
      </c>
      <c r="L183" s="5">
        <v>37</v>
      </c>
      <c r="M183" s="5" t="s">
        <v>1022</v>
      </c>
      <c r="N183" s="5" t="b">
        <v>0</v>
      </c>
      <c r="O183" s="5" t="b">
        <v>0</v>
      </c>
      <c r="P183" s="5" t="b">
        <v>0</v>
      </c>
      <c r="Q183" s="5" t="s">
        <v>579</v>
      </c>
      <c r="R183" s="5" t="b">
        <v>0</v>
      </c>
    </row>
    <row r="184" spans="1:18" x14ac:dyDescent="0.2">
      <c r="A184" s="6">
        <v>45912</v>
      </c>
      <c r="B184" s="7">
        <v>0</v>
      </c>
      <c r="C184" s="17">
        <v>0</v>
      </c>
      <c r="D184" s="17">
        <v>105</v>
      </c>
      <c r="E184" s="7">
        <v>106</v>
      </c>
      <c r="F184" s="7">
        <f t="shared" si="10"/>
        <v>582.70000000000005</v>
      </c>
      <c r="G184" s="7">
        <f t="shared" si="11"/>
        <v>145.67500000000001</v>
      </c>
      <c r="H184" s="8">
        <f t="shared" si="12"/>
        <v>0</v>
      </c>
      <c r="I184" s="18">
        <f t="shared" si="13"/>
        <v>0</v>
      </c>
      <c r="J184" s="7">
        <f t="shared" si="14"/>
        <v>145.67500000000001</v>
      </c>
      <c r="K184" s="5">
        <v>2025</v>
      </c>
      <c r="L184" s="5">
        <v>37</v>
      </c>
      <c r="M184" s="5" t="s">
        <v>1022</v>
      </c>
      <c r="N184" s="5" t="b">
        <v>0</v>
      </c>
      <c r="O184" s="5" t="b">
        <v>0</v>
      </c>
      <c r="P184" s="5" t="b">
        <v>0</v>
      </c>
      <c r="Q184" s="5" t="s">
        <v>579</v>
      </c>
      <c r="R184" s="5" t="b">
        <v>0</v>
      </c>
    </row>
    <row r="185" spans="1:18" x14ac:dyDescent="0.2">
      <c r="A185" s="6">
        <v>45915</v>
      </c>
      <c r="B185" s="7">
        <v>0</v>
      </c>
      <c r="C185" s="17">
        <v>0</v>
      </c>
      <c r="D185" s="17">
        <v>104.98</v>
      </c>
      <c r="E185" s="7">
        <v>772</v>
      </c>
      <c r="F185" s="7">
        <f t="shared" si="10"/>
        <v>583.5</v>
      </c>
      <c r="G185" s="7">
        <f t="shared" si="11"/>
        <v>145.875</v>
      </c>
      <c r="H185" s="8">
        <f t="shared" si="12"/>
        <v>0</v>
      </c>
      <c r="I185" s="18">
        <f t="shared" si="13"/>
        <v>0</v>
      </c>
      <c r="J185" s="7">
        <f t="shared" si="14"/>
        <v>145.875</v>
      </c>
      <c r="K185" s="5">
        <v>2025</v>
      </c>
      <c r="L185" s="5">
        <v>38</v>
      </c>
      <c r="M185" s="5" t="s">
        <v>1023</v>
      </c>
      <c r="N185" s="5" t="b">
        <v>0</v>
      </c>
      <c r="O185" s="5" t="b">
        <v>0</v>
      </c>
      <c r="P185" s="5" t="b">
        <v>0</v>
      </c>
      <c r="Q185" s="5" t="s">
        <v>579</v>
      </c>
      <c r="R185" s="5" t="b">
        <v>0</v>
      </c>
    </row>
    <row r="186" spans="1:18" x14ac:dyDescent="0.2">
      <c r="A186" s="6">
        <v>45916</v>
      </c>
      <c r="B186" s="7">
        <v>0</v>
      </c>
      <c r="C186" s="17">
        <v>0</v>
      </c>
      <c r="D186" s="17">
        <v>100</v>
      </c>
      <c r="E186" s="7">
        <v>485</v>
      </c>
      <c r="F186" s="7">
        <f t="shared" si="10"/>
        <v>530</v>
      </c>
      <c r="G186" s="7">
        <f t="shared" si="11"/>
        <v>132.5</v>
      </c>
      <c r="H186" s="8">
        <f t="shared" si="12"/>
        <v>0</v>
      </c>
      <c r="I186" s="18">
        <f t="shared" si="13"/>
        <v>0</v>
      </c>
      <c r="J186" s="7">
        <f t="shared" si="14"/>
        <v>132.5</v>
      </c>
      <c r="K186" s="5">
        <v>2025</v>
      </c>
      <c r="L186" s="5">
        <v>38</v>
      </c>
      <c r="M186" s="5" t="s">
        <v>1023</v>
      </c>
      <c r="N186" s="5" t="b">
        <v>0</v>
      </c>
      <c r="O186" s="5" t="b">
        <v>0</v>
      </c>
      <c r="P186" s="5" t="b">
        <v>0</v>
      </c>
      <c r="Q186" s="5" t="s">
        <v>579</v>
      </c>
      <c r="R186" s="5" t="b">
        <v>0</v>
      </c>
    </row>
    <row r="187" spans="1:18" x14ac:dyDescent="0.2">
      <c r="A187" s="6">
        <v>45917</v>
      </c>
      <c r="B187" s="7">
        <v>0</v>
      </c>
      <c r="C187" s="17">
        <v>0</v>
      </c>
      <c r="D187" s="17">
        <v>102.9</v>
      </c>
      <c r="E187" s="7">
        <v>1326</v>
      </c>
      <c r="F187" s="7">
        <f t="shared" si="10"/>
        <v>537.85</v>
      </c>
      <c r="G187" s="7">
        <f t="shared" si="11"/>
        <v>134.46250000000001</v>
      </c>
      <c r="H187" s="8">
        <f t="shared" si="12"/>
        <v>0</v>
      </c>
      <c r="I187" s="18">
        <f t="shared" si="13"/>
        <v>0</v>
      </c>
      <c r="J187" s="7">
        <f t="shared" si="14"/>
        <v>134.46250000000001</v>
      </c>
      <c r="K187" s="5">
        <v>2025</v>
      </c>
      <c r="L187" s="5">
        <v>38</v>
      </c>
      <c r="M187" s="5" t="s">
        <v>1023</v>
      </c>
      <c r="N187" s="5" t="b">
        <v>0</v>
      </c>
      <c r="O187" s="5" t="b">
        <v>0</v>
      </c>
      <c r="P187" s="5" t="b">
        <v>0</v>
      </c>
      <c r="Q187" s="5" t="s">
        <v>579</v>
      </c>
      <c r="R187" s="5" t="b">
        <v>0</v>
      </c>
    </row>
    <row r="188" spans="1:18" x14ac:dyDescent="0.2">
      <c r="A188" s="6">
        <v>45918</v>
      </c>
      <c r="B188" s="7">
        <v>0</v>
      </c>
      <c r="C188" s="17">
        <v>0</v>
      </c>
      <c r="D188" s="17">
        <v>102</v>
      </c>
      <c r="E188" s="7">
        <v>605</v>
      </c>
      <c r="F188" s="7">
        <f t="shared" si="10"/>
        <v>569.25</v>
      </c>
      <c r="G188" s="7">
        <f t="shared" si="11"/>
        <v>142.3125</v>
      </c>
      <c r="H188" s="8">
        <f t="shared" si="12"/>
        <v>0</v>
      </c>
      <c r="I188" s="18">
        <f t="shared" si="13"/>
        <v>0</v>
      </c>
      <c r="J188" s="7">
        <f t="shared" si="14"/>
        <v>142.3125</v>
      </c>
      <c r="K188" s="5">
        <v>2025</v>
      </c>
      <c r="L188" s="5">
        <v>38</v>
      </c>
      <c r="M188" s="5" t="s">
        <v>1023</v>
      </c>
      <c r="N188" s="5" t="b">
        <v>0</v>
      </c>
      <c r="O188" s="5" t="b">
        <v>0</v>
      </c>
      <c r="P188" s="5" t="b">
        <v>0</v>
      </c>
      <c r="Q188" s="5" t="s">
        <v>579</v>
      </c>
      <c r="R188" s="5" t="b">
        <v>0</v>
      </c>
    </row>
    <row r="189" spans="1:18" x14ac:dyDescent="0.2">
      <c r="A189" s="6">
        <v>45919</v>
      </c>
      <c r="B189" s="7">
        <v>0</v>
      </c>
      <c r="C189" s="17">
        <v>0</v>
      </c>
      <c r="D189" s="17">
        <v>101.52</v>
      </c>
      <c r="E189" s="7">
        <v>41</v>
      </c>
      <c r="F189" s="7">
        <f t="shared" si="10"/>
        <v>517.75</v>
      </c>
      <c r="G189" s="7">
        <f t="shared" si="11"/>
        <v>129.4375</v>
      </c>
      <c r="H189" s="8">
        <f t="shared" si="12"/>
        <v>0</v>
      </c>
      <c r="I189" s="18">
        <f t="shared" si="13"/>
        <v>0</v>
      </c>
      <c r="J189" s="7">
        <f t="shared" si="14"/>
        <v>129.4375</v>
      </c>
      <c r="K189" s="5">
        <v>2025</v>
      </c>
      <c r="L189" s="5">
        <v>38</v>
      </c>
      <c r="M189" s="5" t="s">
        <v>1023</v>
      </c>
      <c r="N189" s="5" t="b">
        <v>0</v>
      </c>
      <c r="O189" s="5" t="b">
        <v>0</v>
      </c>
      <c r="P189" s="5" t="b">
        <v>0</v>
      </c>
      <c r="Q189" s="5" t="s">
        <v>579</v>
      </c>
      <c r="R189" s="5" t="b">
        <v>0</v>
      </c>
    </row>
    <row r="190" spans="1:18" x14ac:dyDescent="0.2">
      <c r="A190" s="6">
        <v>45922</v>
      </c>
      <c r="B190" s="7">
        <v>0</v>
      </c>
      <c r="C190" s="17">
        <v>0</v>
      </c>
      <c r="D190" s="17">
        <v>100.96</v>
      </c>
      <c r="E190" s="7">
        <v>242</v>
      </c>
      <c r="F190" s="7">
        <f t="shared" si="10"/>
        <v>462.4</v>
      </c>
      <c r="G190" s="7">
        <f t="shared" si="11"/>
        <v>115.6</v>
      </c>
      <c r="H190" s="8">
        <f t="shared" si="12"/>
        <v>0</v>
      </c>
      <c r="I190" s="18">
        <f t="shared" si="13"/>
        <v>0</v>
      </c>
      <c r="J190" s="7">
        <f t="shared" si="14"/>
        <v>115.6</v>
      </c>
      <c r="K190" s="5">
        <v>2025</v>
      </c>
      <c r="L190" s="5">
        <v>39</v>
      </c>
      <c r="M190" s="5" t="s">
        <v>1024</v>
      </c>
      <c r="N190" s="5" t="b">
        <v>0</v>
      </c>
      <c r="O190" s="5" t="b">
        <v>0</v>
      </c>
      <c r="P190" s="5" t="b">
        <v>0</v>
      </c>
      <c r="Q190" s="5" t="s">
        <v>579</v>
      </c>
      <c r="R190" s="5" t="b">
        <v>0</v>
      </c>
    </row>
    <row r="191" spans="1:18" x14ac:dyDescent="0.2">
      <c r="A191" s="6">
        <v>45923</v>
      </c>
      <c r="B191" s="7">
        <v>0</v>
      </c>
      <c r="C191" s="17">
        <v>0</v>
      </c>
      <c r="D191" s="17">
        <v>100.5</v>
      </c>
      <c r="E191" s="7">
        <v>1741</v>
      </c>
      <c r="F191" s="7">
        <f t="shared" si="10"/>
        <v>408.45</v>
      </c>
      <c r="G191" s="7">
        <f t="shared" si="11"/>
        <v>102.1125</v>
      </c>
      <c r="H191" s="8">
        <f t="shared" si="12"/>
        <v>0</v>
      </c>
      <c r="I191" s="18">
        <f t="shared" si="13"/>
        <v>0</v>
      </c>
      <c r="J191" s="7">
        <f t="shared" si="14"/>
        <v>102.1125</v>
      </c>
      <c r="K191" s="5">
        <v>2025</v>
      </c>
      <c r="L191" s="5">
        <v>39</v>
      </c>
      <c r="M191" s="5" t="s">
        <v>1024</v>
      </c>
      <c r="N191" s="5" t="b">
        <v>0</v>
      </c>
      <c r="O191" s="5" t="b">
        <v>0</v>
      </c>
      <c r="P191" s="5" t="b">
        <v>0</v>
      </c>
      <c r="Q191" s="5" t="s">
        <v>579</v>
      </c>
      <c r="R191" s="5" t="b">
        <v>0</v>
      </c>
    </row>
    <row r="192" spans="1:18" x14ac:dyDescent="0.2">
      <c r="A192" s="6">
        <v>45924</v>
      </c>
      <c r="B192" s="7">
        <v>0</v>
      </c>
      <c r="C192" s="17">
        <v>0</v>
      </c>
      <c r="D192" s="17">
        <v>101.5</v>
      </c>
      <c r="E192" s="7">
        <v>375</v>
      </c>
      <c r="F192" s="7">
        <f t="shared" si="10"/>
        <v>467.85</v>
      </c>
      <c r="G192" s="7">
        <f t="shared" si="11"/>
        <v>116.96250000000001</v>
      </c>
      <c r="H192" s="8">
        <f t="shared" si="12"/>
        <v>0</v>
      </c>
      <c r="I192" s="18">
        <f t="shared" si="13"/>
        <v>0</v>
      </c>
      <c r="J192" s="7">
        <f t="shared" si="14"/>
        <v>116.96250000000001</v>
      </c>
      <c r="K192" s="5">
        <v>2025</v>
      </c>
      <c r="L192" s="5">
        <v>39</v>
      </c>
      <c r="M192" s="5" t="s">
        <v>1024</v>
      </c>
      <c r="N192" s="5" t="b">
        <v>0</v>
      </c>
      <c r="O192" s="5" t="b">
        <v>0</v>
      </c>
      <c r="P192" s="5" t="b">
        <v>0</v>
      </c>
      <c r="Q192" s="5" t="s">
        <v>579</v>
      </c>
      <c r="R192" s="5" t="b">
        <v>0</v>
      </c>
    </row>
    <row r="193" spans="1:18" x14ac:dyDescent="0.2">
      <c r="A193" s="6">
        <v>45925</v>
      </c>
      <c r="B193" s="7">
        <v>0</v>
      </c>
      <c r="C193" s="17">
        <v>0</v>
      </c>
      <c r="D193" s="17">
        <v>103</v>
      </c>
      <c r="E193" s="7">
        <v>275</v>
      </c>
      <c r="F193" s="7">
        <f t="shared" si="10"/>
        <v>450.75</v>
      </c>
      <c r="G193" s="7">
        <f t="shared" si="11"/>
        <v>112.6875</v>
      </c>
      <c r="H193" s="8">
        <f t="shared" si="12"/>
        <v>0</v>
      </c>
      <c r="I193" s="18">
        <f t="shared" si="13"/>
        <v>0</v>
      </c>
      <c r="J193" s="7">
        <f t="shared" si="14"/>
        <v>112.6875</v>
      </c>
      <c r="K193" s="5">
        <v>2025</v>
      </c>
      <c r="L193" s="5">
        <v>39</v>
      </c>
      <c r="M193" s="5" t="s">
        <v>1024</v>
      </c>
      <c r="N193" s="5" t="b">
        <v>0</v>
      </c>
      <c r="O193" s="5" t="b">
        <v>0</v>
      </c>
      <c r="P193" s="5" t="b">
        <v>0</v>
      </c>
      <c r="Q193" s="5" t="s">
        <v>579</v>
      </c>
      <c r="R193" s="5" t="b">
        <v>0</v>
      </c>
    </row>
    <row r="194" spans="1:18" x14ac:dyDescent="0.2">
      <c r="A194" s="6">
        <v>45926</v>
      </c>
      <c r="B194" s="7">
        <v>0</v>
      </c>
      <c r="C194" s="17">
        <v>0</v>
      </c>
      <c r="D194" s="17">
        <v>103</v>
      </c>
      <c r="E194" s="7">
        <v>1998</v>
      </c>
      <c r="F194" s="7">
        <f t="shared" si="10"/>
        <v>438.2</v>
      </c>
      <c r="G194" s="7">
        <f t="shared" si="11"/>
        <v>109.55</v>
      </c>
      <c r="H194" s="8">
        <f t="shared" si="12"/>
        <v>0</v>
      </c>
      <c r="I194" s="18">
        <f t="shared" si="13"/>
        <v>0</v>
      </c>
      <c r="J194" s="7">
        <f t="shared" si="14"/>
        <v>109.55</v>
      </c>
      <c r="K194" s="5">
        <v>2025</v>
      </c>
      <c r="L194" s="5">
        <v>39</v>
      </c>
      <c r="M194" s="5" t="s">
        <v>1024</v>
      </c>
      <c r="N194" s="5" t="b">
        <v>0</v>
      </c>
      <c r="O194" s="5" t="b">
        <v>0</v>
      </c>
      <c r="P194" s="5" t="b">
        <v>0</v>
      </c>
      <c r="Q194" s="5" t="s">
        <v>579</v>
      </c>
      <c r="R194" s="5" t="b">
        <v>0</v>
      </c>
    </row>
    <row r="195" spans="1:18" x14ac:dyDescent="0.2">
      <c r="A195" s="6">
        <v>45929</v>
      </c>
      <c r="B195" s="7">
        <v>0</v>
      </c>
      <c r="C195" s="17">
        <v>0</v>
      </c>
      <c r="D195" s="17">
        <v>114</v>
      </c>
      <c r="E195" s="7">
        <v>2011</v>
      </c>
      <c r="F195" s="7">
        <f t="shared" si="10"/>
        <v>524.15</v>
      </c>
      <c r="G195" s="7">
        <f t="shared" si="11"/>
        <v>131.03749999999999</v>
      </c>
      <c r="H195" s="8">
        <f t="shared" si="12"/>
        <v>0</v>
      </c>
      <c r="I195" s="18">
        <f t="shared" si="13"/>
        <v>0</v>
      </c>
      <c r="J195" s="7">
        <f t="shared" si="14"/>
        <v>131.03749999999999</v>
      </c>
      <c r="K195" s="5">
        <v>2025</v>
      </c>
      <c r="L195" s="5">
        <v>40</v>
      </c>
      <c r="M195" s="5" t="s">
        <v>1025</v>
      </c>
      <c r="N195" s="5" t="b">
        <v>0</v>
      </c>
      <c r="O195" s="5" t="b">
        <v>0</v>
      </c>
      <c r="P195" s="5" t="b">
        <v>0</v>
      </c>
      <c r="Q195" s="5" t="s">
        <v>579</v>
      </c>
      <c r="R195" s="5" t="b">
        <v>0</v>
      </c>
    </row>
    <row r="196" spans="1:18" x14ac:dyDescent="0.2">
      <c r="A196" s="6">
        <v>45930</v>
      </c>
      <c r="B196" s="7">
        <v>0</v>
      </c>
      <c r="C196" s="17">
        <v>0</v>
      </c>
      <c r="D196" s="17">
        <v>113.9</v>
      </c>
      <c r="E196" s="7">
        <v>447</v>
      </c>
      <c r="F196" s="7">
        <f t="shared" si="10"/>
        <v>606.54999999999995</v>
      </c>
      <c r="G196" s="7">
        <f t="shared" si="11"/>
        <v>151.63749999999999</v>
      </c>
      <c r="H196" s="8">
        <f t="shared" si="12"/>
        <v>0</v>
      </c>
      <c r="I196" s="18">
        <f t="shared" si="13"/>
        <v>0</v>
      </c>
      <c r="J196" s="7">
        <f t="shared" si="14"/>
        <v>151.63749999999999</v>
      </c>
      <c r="K196" s="5">
        <v>2025</v>
      </c>
      <c r="L196" s="5">
        <v>40</v>
      </c>
      <c r="M196" s="5" t="s">
        <v>1025</v>
      </c>
      <c r="N196" s="5" t="b">
        <v>0</v>
      </c>
      <c r="O196" s="5" t="b">
        <v>0</v>
      </c>
      <c r="P196" s="5" t="b">
        <v>0</v>
      </c>
      <c r="Q196" s="5" t="s">
        <v>579</v>
      </c>
      <c r="R196" s="5" t="b">
        <v>0</v>
      </c>
    </row>
    <row r="197" spans="1:18" x14ac:dyDescent="0.2">
      <c r="A197" s="6">
        <v>45931</v>
      </c>
      <c r="B197" s="7">
        <v>0</v>
      </c>
      <c r="C197" s="17">
        <v>0</v>
      </c>
      <c r="D197" s="17">
        <v>116</v>
      </c>
      <c r="E197" s="7">
        <v>839</v>
      </c>
      <c r="F197" s="7">
        <f t="shared" si="10"/>
        <v>583.95000000000005</v>
      </c>
      <c r="G197" s="7">
        <f t="shared" si="11"/>
        <v>145.98750000000001</v>
      </c>
      <c r="H197" s="8">
        <f t="shared" si="12"/>
        <v>0</v>
      </c>
      <c r="I197" s="18">
        <f t="shared" si="13"/>
        <v>0</v>
      </c>
      <c r="J197" s="7">
        <f t="shared" si="14"/>
        <v>145.98750000000001</v>
      </c>
      <c r="K197" s="5">
        <v>2025</v>
      </c>
      <c r="L197" s="5">
        <v>40</v>
      </c>
      <c r="M197" s="5" t="s">
        <v>1025</v>
      </c>
      <c r="N197" s="5" t="b">
        <v>0</v>
      </c>
      <c r="O197" s="5" t="b">
        <v>0</v>
      </c>
      <c r="P197" s="5" t="b">
        <v>0</v>
      </c>
      <c r="Q197" s="5" t="s">
        <v>579</v>
      </c>
      <c r="R197" s="5" t="b">
        <v>0</v>
      </c>
    </row>
    <row r="198" spans="1:18" x14ac:dyDescent="0.2">
      <c r="A198" s="6">
        <v>45932</v>
      </c>
      <c r="B198" s="7">
        <v>0</v>
      </c>
      <c r="C198" s="17">
        <v>0</v>
      </c>
      <c r="D198" s="17">
        <v>119</v>
      </c>
      <c r="E198" s="7">
        <v>1185</v>
      </c>
      <c r="F198" s="7">
        <f t="shared" si="10"/>
        <v>619.1</v>
      </c>
      <c r="G198" s="7">
        <f t="shared" si="11"/>
        <v>154.77500000000001</v>
      </c>
      <c r="H198" s="8">
        <f t="shared" si="12"/>
        <v>0</v>
      </c>
      <c r="I198" s="18">
        <f t="shared" si="13"/>
        <v>0</v>
      </c>
      <c r="J198" s="7">
        <f t="shared" si="14"/>
        <v>154.77500000000001</v>
      </c>
      <c r="K198" s="5">
        <v>2025</v>
      </c>
      <c r="L198" s="5">
        <v>40</v>
      </c>
      <c r="M198" s="5" t="s">
        <v>1025</v>
      </c>
      <c r="N198" s="5" t="b">
        <v>0</v>
      </c>
      <c r="O198" s="5" t="b">
        <v>0</v>
      </c>
      <c r="P198" s="5" t="b">
        <v>0</v>
      </c>
      <c r="Q198" s="5" t="s">
        <v>579</v>
      </c>
      <c r="R198" s="5" t="b">
        <v>0</v>
      </c>
    </row>
    <row r="199" spans="1:18" x14ac:dyDescent="0.2">
      <c r="A199" s="6">
        <v>45933</v>
      </c>
      <c r="B199" s="7">
        <v>0</v>
      </c>
      <c r="C199" s="17">
        <v>0</v>
      </c>
      <c r="D199" s="17">
        <v>120</v>
      </c>
      <c r="E199" s="7">
        <v>796</v>
      </c>
      <c r="F199" s="7">
        <f t="shared" si="10"/>
        <v>666.05</v>
      </c>
      <c r="G199" s="7">
        <f t="shared" si="11"/>
        <v>166.51249999999999</v>
      </c>
      <c r="H199" s="8">
        <f t="shared" si="12"/>
        <v>0</v>
      </c>
      <c r="I199" s="18">
        <f t="shared" si="13"/>
        <v>0</v>
      </c>
      <c r="J199" s="7">
        <f t="shared" si="14"/>
        <v>166.51249999999999</v>
      </c>
      <c r="K199" s="5">
        <v>2025</v>
      </c>
      <c r="L199" s="5">
        <v>40</v>
      </c>
      <c r="M199" s="5" t="s">
        <v>1025</v>
      </c>
      <c r="N199" s="5" t="b">
        <v>0</v>
      </c>
      <c r="O199" s="5" t="b">
        <v>0</v>
      </c>
      <c r="P199" s="5" t="b">
        <v>0</v>
      </c>
      <c r="Q199" s="5" t="s">
        <v>579</v>
      </c>
      <c r="R199" s="5" t="b">
        <v>0</v>
      </c>
    </row>
    <row r="200" spans="1:18" x14ac:dyDescent="0.2">
      <c r="A200" s="6">
        <v>45936</v>
      </c>
      <c r="B200" s="7">
        <v>0</v>
      </c>
      <c r="C200" s="17">
        <v>0</v>
      </c>
      <c r="D200" s="17">
        <v>114</v>
      </c>
      <c r="E200" s="7">
        <v>1447</v>
      </c>
      <c r="F200" s="7">
        <f t="shared" si="10"/>
        <v>682.65</v>
      </c>
      <c r="G200" s="7">
        <f t="shared" si="11"/>
        <v>170.66249999999999</v>
      </c>
      <c r="H200" s="8">
        <f t="shared" si="12"/>
        <v>0</v>
      </c>
      <c r="I200" s="18">
        <f t="shared" si="13"/>
        <v>0</v>
      </c>
      <c r="J200" s="7">
        <f t="shared" si="14"/>
        <v>170.66249999999999</v>
      </c>
      <c r="K200" s="5">
        <v>2025</v>
      </c>
      <c r="L200" s="5">
        <v>41</v>
      </c>
      <c r="M200" s="5" t="s">
        <v>1026</v>
      </c>
      <c r="N200" s="5" t="b">
        <v>0</v>
      </c>
      <c r="O200" s="5" t="b">
        <v>0</v>
      </c>
      <c r="P200" s="5" t="b">
        <v>0</v>
      </c>
      <c r="Q200" s="5" t="s">
        <v>579</v>
      </c>
      <c r="R200" s="5" t="b">
        <v>0</v>
      </c>
    </row>
    <row r="201" spans="1:18" x14ac:dyDescent="0.2">
      <c r="A201" s="6">
        <v>45937</v>
      </c>
      <c r="B201" s="7">
        <v>0</v>
      </c>
      <c r="C201" s="17">
        <v>0</v>
      </c>
      <c r="D201" s="17">
        <v>112.58</v>
      </c>
      <c r="E201" s="7">
        <v>1019</v>
      </c>
      <c r="F201" s="7">
        <f t="shared" si="10"/>
        <v>749.25</v>
      </c>
      <c r="G201" s="7">
        <f t="shared" si="11"/>
        <v>187.3125</v>
      </c>
      <c r="H201" s="8">
        <f t="shared" si="12"/>
        <v>0</v>
      </c>
      <c r="I201" s="18">
        <f t="shared" si="13"/>
        <v>0</v>
      </c>
      <c r="J201" s="7">
        <f t="shared" si="14"/>
        <v>187.3125</v>
      </c>
      <c r="K201" s="5">
        <v>2025</v>
      </c>
      <c r="L201" s="5">
        <v>41</v>
      </c>
      <c r="M201" s="5" t="s">
        <v>1026</v>
      </c>
      <c r="N201" s="5" t="b">
        <v>0</v>
      </c>
      <c r="O201" s="5" t="b">
        <v>0</v>
      </c>
      <c r="P201" s="5" t="b">
        <v>0</v>
      </c>
      <c r="Q201" s="5" t="s">
        <v>579</v>
      </c>
      <c r="R201" s="5" t="b">
        <v>0</v>
      </c>
    </row>
    <row r="202" spans="1:18" x14ac:dyDescent="0.2">
      <c r="A202" s="6">
        <v>45938</v>
      </c>
      <c r="B202" s="7">
        <v>0</v>
      </c>
      <c r="C202" s="17">
        <v>0</v>
      </c>
      <c r="D202" s="17">
        <v>115</v>
      </c>
      <c r="E202" s="7">
        <v>1142</v>
      </c>
      <c r="F202" s="7">
        <f t="shared" si="10"/>
        <v>798.9</v>
      </c>
      <c r="G202" s="7">
        <f t="shared" si="11"/>
        <v>199.72499999999999</v>
      </c>
      <c r="H202" s="8">
        <f t="shared" si="12"/>
        <v>0</v>
      </c>
      <c r="I202" s="18">
        <f t="shared" si="13"/>
        <v>0</v>
      </c>
      <c r="J202" s="7">
        <f t="shared" si="14"/>
        <v>199.72499999999999</v>
      </c>
      <c r="K202" s="5">
        <v>2025</v>
      </c>
      <c r="L202" s="5">
        <v>41</v>
      </c>
      <c r="M202" s="5" t="s">
        <v>1026</v>
      </c>
      <c r="N202" s="5" t="b">
        <v>0</v>
      </c>
      <c r="O202" s="5" t="b">
        <v>0</v>
      </c>
      <c r="P202" s="5" t="b">
        <v>0</v>
      </c>
      <c r="Q202" s="5" t="s">
        <v>579</v>
      </c>
      <c r="R202" s="5" t="b">
        <v>0</v>
      </c>
    </row>
    <row r="203" spans="1:18" x14ac:dyDescent="0.2">
      <c r="A203" s="6">
        <v>45939</v>
      </c>
      <c r="B203" s="7">
        <v>0</v>
      </c>
      <c r="C203" s="17">
        <v>0</v>
      </c>
      <c r="D203" s="17">
        <v>115.84</v>
      </c>
      <c r="E203" s="7">
        <v>728</v>
      </c>
      <c r="F203" s="7">
        <f t="shared" si="10"/>
        <v>847.85</v>
      </c>
      <c r="G203" s="7">
        <f t="shared" si="11"/>
        <v>211.96250000000001</v>
      </c>
      <c r="H203" s="8">
        <f t="shared" si="12"/>
        <v>0</v>
      </c>
      <c r="I203" s="18">
        <f t="shared" si="13"/>
        <v>0</v>
      </c>
      <c r="J203" s="7">
        <f t="shared" si="14"/>
        <v>211.96250000000001</v>
      </c>
      <c r="K203" s="5">
        <v>2025</v>
      </c>
      <c r="L203" s="5">
        <v>41</v>
      </c>
      <c r="M203" s="5" t="s">
        <v>1026</v>
      </c>
      <c r="N203" s="5" t="b">
        <v>0</v>
      </c>
      <c r="O203" s="5" t="b">
        <v>0</v>
      </c>
      <c r="P203" s="5" t="b">
        <v>0</v>
      </c>
      <c r="Q203" s="5" t="s">
        <v>579</v>
      </c>
      <c r="R203" s="5" t="b">
        <v>0</v>
      </c>
    </row>
    <row r="204" spans="1:18" x14ac:dyDescent="0.2">
      <c r="A204" s="6">
        <v>45940</v>
      </c>
      <c r="B204" s="7">
        <v>0</v>
      </c>
      <c r="C204" s="17">
        <v>0</v>
      </c>
      <c r="D204" s="17">
        <v>115</v>
      </c>
      <c r="E204" s="7">
        <v>710</v>
      </c>
      <c r="F204" s="7">
        <f t="shared" si="10"/>
        <v>879</v>
      </c>
      <c r="G204" s="7">
        <f t="shared" si="11"/>
        <v>219.75</v>
      </c>
      <c r="H204" s="8">
        <f t="shared" si="12"/>
        <v>0</v>
      </c>
      <c r="I204" s="18">
        <f t="shared" si="13"/>
        <v>0</v>
      </c>
      <c r="J204" s="7">
        <f t="shared" si="14"/>
        <v>219.75</v>
      </c>
      <c r="K204" s="5">
        <v>2025</v>
      </c>
      <c r="L204" s="5">
        <v>41</v>
      </c>
      <c r="M204" s="5" t="s">
        <v>1026</v>
      </c>
      <c r="N204" s="5" t="b">
        <v>0</v>
      </c>
      <c r="O204" s="5" t="b">
        <v>0</v>
      </c>
      <c r="P204" s="5" t="b">
        <v>0</v>
      </c>
      <c r="Q204" s="5" t="s">
        <v>579</v>
      </c>
      <c r="R204" s="5" t="b">
        <v>0</v>
      </c>
    </row>
    <row r="205" spans="1:18" x14ac:dyDescent="0.2">
      <c r="A205" s="6">
        <v>45943</v>
      </c>
      <c r="B205" s="7">
        <v>0</v>
      </c>
      <c r="C205" s="17">
        <v>0</v>
      </c>
      <c r="D205" s="17">
        <v>114.22</v>
      </c>
      <c r="E205" s="7">
        <v>694</v>
      </c>
      <c r="F205" s="7">
        <f t="shared" si="10"/>
        <v>909.2</v>
      </c>
      <c r="G205" s="7">
        <f t="shared" si="11"/>
        <v>227.3</v>
      </c>
      <c r="H205" s="8">
        <f t="shared" si="12"/>
        <v>0</v>
      </c>
      <c r="I205" s="18">
        <f t="shared" si="13"/>
        <v>0</v>
      </c>
      <c r="J205" s="7">
        <f t="shared" si="14"/>
        <v>227.3</v>
      </c>
      <c r="K205" s="5">
        <v>2025</v>
      </c>
      <c r="L205" s="5">
        <v>42</v>
      </c>
      <c r="M205" s="5" t="s">
        <v>1027</v>
      </c>
      <c r="N205" s="5" t="b">
        <v>0</v>
      </c>
      <c r="O205" s="5" t="b">
        <v>0</v>
      </c>
      <c r="P205" s="5" t="b">
        <v>0</v>
      </c>
      <c r="Q205" s="5" t="s">
        <v>579</v>
      </c>
      <c r="R205" s="5" t="b">
        <v>0</v>
      </c>
    </row>
    <row r="206" spans="1:18" x14ac:dyDescent="0.2">
      <c r="A206" s="6">
        <v>45944</v>
      </c>
      <c r="B206" s="7">
        <v>0</v>
      </c>
      <c r="C206" s="17">
        <v>0</v>
      </c>
      <c r="D206" s="17">
        <v>113.6</v>
      </c>
      <c r="E206" s="7">
        <v>445</v>
      </c>
      <c r="F206" s="7">
        <f t="shared" si="10"/>
        <v>905.3</v>
      </c>
      <c r="G206" s="7">
        <f t="shared" si="11"/>
        <v>226.32499999999999</v>
      </c>
      <c r="H206" s="8">
        <f t="shared" si="12"/>
        <v>0</v>
      </c>
      <c r="I206" s="18">
        <f t="shared" si="13"/>
        <v>0</v>
      </c>
      <c r="J206" s="7">
        <f t="shared" si="14"/>
        <v>226.32499999999999</v>
      </c>
      <c r="K206" s="5">
        <v>2025</v>
      </c>
      <c r="L206" s="5">
        <v>42</v>
      </c>
      <c r="M206" s="5" t="s">
        <v>1027</v>
      </c>
      <c r="N206" s="5" t="b">
        <v>0</v>
      </c>
      <c r="O206" s="5" t="b">
        <v>0</v>
      </c>
      <c r="P206" s="5" t="b">
        <v>0</v>
      </c>
      <c r="Q206" s="5" t="s">
        <v>579</v>
      </c>
      <c r="R206" s="5" t="b">
        <v>0</v>
      </c>
    </row>
    <row r="207" spans="1:18" x14ac:dyDescent="0.2">
      <c r="A207" s="6">
        <v>45945</v>
      </c>
      <c r="B207" s="7">
        <v>0</v>
      </c>
      <c r="C207" s="17">
        <v>0</v>
      </c>
      <c r="D207" s="17">
        <v>110</v>
      </c>
      <c r="E207" s="7">
        <v>1246</v>
      </c>
      <c r="F207" s="7">
        <f t="shared" si="10"/>
        <v>903.3</v>
      </c>
      <c r="G207" s="7">
        <f t="shared" si="11"/>
        <v>225.82499999999999</v>
      </c>
      <c r="H207" s="8">
        <f t="shared" si="12"/>
        <v>0</v>
      </c>
      <c r="I207" s="18">
        <f t="shared" si="13"/>
        <v>0</v>
      </c>
      <c r="J207" s="7">
        <f t="shared" si="14"/>
        <v>225.82499999999999</v>
      </c>
      <c r="K207" s="5">
        <v>2025</v>
      </c>
      <c r="L207" s="5">
        <v>42</v>
      </c>
      <c r="M207" s="5" t="s">
        <v>1027</v>
      </c>
      <c r="N207" s="5" t="b">
        <v>0</v>
      </c>
      <c r="O207" s="5" t="b">
        <v>0</v>
      </c>
      <c r="P207" s="5" t="b">
        <v>0</v>
      </c>
      <c r="Q207" s="5" t="s">
        <v>579</v>
      </c>
      <c r="R207" s="5" t="b">
        <v>0</v>
      </c>
    </row>
    <row r="208" spans="1:18" x14ac:dyDescent="0.2">
      <c r="A208" s="6">
        <v>45946</v>
      </c>
      <c r="B208" s="7">
        <v>0</v>
      </c>
      <c r="C208" s="17">
        <v>0</v>
      </c>
      <c r="D208" s="17">
        <v>112</v>
      </c>
      <c r="E208" s="7">
        <v>1887</v>
      </c>
      <c r="F208" s="7">
        <f t="shared" si="10"/>
        <v>899.3</v>
      </c>
      <c r="G208" s="7">
        <f t="shared" si="11"/>
        <v>224.82499999999999</v>
      </c>
      <c r="H208" s="8">
        <f t="shared" si="12"/>
        <v>0</v>
      </c>
      <c r="I208" s="18">
        <f t="shared" si="13"/>
        <v>0</v>
      </c>
      <c r="J208" s="7">
        <f t="shared" si="14"/>
        <v>224.82499999999999</v>
      </c>
      <c r="K208" s="5">
        <v>2025</v>
      </c>
      <c r="L208" s="5">
        <v>42</v>
      </c>
      <c r="M208" s="5" t="s">
        <v>1027</v>
      </c>
      <c r="N208" s="5" t="b">
        <v>0</v>
      </c>
      <c r="O208" s="5" t="b">
        <v>0</v>
      </c>
      <c r="P208" s="5" t="b">
        <v>0</v>
      </c>
      <c r="Q208" s="5" t="s">
        <v>579</v>
      </c>
      <c r="R208" s="5" t="b">
        <v>0</v>
      </c>
    </row>
    <row r="209" spans="1:18" x14ac:dyDescent="0.2">
      <c r="A209" s="6">
        <v>45947</v>
      </c>
      <c r="B209" s="7">
        <v>0</v>
      </c>
      <c r="C209" s="17">
        <v>0</v>
      </c>
      <c r="D209" s="17">
        <v>112</v>
      </c>
      <c r="E209" s="7">
        <v>512</v>
      </c>
      <c r="F209" s="7">
        <f t="shared" si="10"/>
        <v>963.4</v>
      </c>
      <c r="G209" s="7">
        <f t="shared" si="11"/>
        <v>240.85</v>
      </c>
      <c r="H209" s="8">
        <f t="shared" si="12"/>
        <v>0</v>
      </c>
      <c r="I209" s="18">
        <f t="shared" si="13"/>
        <v>0</v>
      </c>
      <c r="J209" s="7">
        <f t="shared" si="14"/>
        <v>240.85</v>
      </c>
      <c r="K209" s="5">
        <v>2025</v>
      </c>
      <c r="L209" s="5">
        <v>42</v>
      </c>
      <c r="M209" s="5" t="s">
        <v>1027</v>
      </c>
      <c r="N209" s="5" t="b">
        <v>0</v>
      </c>
      <c r="O209" s="5" t="b">
        <v>0</v>
      </c>
      <c r="P209" s="5" t="b">
        <v>0</v>
      </c>
      <c r="Q209" s="5" t="s">
        <v>579</v>
      </c>
      <c r="R209" s="5" t="b">
        <v>0</v>
      </c>
    </row>
    <row r="210" spans="1:18" x14ac:dyDescent="0.2">
      <c r="A210" s="6">
        <v>45950</v>
      </c>
      <c r="B210" s="7">
        <v>0</v>
      </c>
      <c r="C210" s="17">
        <v>0</v>
      </c>
      <c r="D210" s="17">
        <v>110.6</v>
      </c>
      <c r="E210" s="7">
        <v>274</v>
      </c>
      <c r="F210" s="7">
        <f t="shared" si="10"/>
        <v>986.95</v>
      </c>
      <c r="G210" s="7">
        <f t="shared" si="11"/>
        <v>246.73750000000001</v>
      </c>
      <c r="H210" s="8">
        <f t="shared" si="12"/>
        <v>0</v>
      </c>
      <c r="I210" s="18">
        <f t="shared" si="13"/>
        <v>0</v>
      </c>
      <c r="J210" s="7">
        <f t="shared" si="14"/>
        <v>246.73750000000001</v>
      </c>
      <c r="K210" s="5">
        <v>2025</v>
      </c>
      <c r="L210" s="5">
        <v>43</v>
      </c>
      <c r="M210" s="5" t="s">
        <v>1028</v>
      </c>
      <c r="N210" s="5" t="b">
        <v>0</v>
      </c>
      <c r="O210" s="5" t="b">
        <v>0</v>
      </c>
      <c r="P210" s="5" t="b">
        <v>0</v>
      </c>
      <c r="Q210" s="5" t="s">
        <v>579</v>
      </c>
      <c r="R210" s="5" t="b">
        <v>0</v>
      </c>
    </row>
    <row r="211" spans="1:18" x14ac:dyDescent="0.2">
      <c r="A211" s="6">
        <v>45951</v>
      </c>
      <c r="B211" s="7">
        <v>0</v>
      </c>
      <c r="C211" s="17">
        <v>0</v>
      </c>
      <c r="D211" s="17">
        <v>111.06</v>
      </c>
      <c r="E211" s="7">
        <v>87</v>
      </c>
      <c r="F211" s="7">
        <f t="shared" si="10"/>
        <v>988.55</v>
      </c>
      <c r="G211" s="7">
        <f t="shared" si="11"/>
        <v>247.13749999999999</v>
      </c>
      <c r="H211" s="8">
        <f t="shared" si="12"/>
        <v>0</v>
      </c>
      <c r="I211" s="18">
        <f t="shared" si="13"/>
        <v>0</v>
      </c>
      <c r="J211" s="7">
        <f t="shared" si="14"/>
        <v>247.13749999999999</v>
      </c>
      <c r="K211" s="5">
        <v>2025</v>
      </c>
      <c r="L211" s="5">
        <v>43</v>
      </c>
      <c r="M211" s="5" t="s">
        <v>1028</v>
      </c>
      <c r="N211" s="5" t="b">
        <v>0</v>
      </c>
      <c r="O211" s="5" t="b">
        <v>0</v>
      </c>
      <c r="P211" s="5" t="b">
        <v>0</v>
      </c>
      <c r="Q211" s="5" t="s">
        <v>579</v>
      </c>
      <c r="R211" s="5" t="b">
        <v>0</v>
      </c>
    </row>
    <row r="212" spans="1:18" x14ac:dyDescent="0.2">
      <c r="A212" s="6">
        <v>45952</v>
      </c>
      <c r="B212" s="7">
        <v>0</v>
      </c>
      <c r="C212" s="17">
        <v>0</v>
      </c>
      <c r="D212" s="17">
        <v>109</v>
      </c>
      <c r="E212" s="7">
        <v>4443</v>
      </c>
      <c r="F212" s="7">
        <f t="shared" si="10"/>
        <v>905.85</v>
      </c>
      <c r="G212" s="7">
        <f t="shared" si="11"/>
        <v>226.46250000000001</v>
      </c>
      <c r="H212" s="8">
        <f t="shared" si="12"/>
        <v>0</v>
      </c>
      <c r="I212" s="18">
        <f t="shared" si="13"/>
        <v>0</v>
      </c>
      <c r="J212" s="7">
        <f t="shared" si="14"/>
        <v>226.46250000000001</v>
      </c>
      <c r="K212" s="5">
        <v>2025</v>
      </c>
      <c r="L212" s="5">
        <v>43</v>
      </c>
      <c r="M212" s="5" t="s">
        <v>1028</v>
      </c>
      <c r="N212" s="5" t="b">
        <v>0</v>
      </c>
      <c r="O212" s="5" t="b">
        <v>0</v>
      </c>
      <c r="P212" s="5" t="b">
        <v>0</v>
      </c>
      <c r="Q212" s="5" t="s">
        <v>579</v>
      </c>
      <c r="R212" s="5" t="b">
        <v>0</v>
      </c>
    </row>
    <row r="213" spans="1:18" x14ac:dyDescent="0.2">
      <c r="A213" s="6">
        <v>45953</v>
      </c>
      <c r="B213" s="7">
        <v>0</v>
      </c>
      <c r="C213" s="17">
        <v>0</v>
      </c>
      <c r="D213" s="17">
        <v>110</v>
      </c>
      <c r="E213" s="7">
        <v>205</v>
      </c>
      <c r="F213" s="7">
        <f t="shared" si="10"/>
        <v>1109.25</v>
      </c>
      <c r="G213" s="7">
        <f t="shared" si="11"/>
        <v>277.3125</v>
      </c>
      <c r="H213" s="8">
        <f t="shared" si="12"/>
        <v>0</v>
      </c>
      <c r="I213" s="18">
        <f t="shared" si="13"/>
        <v>0</v>
      </c>
      <c r="J213" s="7">
        <f t="shared" si="14"/>
        <v>277.3125</v>
      </c>
      <c r="K213" s="5">
        <v>2025</v>
      </c>
      <c r="L213" s="5">
        <v>43</v>
      </c>
      <c r="M213" s="5" t="s">
        <v>1028</v>
      </c>
      <c r="N213" s="5" t="b">
        <v>0</v>
      </c>
      <c r="O213" s="5" t="b">
        <v>0</v>
      </c>
      <c r="P213" s="5" t="b">
        <v>0</v>
      </c>
      <c r="Q213" s="5" t="s">
        <v>579</v>
      </c>
      <c r="R213" s="5" t="b">
        <v>0</v>
      </c>
    </row>
    <row r="214" spans="1:18" x14ac:dyDescent="0.2">
      <c r="A214" s="6">
        <v>45954</v>
      </c>
      <c r="B214" s="7">
        <v>0</v>
      </c>
      <c r="C214" s="17">
        <v>0</v>
      </c>
      <c r="D214" s="17">
        <v>102.26</v>
      </c>
      <c r="E214" s="7">
        <v>1256</v>
      </c>
      <c r="F214" s="7">
        <f t="shared" ref="F214:F277" si="15">IFERROR(AVERAGE(E194:E213),"")</f>
        <v>1105.75</v>
      </c>
      <c r="G214" s="7">
        <f t="shared" ref="G214:G277" si="16">IF(N(F214)=0,"",0.25*F214)</f>
        <v>276.4375</v>
      </c>
      <c r="H214" s="8">
        <f t="shared" ref="H214:H277" si="17">IF(OR(N(F214)=0,NOT(ISNUMBER(B214))),"",B214/F214)</f>
        <v>0</v>
      </c>
      <c r="I214" s="18">
        <f t="shared" ref="I214:I277" si="18">IF(OR(N(F214)=0,NOT(ISNUMBER(B214))),"",IF(B214/F214&gt;0.25,1,0))</f>
        <v>0</v>
      </c>
      <c r="J214" s="7">
        <f t="shared" ref="J214:J277" si="19">IF(OR(N(F214)=0,NOT(ISNUMBER(B214))),"",MAX(0,0.25*F214-B214))</f>
        <v>276.4375</v>
      </c>
      <c r="K214" s="5">
        <v>2025</v>
      </c>
      <c r="L214" s="5">
        <v>43</v>
      </c>
      <c r="M214" s="5" t="s">
        <v>1028</v>
      </c>
      <c r="N214" s="5" t="b">
        <v>0</v>
      </c>
      <c r="O214" s="5" t="b">
        <v>0</v>
      </c>
      <c r="P214" s="5" t="b">
        <v>0</v>
      </c>
      <c r="Q214" s="5" t="s">
        <v>579</v>
      </c>
      <c r="R214" s="5" t="b">
        <v>0</v>
      </c>
    </row>
    <row r="215" spans="1:18" x14ac:dyDescent="0.2">
      <c r="A215" s="6">
        <v>45957</v>
      </c>
      <c r="B215" s="7">
        <v>0</v>
      </c>
      <c r="C215" s="17">
        <v>0</v>
      </c>
      <c r="D215" s="17">
        <v>100.7</v>
      </c>
      <c r="E215" s="7">
        <v>1638</v>
      </c>
      <c r="F215" s="7">
        <f t="shared" si="15"/>
        <v>1068.6500000000001</v>
      </c>
      <c r="G215" s="7">
        <f t="shared" si="16"/>
        <v>267.16250000000002</v>
      </c>
      <c r="H215" s="8">
        <f t="shared" si="17"/>
        <v>0</v>
      </c>
      <c r="I215" s="18">
        <f t="shared" si="18"/>
        <v>0</v>
      </c>
      <c r="J215" s="7">
        <f t="shared" si="19"/>
        <v>267.16250000000002</v>
      </c>
      <c r="K215" s="5">
        <v>2025</v>
      </c>
      <c r="L215" s="5">
        <v>44</v>
      </c>
      <c r="M215" s="5" t="s">
        <v>1029</v>
      </c>
      <c r="N215" s="5" t="b">
        <v>0</v>
      </c>
      <c r="O215" s="5" t="b">
        <v>0</v>
      </c>
      <c r="P215" s="5" t="b">
        <v>0</v>
      </c>
      <c r="Q215" s="5" t="s">
        <v>579</v>
      </c>
      <c r="R215" s="5" t="b">
        <v>0</v>
      </c>
    </row>
    <row r="216" spans="1:18" x14ac:dyDescent="0.2">
      <c r="A216" s="6">
        <v>45958</v>
      </c>
      <c r="B216" s="7">
        <v>0</v>
      </c>
      <c r="C216" s="17">
        <v>0</v>
      </c>
      <c r="D216" s="17">
        <v>98.7</v>
      </c>
      <c r="E216" s="7">
        <v>2258</v>
      </c>
      <c r="F216" s="7">
        <f t="shared" si="15"/>
        <v>1050</v>
      </c>
      <c r="G216" s="7">
        <f t="shared" si="16"/>
        <v>262.5</v>
      </c>
      <c r="H216" s="8">
        <f t="shared" si="17"/>
        <v>0</v>
      </c>
      <c r="I216" s="18">
        <f t="shared" si="18"/>
        <v>0</v>
      </c>
      <c r="J216" s="7">
        <f t="shared" si="19"/>
        <v>262.5</v>
      </c>
      <c r="K216" s="5">
        <v>2025</v>
      </c>
      <c r="L216" s="5">
        <v>44</v>
      </c>
      <c r="M216" s="5" t="s">
        <v>1029</v>
      </c>
      <c r="N216" s="5" t="b">
        <v>0</v>
      </c>
      <c r="O216" s="5" t="b">
        <v>0</v>
      </c>
      <c r="P216" s="5" t="b">
        <v>0</v>
      </c>
      <c r="Q216" s="5" t="s">
        <v>579</v>
      </c>
      <c r="R216" s="5" t="b">
        <v>0</v>
      </c>
    </row>
    <row r="217" spans="1:18" x14ac:dyDescent="0.2">
      <c r="A217" s="6">
        <v>45959</v>
      </c>
      <c r="B217" s="7">
        <v>0</v>
      </c>
      <c r="C217" s="17">
        <v>0</v>
      </c>
      <c r="D217" s="17">
        <v>98.69</v>
      </c>
      <c r="E217" s="7">
        <v>404</v>
      </c>
      <c r="F217" s="7">
        <f t="shared" si="15"/>
        <v>1140.55</v>
      </c>
      <c r="G217" s="7">
        <f t="shared" si="16"/>
        <v>285.13749999999999</v>
      </c>
      <c r="H217" s="8">
        <f t="shared" si="17"/>
        <v>0</v>
      </c>
      <c r="I217" s="18">
        <f t="shared" si="18"/>
        <v>0</v>
      </c>
      <c r="J217" s="7">
        <f t="shared" si="19"/>
        <v>285.13749999999999</v>
      </c>
      <c r="K217" s="5">
        <v>2025</v>
      </c>
      <c r="L217" s="5">
        <v>44</v>
      </c>
      <c r="M217" s="5" t="s">
        <v>1029</v>
      </c>
      <c r="N217" s="5" t="b">
        <v>0</v>
      </c>
      <c r="O217" s="5" t="b">
        <v>0</v>
      </c>
      <c r="P217" s="5" t="b">
        <v>0</v>
      </c>
      <c r="Q217" s="5" t="s">
        <v>579</v>
      </c>
      <c r="R217" s="5" t="b">
        <v>0</v>
      </c>
    </row>
    <row r="218" spans="1:18" x14ac:dyDescent="0.2">
      <c r="A218" s="6">
        <v>45960</v>
      </c>
      <c r="B218" s="7">
        <v>0</v>
      </c>
      <c r="C218" s="17">
        <v>0</v>
      </c>
      <c r="D218" s="17">
        <v>99.06</v>
      </c>
      <c r="E218" s="7">
        <v>930</v>
      </c>
      <c r="F218" s="7">
        <f t="shared" si="15"/>
        <v>1118.8</v>
      </c>
      <c r="G218" s="7">
        <f t="shared" si="16"/>
        <v>279.7</v>
      </c>
      <c r="H218" s="8">
        <f t="shared" si="17"/>
        <v>0</v>
      </c>
      <c r="I218" s="18">
        <f t="shared" si="18"/>
        <v>0</v>
      </c>
      <c r="J218" s="7">
        <f t="shared" si="19"/>
        <v>279.7</v>
      </c>
      <c r="K218" s="5">
        <v>2025</v>
      </c>
      <c r="L218" s="5">
        <v>44</v>
      </c>
      <c r="M218" s="5" t="s">
        <v>1029</v>
      </c>
      <c r="N218" s="5" t="b">
        <v>0</v>
      </c>
      <c r="O218" s="5" t="b">
        <v>0</v>
      </c>
      <c r="P218" s="5" t="b">
        <v>0</v>
      </c>
      <c r="Q218" s="5" t="s">
        <v>579</v>
      </c>
      <c r="R218" s="5" t="b">
        <v>0</v>
      </c>
    </row>
    <row r="219" spans="1:18" x14ac:dyDescent="0.2">
      <c r="A219" s="6">
        <v>45961</v>
      </c>
      <c r="B219" s="7">
        <v>0</v>
      </c>
      <c r="C219" s="17">
        <v>0</v>
      </c>
      <c r="D219" s="17">
        <v>101.04</v>
      </c>
      <c r="E219" s="7">
        <v>1400</v>
      </c>
      <c r="F219" s="7">
        <f t="shared" si="15"/>
        <v>1106.05</v>
      </c>
      <c r="G219" s="7">
        <f t="shared" si="16"/>
        <v>276.51249999999999</v>
      </c>
      <c r="H219" s="8">
        <f t="shared" si="17"/>
        <v>0</v>
      </c>
      <c r="I219" s="18">
        <f t="shared" si="18"/>
        <v>0</v>
      </c>
      <c r="J219" s="7">
        <f t="shared" si="19"/>
        <v>276.51249999999999</v>
      </c>
      <c r="K219" s="5">
        <v>2025</v>
      </c>
      <c r="L219" s="5">
        <v>44</v>
      </c>
      <c r="M219" s="5" t="s">
        <v>1029</v>
      </c>
      <c r="N219" s="5" t="b">
        <v>0</v>
      </c>
      <c r="O219" s="5" t="b">
        <v>0</v>
      </c>
      <c r="P219" s="5" t="b">
        <v>0</v>
      </c>
      <c r="Q219" s="5" t="s">
        <v>579</v>
      </c>
      <c r="R219" s="5" t="b">
        <v>0</v>
      </c>
    </row>
    <row r="220" spans="1:18" x14ac:dyDescent="0.2">
      <c r="A220" s="6">
        <v>45964</v>
      </c>
      <c r="B220" s="7">
        <v>0</v>
      </c>
      <c r="C220" s="17">
        <v>0</v>
      </c>
      <c r="D220" s="17">
        <v>104.02</v>
      </c>
      <c r="E220" s="7">
        <v>984</v>
      </c>
      <c r="F220" s="7">
        <f t="shared" si="15"/>
        <v>1136.25</v>
      </c>
      <c r="G220" s="7">
        <f t="shared" si="16"/>
        <v>284.0625</v>
      </c>
      <c r="H220" s="8">
        <f t="shared" si="17"/>
        <v>0</v>
      </c>
      <c r="I220" s="18">
        <f t="shared" si="18"/>
        <v>0</v>
      </c>
      <c r="J220" s="7">
        <f t="shared" si="19"/>
        <v>284.0625</v>
      </c>
      <c r="K220" s="5">
        <v>2025</v>
      </c>
      <c r="L220" s="5">
        <v>45</v>
      </c>
      <c r="M220" s="5" t="s">
        <v>1030</v>
      </c>
      <c r="N220" s="5" t="b">
        <v>0</v>
      </c>
      <c r="O220" s="5" t="b">
        <v>0</v>
      </c>
      <c r="P220" s="5" t="b">
        <v>0</v>
      </c>
      <c r="Q220" s="5" t="s">
        <v>579</v>
      </c>
      <c r="R220" s="5" t="b">
        <v>0</v>
      </c>
    </row>
    <row r="221" spans="1:18" x14ac:dyDescent="0.2">
      <c r="A221" s="6">
        <v>45965</v>
      </c>
      <c r="B221" s="7">
        <v>0</v>
      </c>
      <c r="C221" s="17">
        <v>0</v>
      </c>
      <c r="D221" s="17">
        <v>102.8</v>
      </c>
      <c r="E221" s="7">
        <v>1732</v>
      </c>
      <c r="F221" s="7">
        <f t="shared" si="15"/>
        <v>1113.0999999999999</v>
      </c>
      <c r="G221" s="7">
        <f t="shared" si="16"/>
        <v>278.27499999999998</v>
      </c>
      <c r="H221" s="8">
        <f t="shared" si="17"/>
        <v>0</v>
      </c>
      <c r="I221" s="18">
        <f t="shared" si="18"/>
        <v>0</v>
      </c>
      <c r="J221" s="7">
        <f t="shared" si="19"/>
        <v>278.27499999999998</v>
      </c>
      <c r="K221" s="5">
        <v>2025</v>
      </c>
      <c r="L221" s="5">
        <v>45</v>
      </c>
      <c r="M221" s="5" t="s">
        <v>1030</v>
      </c>
      <c r="N221" s="5" t="b">
        <v>0</v>
      </c>
      <c r="O221" s="5" t="b">
        <v>0</v>
      </c>
      <c r="P221" s="5" t="b">
        <v>0</v>
      </c>
      <c r="Q221" s="5" t="s">
        <v>579</v>
      </c>
      <c r="R221" s="5" t="b">
        <v>0</v>
      </c>
    </row>
    <row r="222" spans="1:18" x14ac:dyDescent="0.2">
      <c r="A222" s="6">
        <v>45966</v>
      </c>
      <c r="B222" s="7">
        <v>0</v>
      </c>
      <c r="C222" s="17">
        <v>0</v>
      </c>
      <c r="D222" s="17">
        <v>102.02</v>
      </c>
      <c r="E222" s="7">
        <v>2022</v>
      </c>
      <c r="F222" s="7">
        <f t="shared" si="15"/>
        <v>1148.75</v>
      </c>
      <c r="G222" s="7">
        <f t="shared" si="16"/>
        <v>287.1875</v>
      </c>
      <c r="H222" s="8">
        <f t="shared" si="17"/>
        <v>0</v>
      </c>
      <c r="I222" s="18">
        <f t="shared" si="18"/>
        <v>0</v>
      </c>
      <c r="J222" s="7">
        <f t="shared" si="19"/>
        <v>287.1875</v>
      </c>
      <c r="K222" s="5">
        <v>2025</v>
      </c>
      <c r="L222" s="5">
        <v>45</v>
      </c>
      <c r="M222" s="5" t="s">
        <v>1030</v>
      </c>
      <c r="N222" s="5" t="b">
        <v>0</v>
      </c>
      <c r="O222" s="5" t="b">
        <v>0</v>
      </c>
      <c r="P222" s="5" t="b">
        <v>0</v>
      </c>
      <c r="Q222" s="5" t="s">
        <v>579</v>
      </c>
      <c r="R222" s="5" t="b">
        <v>0</v>
      </c>
    </row>
    <row r="223" spans="1:18" x14ac:dyDescent="0.2">
      <c r="A223" s="6">
        <v>45967</v>
      </c>
      <c r="B223" s="7">
        <v>0</v>
      </c>
      <c r="C223" s="17">
        <v>0</v>
      </c>
      <c r="D223" s="17">
        <v>102</v>
      </c>
      <c r="E223" s="7">
        <v>325</v>
      </c>
      <c r="F223" s="7">
        <f t="shared" si="15"/>
        <v>1192.75</v>
      </c>
      <c r="G223" s="7">
        <f t="shared" si="16"/>
        <v>298.1875</v>
      </c>
      <c r="H223" s="8">
        <f t="shared" si="17"/>
        <v>0</v>
      </c>
      <c r="I223" s="18">
        <f t="shared" si="18"/>
        <v>0</v>
      </c>
      <c r="J223" s="7">
        <f t="shared" si="19"/>
        <v>298.1875</v>
      </c>
      <c r="K223" s="5">
        <v>2025</v>
      </c>
      <c r="L223" s="5">
        <v>45</v>
      </c>
      <c r="M223" s="5" t="s">
        <v>1030</v>
      </c>
      <c r="N223" s="5" t="b">
        <v>0</v>
      </c>
      <c r="O223" s="5" t="b">
        <v>0</v>
      </c>
      <c r="P223" s="5" t="b">
        <v>0</v>
      </c>
      <c r="Q223" s="5" t="s">
        <v>579</v>
      </c>
      <c r="R223" s="5" t="b">
        <v>0</v>
      </c>
    </row>
    <row r="224" spans="1:18" x14ac:dyDescent="0.2">
      <c r="A224" s="6">
        <v>45968</v>
      </c>
      <c r="B224" s="7">
        <v>0</v>
      </c>
      <c r="C224" s="17">
        <v>0</v>
      </c>
      <c r="D224" s="17">
        <v>103</v>
      </c>
      <c r="E224" s="7">
        <v>1090</v>
      </c>
      <c r="F224" s="7">
        <f t="shared" si="15"/>
        <v>1172.5999999999999</v>
      </c>
      <c r="G224" s="7">
        <f t="shared" si="16"/>
        <v>293.14999999999998</v>
      </c>
      <c r="H224" s="8">
        <f t="shared" si="17"/>
        <v>0</v>
      </c>
      <c r="I224" s="18">
        <f t="shared" si="18"/>
        <v>0</v>
      </c>
      <c r="J224" s="7">
        <f t="shared" si="19"/>
        <v>293.14999999999998</v>
      </c>
      <c r="K224" s="5">
        <v>2025</v>
      </c>
      <c r="L224" s="5">
        <v>45</v>
      </c>
      <c r="M224" s="5" t="s">
        <v>1030</v>
      </c>
      <c r="N224" s="5" t="b">
        <v>0</v>
      </c>
      <c r="O224" s="5" t="b">
        <v>0</v>
      </c>
      <c r="P224" s="5" t="b">
        <v>0</v>
      </c>
      <c r="Q224" s="5" t="s">
        <v>579</v>
      </c>
      <c r="R224" s="5" t="b">
        <v>0</v>
      </c>
    </row>
    <row r="225" spans="1:18" x14ac:dyDescent="0.2">
      <c r="A225" s="6">
        <v>45971</v>
      </c>
      <c r="B225" s="7">
        <v>0</v>
      </c>
      <c r="C225" s="17">
        <v>0</v>
      </c>
      <c r="D225" s="17">
        <v>105.46</v>
      </c>
      <c r="E225" s="7">
        <v>703</v>
      </c>
      <c r="F225" s="7">
        <f t="shared" si="15"/>
        <v>1191.5999999999999</v>
      </c>
      <c r="G225" s="7">
        <f t="shared" si="16"/>
        <v>297.89999999999998</v>
      </c>
      <c r="H225" s="8">
        <f t="shared" si="17"/>
        <v>0</v>
      </c>
      <c r="I225" s="18">
        <f t="shared" si="18"/>
        <v>0</v>
      </c>
      <c r="J225" s="7">
        <f t="shared" si="19"/>
        <v>297.89999999999998</v>
      </c>
      <c r="K225" s="5">
        <v>2025</v>
      </c>
      <c r="L225" s="5">
        <v>46</v>
      </c>
      <c r="M225" s="5" t="s">
        <v>1031</v>
      </c>
      <c r="N225" s="5" t="b">
        <v>0</v>
      </c>
      <c r="O225" s="5" t="b">
        <v>0</v>
      </c>
      <c r="P225" s="5" t="b">
        <v>0</v>
      </c>
      <c r="Q225" s="5" t="s">
        <v>579</v>
      </c>
      <c r="R225" s="5" t="b">
        <v>0</v>
      </c>
    </row>
    <row r="226" spans="1:18" x14ac:dyDescent="0.2">
      <c r="A226" s="6">
        <v>45972</v>
      </c>
      <c r="B226" s="7">
        <v>0</v>
      </c>
      <c r="C226" s="17">
        <v>0</v>
      </c>
      <c r="D226" s="17">
        <v>107</v>
      </c>
      <c r="E226" s="7">
        <v>35</v>
      </c>
      <c r="F226" s="7">
        <f t="shared" si="15"/>
        <v>1192.05</v>
      </c>
      <c r="G226" s="7">
        <f t="shared" si="16"/>
        <v>298.01249999999999</v>
      </c>
      <c r="H226" s="8">
        <f t="shared" si="17"/>
        <v>0</v>
      </c>
      <c r="I226" s="18">
        <f t="shared" si="18"/>
        <v>0</v>
      </c>
      <c r="J226" s="7">
        <f t="shared" si="19"/>
        <v>298.01249999999999</v>
      </c>
      <c r="K226" s="5">
        <v>2025</v>
      </c>
      <c r="L226" s="5">
        <v>46</v>
      </c>
      <c r="M226" s="5" t="s">
        <v>1031</v>
      </c>
      <c r="N226" s="5" t="b">
        <v>0</v>
      </c>
      <c r="O226" s="5" t="b">
        <v>0</v>
      </c>
      <c r="P226" s="5" t="b">
        <v>0</v>
      </c>
      <c r="Q226" s="5" t="s">
        <v>579</v>
      </c>
      <c r="R226" s="5" t="b">
        <v>0</v>
      </c>
    </row>
    <row r="227" spans="1:18" x14ac:dyDescent="0.2">
      <c r="A227" s="6">
        <v>45973</v>
      </c>
      <c r="B227" s="7">
        <v>0</v>
      </c>
      <c r="C227" s="17">
        <v>0</v>
      </c>
      <c r="D227" s="17">
        <v>112</v>
      </c>
      <c r="E227" s="7">
        <v>1032</v>
      </c>
      <c r="F227" s="7">
        <f t="shared" si="15"/>
        <v>1171.55</v>
      </c>
      <c r="G227" s="7">
        <f t="shared" si="16"/>
        <v>292.88749999999999</v>
      </c>
      <c r="H227" s="8">
        <f t="shared" si="17"/>
        <v>0</v>
      </c>
      <c r="I227" s="18">
        <f t="shared" si="18"/>
        <v>0</v>
      </c>
      <c r="J227" s="7">
        <f t="shared" si="19"/>
        <v>292.88749999999999</v>
      </c>
      <c r="K227" s="5">
        <v>2025</v>
      </c>
      <c r="L227" s="5">
        <v>46</v>
      </c>
      <c r="M227" s="5" t="s">
        <v>1031</v>
      </c>
      <c r="N227" s="5" t="b">
        <v>0</v>
      </c>
      <c r="O227" s="5" t="b">
        <v>0</v>
      </c>
      <c r="P227" s="5" t="b">
        <v>0</v>
      </c>
      <c r="Q227" s="5" t="s">
        <v>579</v>
      </c>
      <c r="R227" s="5" t="b">
        <v>0</v>
      </c>
    </row>
    <row r="228" spans="1:18" x14ac:dyDescent="0.2">
      <c r="A228" s="6">
        <v>45974</v>
      </c>
      <c r="B228" s="7">
        <v>0</v>
      </c>
      <c r="C228" s="17">
        <v>0</v>
      </c>
      <c r="D228" s="17">
        <v>112</v>
      </c>
      <c r="E228" s="7">
        <v>0</v>
      </c>
      <c r="F228" s="7">
        <f t="shared" si="15"/>
        <v>1160.8499999999999</v>
      </c>
      <c r="G228" s="7">
        <f t="shared" si="16"/>
        <v>290.21249999999998</v>
      </c>
      <c r="H228" s="8">
        <f t="shared" si="17"/>
        <v>0</v>
      </c>
      <c r="I228" s="18">
        <f t="shared" si="18"/>
        <v>0</v>
      </c>
      <c r="J228" s="7">
        <f t="shared" si="19"/>
        <v>290.21249999999998</v>
      </c>
      <c r="K228" s="5">
        <v>2025</v>
      </c>
      <c r="L228" s="5">
        <v>46</v>
      </c>
      <c r="M228" s="5" t="s">
        <v>1031</v>
      </c>
      <c r="N228" s="5" t="b">
        <v>0</v>
      </c>
      <c r="O228" s="5" t="b">
        <v>0</v>
      </c>
      <c r="P228" s="5" t="b">
        <v>0</v>
      </c>
      <c r="Q228" s="5" t="s">
        <v>579</v>
      </c>
      <c r="R228" s="5" t="b">
        <v>0</v>
      </c>
    </row>
    <row r="229" spans="1:18" x14ac:dyDescent="0.2">
      <c r="A229" s="6">
        <v>45975</v>
      </c>
      <c r="B229" s="7">
        <v>0</v>
      </c>
      <c r="C229" s="17">
        <v>0</v>
      </c>
      <c r="D229" s="17">
        <v>109</v>
      </c>
      <c r="E229" s="7">
        <v>1198</v>
      </c>
      <c r="F229" s="7">
        <f t="shared" si="15"/>
        <v>1066.5</v>
      </c>
      <c r="G229" s="7">
        <f t="shared" si="16"/>
        <v>266.625</v>
      </c>
      <c r="H229" s="8">
        <f t="shared" si="17"/>
        <v>0</v>
      </c>
      <c r="I229" s="18">
        <f t="shared" si="18"/>
        <v>0</v>
      </c>
      <c r="J229" s="7">
        <f t="shared" si="19"/>
        <v>266.625</v>
      </c>
      <c r="K229" s="5">
        <v>2025</v>
      </c>
      <c r="L229" s="5">
        <v>46</v>
      </c>
      <c r="M229" s="5" t="s">
        <v>1031</v>
      </c>
      <c r="N229" s="5" t="b">
        <v>0</v>
      </c>
      <c r="O229" s="5" t="b">
        <v>0</v>
      </c>
      <c r="P229" s="5" t="b">
        <v>0</v>
      </c>
      <c r="Q229" s="5" t="s">
        <v>579</v>
      </c>
      <c r="R229" s="5" t="b">
        <v>0</v>
      </c>
    </row>
    <row r="230" spans="1:18" x14ac:dyDescent="0.2">
      <c r="A230" s="6">
        <v>45978</v>
      </c>
      <c r="B230" s="7">
        <v>0</v>
      </c>
      <c r="C230" s="17">
        <v>0</v>
      </c>
      <c r="D230" s="17">
        <v>106.98</v>
      </c>
      <c r="E230" s="7">
        <v>1071</v>
      </c>
      <c r="F230" s="7">
        <f t="shared" si="15"/>
        <v>1100.8</v>
      </c>
      <c r="G230" s="7">
        <f t="shared" si="16"/>
        <v>275.2</v>
      </c>
      <c r="H230" s="8">
        <f t="shared" si="17"/>
        <v>0</v>
      </c>
      <c r="I230" s="18">
        <f t="shared" si="18"/>
        <v>0</v>
      </c>
      <c r="J230" s="7">
        <f t="shared" si="19"/>
        <v>275.2</v>
      </c>
      <c r="K230" s="5">
        <v>2025</v>
      </c>
      <c r="L230" s="5">
        <v>47</v>
      </c>
      <c r="M230" s="5" t="s">
        <v>1032</v>
      </c>
      <c r="N230" s="5" t="b">
        <v>0</v>
      </c>
      <c r="O230" s="5" t="b">
        <v>0</v>
      </c>
      <c r="P230" s="5" t="b">
        <v>0</v>
      </c>
      <c r="Q230" s="5" t="s">
        <v>579</v>
      </c>
      <c r="R230" s="5" t="b">
        <v>0</v>
      </c>
    </row>
    <row r="231" spans="1:18" x14ac:dyDescent="0.2">
      <c r="A231" s="6">
        <v>45979</v>
      </c>
      <c r="B231" s="7">
        <v>0</v>
      </c>
      <c r="C231" s="17">
        <v>0</v>
      </c>
      <c r="D231" s="17">
        <v>101.02</v>
      </c>
      <c r="E231" s="7">
        <v>916</v>
      </c>
      <c r="F231" s="7">
        <f t="shared" si="15"/>
        <v>1140.6500000000001</v>
      </c>
      <c r="G231" s="7">
        <f t="shared" si="16"/>
        <v>285.16250000000002</v>
      </c>
      <c r="H231" s="8">
        <f t="shared" si="17"/>
        <v>0</v>
      </c>
      <c r="I231" s="18">
        <f t="shared" si="18"/>
        <v>0</v>
      </c>
      <c r="J231" s="7">
        <f t="shared" si="19"/>
        <v>285.16250000000002</v>
      </c>
      <c r="K231" s="5">
        <v>2025</v>
      </c>
      <c r="L231" s="5">
        <v>47</v>
      </c>
      <c r="M231" s="5" t="s">
        <v>1032</v>
      </c>
      <c r="N231" s="5" t="b">
        <v>0</v>
      </c>
      <c r="O231" s="5" t="b">
        <v>0</v>
      </c>
      <c r="P231" s="5" t="b">
        <v>0</v>
      </c>
      <c r="Q231" s="5" t="s">
        <v>579</v>
      </c>
      <c r="R231" s="5" t="b">
        <v>0</v>
      </c>
    </row>
    <row r="232" spans="1:18" x14ac:dyDescent="0.2">
      <c r="A232" s="6">
        <v>45980</v>
      </c>
      <c r="B232" s="7">
        <v>0</v>
      </c>
      <c r="C232" s="17">
        <v>0</v>
      </c>
      <c r="D232" s="17">
        <v>104</v>
      </c>
      <c r="E232" s="7">
        <v>946</v>
      </c>
      <c r="F232" s="7">
        <f t="shared" si="15"/>
        <v>1182.0999999999999</v>
      </c>
      <c r="G232" s="7">
        <f t="shared" si="16"/>
        <v>295.52499999999998</v>
      </c>
      <c r="H232" s="8">
        <f t="shared" si="17"/>
        <v>0</v>
      </c>
      <c r="I232" s="18">
        <f t="shared" si="18"/>
        <v>0</v>
      </c>
      <c r="J232" s="7">
        <f t="shared" si="19"/>
        <v>295.52499999999998</v>
      </c>
      <c r="K232" s="5">
        <v>2025</v>
      </c>
      <c r="L232" s="5">
        <v>47</v>
      </c>
      <c r="M232" s="5" t="s">
        <v>1032</v>
      </c>
      <c r="N232" s="5" t="b">
        <v>0</v>
      </c>
      <c r="O232" s="5" t="b">
        <v>0</v>
      </c>
      <c r="P232" s="5" t="b">
        <v>0</v>
      </c>
      <c r="Q232" s="5" t="s">
        <v>579</v>
      </c>
      <c r="R232" s="5" t="b">
        <v>0</v>
      </c>
    </row>
    <row r="233" spans="1:18" x14ac:dyDescent="0.2">
      <c r="A233" s="6">
        <v>45981</v>
      </c>
      <c r="B233" s="7">
        <v>0</v>
      </c>
      <c r="C233" s="17">
        <v>0</v>
      </c>
      <c r="D233" s="17">
        <v>99.26</v>
      </c>
      <c r="E233" s="7">
        <v>657</v>
      </c>
      <c r="F233" s="7">
        <f t="shared" si="15"/>
        <v>1007.25</v>
      </c>
      <c r="G233" s="7">
        <f t="shared" si="16"/>
        <v>251.8125</v>
      </c>
      <c r="H233" s="8">
        <f t="shared" si="17"/>
        <v>0</v>
      </c>
      <c r="I233" s="18">
        <f t="shared" si="18"/>
        <v>0</v>
      </c>
      <c r="J233" s="7">
        <f t="shared" si="19"/>
        <v>251.8125</v>
      </c>
      <c r="K233" s="5">
        <v>2025</v>
      </c>
      <c r="L233" s="5">
        <v>47</v>
      </c>
      <c r="M233" s="5" t="s">
        <v>1032</v>
      </c>
      <c r="N233" s="5" t="b">
        <v>0</v>
      </c>
      <c r="O233" s="5" t="b">
        <v>0</v>
      </c>
      <c r="P233" s="5" t="b">
        <v>0</v>
      </c>
      <c r="Q233" s="5" t="s">
        <v>579</v>
      </c>
      <c r="R233" s="5" t="b">
        <v>0</v>
      </c>
    </row>
    <row r="234" spans="1:18" x14ac:dyDescent="0.2">
      <c r="A234" s="6">
        <v>45982</v>
      </c>
      <c r="B234" s="7">
        <v>0</v>
      </c>
      <c r="C234" s="17">
        <v>0</v>
      </c>
      <c r="D234" s="17">
        <v>100</v>
      </c>
      <c r="E234" s="7">
        <v>490</v>
      </c>
      <c r="F234" s="7">
        <f t="shared" si="15"/>
        <v>1029.8499999999999</v>
      </c>
      <c r="G234" s="7">
        <f t="shared" si="16"/>
        <v>257.46249999999998</v>
      </c>
      <c r="H234" s="8">
        <f t="shared" si="17"/>
        <v>0</v>
      </c>
      <c r="I234" s="18">
        <f t="shared" si="18"/>
        <v>0</v>
      </c>
      <c r="J234" s="7">
        <f t="shared" si="19"/>
        <v>257.46249999999998</v>
      </c>
      <c r="K234" s="5">
        <v>2025</v>
      </c>
      <c r="L234" s="5">
        <v>47</v>
      </c>
      <c r="M234" s="5" t="s">
        <v>1032</v>
      </c>
      <c r="N234" s="5" t="b">
        <v>0</v>
      </c>
      <c r="O234" s="5" t="b">
        <v>0</v>
      </c>
      <c r="P234" s="5" t="b">
        <v>0</v>
      </c>
      <c r="Q234" s="5" t="s">
        <v>579</v>
      </c>
      <c r="R234" s="5" t="b">
        <v>0</v>
      </c>
    </row>
    <row r="235" spans="1:18" x14ac:dyDescent="0.2">
      <c r="A235" s="6">
        <v>45985</v>
      </c>
      <c r="B235" s="7">
        <v>0</v>
      </c>
      <c r="C235" s="17">
        <v>0</v>
      </c>
      <c r="D235" s="17">
        <v>105</v>
      </c>
      <c r="E235" s="7">
        <v>942</v>
      </c>
      <c r="F235" s="7">
        <f t="shared" si="15"/>
        <v>991.55</v>
      </c>
      <c r="G235" s="7">
        <f t="shared" si="16"/>
        <v>247.88749999999999</v>
      </c>
      <c r="H235" s="8">
        <f t="shared" si="17"/>
        <v>0</v>
      </c>
      <c r="I235" s="18">
        <f t="shared" si="18"/>
        <v>0</v>
      </c>
      <c r="J235" s="7">
        <f t="shared" si="19"/>
        <v>247.88749999999999</v>
      </c>
      <c r="K235" s="5">
        <v>2025</v>
      </c>
      <c r="L235" s="5">
        <v>48</v>
      </c>
      <c r="M235" s="5" t="s">
        <v>1033</v>
      </c>
      <c r="N235" s="5" t="b">
        <v>0</v>
      </c>
      <c r="O235" s="5" t="b">
        <v>0</v>
      </c>
      <c r="P235" s="5" t="b">
        <v>0</v>
      </c>
      <c r="Q235" s="5" t="s">
        <v>579</v>
      </c>
      <c r="R235" s="5" t="b">
        <v>0</v>
      </c>
    </row>
    <row r="236" spans="1:18" x14ac:dyDescent="0.2">
      <c r="A236" s="6">
        <v>45986</v>
      </c>
      <c r="B236" s="7">
        <v>0</v>
      </c>
      <c r="C236" s="17">
        <v>0</v>
      </c>
      <c r="D236" s="17">
        <v>101.52</v>
      </c>
      <c r="E236" s="7">
        <v>1034</v>
      </c>
      <c r="F236" s="7">
        <f t="shared" si="15"/>
        <v>956.75</v>
      </c>
      <c r="G236" s="7">
        <f t="shared" si="16"/>
        <v>239.1875</v>
      </c>
      <c r="H236" s="8">
        <f t="shared" si="17"/>
        <v>0</v>
      </c>
      <c r="I236" s="18">
        <f t="shared" si="18"/>
        <v>0</v>
      </c>
      <c r="J236" s="7">
        <f t="shared" si="19"/>
        <v>239.1875</v>
      </c>
      <c r="K236" s="5">
        <v>2025</v>
      </c>
      <c r="L236" s="5">
        <v>48</v>
      </c>
      <c r="M236" s="5" t="s">
        <v>1033</v>
      </c>
      <c r="N236" s="5" t="b">
        <v>0</v>
      </c>
      <c r="O236" s="5" t="b">
        <v>0</v>
      </c>
      <c r="P236" s="5" t="b">
        <v>0</v>
      </c>
      <c r="Q236" s="5" t="s">
        <v>579</v>
      </c>
      <c r="R236" s="5" t="b">
        <v>0</v>
      </c>
    </row>
    <row r="237" spans="1:18" x14ac:dyDescent="0.2">
      <c r="A237" s="6">
        <v>45987</v>
      </c>
      <c r="B237" s="7">
        <v>0</v>
      </c>
      <c r="C237" s="17">
        <v>0</v>
      </c>
      <c r="D237" s="17">
        <v>104.74</v>
      </c>
      <c r="E237" s="7">
        <v>126</v>
      </c>
      <c r="F237" s="7">
        <f t="shared" si="15"/>
        <v>895.55</v>
      </c>
      <c r="G237" s="7">
        <f t="shared" si="16"/>
        <v>223.88749999999999</v>
      </c>
      <c r="H237" s="8">
        <f t="shared" si="17"/>
        <v>0</v>
      </c>
      <c r="I237" s="18">
        <f t="shared" si="18"/>
        <v>0</v>
      </c>
      <c r="J237" s="7">
        <f t="shared" si="19"/>
        <v>223.88749999999999</v>
      </c>
      <c r="K237" s="5">
        <v>2025</v>
      </c>
      <c r="L237" s="5">
        <v>48</v>
      </c>
      <c r="M237" s="5" t="s">
        <v>1033</v>
      </c>
      <c r="N237" s="5" t="b">
        <v>0</v>
      </c>
      <c r="O237" s="5" t="b">
        <v>0</v>
      </c>
      <c r="P237" s="5" t="b">
        <v>0</v>
      </c>
      <c r="Q237" s="5" t="s">
        <v>579</v>
      </c>
      <c r="R237" s="5" t="b">
        <v>0</v>
      </c>
    </row>
    <row r="238" spans="1:18" x14ac:dyDescent="0.2">
      <c r="A238" s="6">
        <v>45988</v>
      </c>
      <c r="B238" s="7">
        <v>0</v>
      </c>
      <c r="C238" s="17">
        <v>0</v>
      </c>
      <c r="D238" s="17">
        <v>102</v>
      </c>
      <c r="E238" s="7">
        <v>439</v>
      </c>
      <c r="F238" s="7">
        <f t="shared" si="15"/>
        <v>881.65</v>
      </c>
      <c r="G238" s="7">
        <f t="shared" si="16"/>
        <v>220.41249999999999</v>
      </c>
      <c r="H238" s="8">
        <f t="shared" si="17"/>
        <v>0</v>
      </c>
      <c r="I238" s="18">
        <f t="shared" si="18"/>
        <v>0</v>
      </c>
      <c r="J238" s="7">
        <f t="shared" si="19"/>
        <v>220.41249999999999</v>
      </c>
      <c r="K238" s="5">
        <v>2025</v>
      </c>
      <c r="L238" s="5">
        <v>48</v>
      </c>
      <c r="M238" s="5" t="s">
        <v>1033</v>
      </c>
      <c r="N238" s="5" t="b">
        <v>0</v>
      </c>
      <c r="O238" s="5" t="b">
        <v>0</v>
      </c>
      <c r="P238" s="5" t="b">
        <v>0</v>
      </c>
      <c r="Q238" s="5" t="s">
        <v>579</v>
      </c>
      <c r="R238" s="5" t="b">
        <v>0</v>
      </c>
    </row>
    <row r="239" spans="1:18" x14ac:dyDescent="0.2">
      <c r="A239" s="6">
        <v>45989</v>
      </c>
      <c r="B239" s="7">
        <v>0</v>
      </c>
      <c r="C239" s="17">
        <v>0</v>
      </c>
      <c r="D239" s="17">
        <v>100.5</v>
      </c>
      <c r="E239" s="7">
        <v>112</v>
      </c>
      <c r="F239" s="7">
        <f t="shared" si="15"/>
        <v>857.1</v>
      </c>
      <c r="G239" s="7">
        <f t="shared" si="16"/>
        <v>214.27500000000001</v>
      </c>
      <c r="H239" s="8">
        <f t="shared" si="17"/>
        <v>0</v>
      </c>
      <c r="I239" s="18">
        <f t="shared" si="18"/>
        <v>0</v>
      </c>
      <c r="J239" s="7">
        <f t="shared" si="19"/>
        <v>214.27500000000001</v>
      </c>
      <c r="K239" s="5">
        <v>2025</v>
      </c>
      <c r="L239" s="5">
        <v>48</v>
      </c>
      <c r="M239" s="5" t="s">
        <v>1033</v>
      </c>
      <c r="N239" s="5" t="b">
        <v>0</v>
      </c>
      <c r="O239" s="5" t="b">
        <v>0</v>
      </c>
      <c r="P239" s="5" t="b">
        <v>0</v>
      </c>
      <c r="Q239" s="5" t="s">
        <v>579</v>
      </c>
      <c r="R239" s="5" t="b">
        <v>0</v>
      </c>
    </row>
    <row r="240" spans="1:18" x14ac:dyDescent="0.2">
      <c r="A240" s="6">
        <v>45992</v>
      </c>
      <c r="B240" s="7">
        <v>0</v>
      </c>
      <c r="C240" s="17">
        <v>0</v>
      </c>
      <c r="D240" s="17">
        <v>107</v>
      </c>
      <c r="E240" s="7">
        <v>1697</v>
      </c>
      <c r="F240" s="7">
        <f t="shared" si="15"/>
        <v>792.7</v>
      </c>
      <c r="G240" s="7">
        <f t="shared" si="16"/>
        <v>198.17500000000001</v>
      </c>
      <c r="H240" s="8">
        <f t="shared" si="17"/>
        <v>0</v>
      </c>
      <c r="I240" s="18">
        <f t="shared" si="18"/>
        <v>0</v>
      </c>
      <c r="J240" s="7">
        <f t="shared" si="19"/>
        <v>198.17500000000001</v>
      </c>
      <c r="K240" s="5">
        <v>2025</v>
      </c>
      <c r="L240" s="5">
        <v>49</v>
      </c>
      <c r="M240" s="5" t="s">
        <v>1034</v>
      </c>
      <c r="N240" s="5" t="b">
        <v>0</v>
      </c>
      <c r="O240" s="5" t="b">
        <v>0</v>
      </c>
      <c r="P240" s="5" t="b">
        <v>0</v>
      </c>
      <c r="Q240" s="5" t="s">
        <v>579</v>
      </c>
      <c r="R240" s="5" t="b">
        <v>0</v>
      </c>
    </row>
    <row r="241" spans="1:18" x14ac:dyDescent="0.2">
      <c r="A241" s="6">
        <v>45993</v>
      </c>
      <c r="B241" s="7">
        <v>0</v>
      </c>
      <c r="C241" s="17">
        <v>0</v>
      </c>
      <c r="D241" s="17">
        <v>104</v>
      </c>
      <c r="E241" s="7">
        <v>54</v>
      </c>
      <c r="F241" s="7">
        <f t="shared" si="15"/>
        <v>828.35</v>
      </c>
      <c r="G241" s="7">
        <f t="shared" si="16"/>
        <v>207.08750000000001</v>
      </c>
      <c r="H241" s="8">
        <f t="shared" si="17"/>
        <v>0</v>
      </c>
      <c r="I241" s="18">
        <f t="shared" si="18"/>
        <v>0</v>
      </c>
      <c r="J241" s="7">
        <f t="shared" si="19"/>
        <v>207.08750000000001</v>
      </c>
      <c r="K241" s="5">
        <v>2025</v>
      </c>
      <c r="L241" s="5">
        <v>49</v>
      </c>
      <c r="M241" s="5" t="s">
        <v>1034</v>
      </c>
      <c r="N241" s="5" t="b">
        <v>0</v>
      </c>
      <c r="O241" s="5" t="b">
        <v>0</v>
      </c>
      <c r="P241" s="5" t="b">
        <v>0</v>
      </c>
      <c r="Q241" s="5" t="s">
        <v>579</v>
      </c>
      <c r="R241" s="5" t="b">
        <v>0</v>
      </c>
    </row>
    <row r="242" spans="1:18" x14ac:dyDescent="0.2">
      <c r="A242" s="6">
        <v>45994</v>
      </c>
      <c r="B242" s="7">
        <v>0</v>
      </c>
      <c r="C242" s="17">
        <v>0</v>
      </c>
      <c r="D242" s="17">
        <v>104</v>
      </c>
      <c r="E242" s="7">
        <v>0</v>
      </c>
      <c r="F242" s="7">
        <f t="shared" si="15"/>
        <v>744.45</v>
      </c>
      <c r="G242" s="7">
        <f t="shared" si="16"/>
        <v>186.11250000000001</v>
      </c>
      <c r="H242" s="8">
        <f t="shared" si="17"/>
        <v>0</v>
      </c>
      <c r="I242" s="18">
        <f t="shared" si="18"/>
        <v>0</v>
      </c>
      <c r="J242" s="7">
        <f t="shared" si="19"/>
        <v>186.11250000000001</v>
      </c>
      <c r="K242" s="5">
        <v>2025</v>
      </c>
      <c r="L242" s="5">
        <v>49</v>
      </c>
      <c r="M242" s="5" t="s">
        <v>1034</v>
      </c>
      <c r="N242" s="5" t="b">
        <v>0</v>
      </c>
      <c r="O242" s="5" t="b">
        <v>0</v>
      </c>
      <c r="P242" s="5" t="b">
        <v>0</v>
      </c>
      <c r="Q242" s="5" t="s">
        <v>579</v>
      </c>
      <c r="R242" s="5" t="b">
        <v>0</v>
      </c>
    </row>
    <row r="243" spans="1:18" x14ac:dyDescent="0.2">
      <c r="A243" s="6">
        <v>45995</v>
      </c>
      <c r="B243" s="7">
        <v>0</v>
      </c>
      <c r="C243" s="17">
        <v>0</v>
      </c>
      <c r="D243" s="17">
        <v>100</v>
      </c>
      <c r="E243" s="7">
        <v>193</v>
      </c>
      <c r="F243" s="7">
        <f t="shared" si="15"/>
        <v>643.35</v>
      </c>
      <c r="G243" s="7">
        <f t="shared" si="16"/>
        <v>160.83750000000001</v>
      </c>
      <c r="H243" s="8">
        <f t="shared" si="17"/>
        <v>0</v>
      </c>
      <c r="I243" s="18">
        <f t="shared" si="18"/>
        <v>0</v>
      </c>
      <c r="J243" s="7">
        <f t="shared" si="19"/>
        <v>160.83750000000001</v>
      </c>
      <c r="K243" s="5">
        <v>2025</v>
      </c>
      <c r="L243" s="5">
        <v>49</v>
      </c>
      <c r="M243" s="5" t="s">
        <v>1034</v>
      </c>
      <c r="N243" s="5" t="b">
        <v>0</v>
      </c>
      <c r="O243" s="5" t="b">
        <v>0</v>
      </c>
      <c r="P243" s="5" t="b">
        <v>0</v>
      </c>
      <c r="Q243" s="5" t="s">
        <v>579</v>
      </c>
      <c r="R243" s="5" t="b">
        <v>0</v>
      </c>
    </row>
    <row r="244" spans="1:18" x14ac:dyDescent="0.2">
      <c r="A244" s="6">
        <v>45996</v>
      </c>
      <c r="B244" s="7">
        <v>0</v>
      </c>
      <c r="C244" s="17">
        <v>0</v>
      </c>
      <c r="D244" s="17">
        <v>100</v>
      </c>
      <c r="E244" s="7">
        <v>95</v>
      </c>
      <c r="F244" s="7">
        <f t="shared" si="15"/>
        <v>636.75</v>
      </c>
      <c r="G244" s="7">
        <f t="shared" si="16"/>
        <v>159.1875</v>
      </c>
      <c r="H244" s="8">
        <f t="shared" si="17"/>
        <v>0</v>
      </c>
      <c r="I244" s="18">
        <f t="shared" si="18"/>
        <v>0</v>
      </c>
      <c r="J244" s="7">
        <f t="shared" si="19"/>
        <v>159.1875</v>
      </c>
      <c r="K244" s="5">
        <v>2025</v>
      </c>
      <c r="L244" s="5">
        <v>49</v>
      </c>
      <c r="M244" s="5" t="s">
        <v>1034</v>
      </c>
      <c r="N244" s="5" t="b">
        <v>0</v>
      </c>
      <c r="O244" s="5" t="b">
        <v>0</v>
      </c>
      <c r="P244" s="5" t="b">
        <v>0</v>
      </c>
      <c r="Q244" s="5" t="s">
        <v>579</v>
      </c>
      <c r="R244" s="5" t="b">
        <v>0</v>
      </c>
    </row>
    <row r="245" spans="1:18" x14ac:dyDescent="0.2">
      <c r="A245" s="6">
        <v>45999</v>
      </c>
      <c r="B245" s="7">
        <v>0</v>
      </c>
      <c r="C245" s="17">
        <v>0</v>
      </c>
      <c r="D245" s="17">
        <v>101.08</v>
      </c>
      <c r="E245" s="7">
        <v>1682</v>
      </c>
      <c r="F245" s="7">
        <f t="shared" si="15"/>
        <v>587</v>
      </c>
      <c r="G245" s="7">
        <f t="shared" si="16"/>
        <v>146.75</v>
      </c>
      <c r="H245" s="8">
        <f t="shared" si="17"/>
        <v>0</v>
      </c>
      <c r="I245" s="18">
        <f t="shared" si="18"/>
        <v>0</v>
      </c>
      <c r="J245" s="7">
        <f t="shared" si="19"/>
        <v>146.75</v>
      </c>
      <c r="K245" s="5">
        <v>2025</v>
      </c>
      <c r="L245" s="5">
        <v>50</v>
      </c>
      <c r="M245" s="5" t="s">
        <v>1035</v>
      </c>
      <c r="N245" s="5" t="b">
        <v>0</v>
      </c>
      <c r="O245" s="5" t="b">
        <v>0</v>
      </c>
      <c r="P245" s="5" t="b">
        <v>0</v>
      </c>
      <c r="Q245" s="5" t="s">
        <v>579</v>
      </c>
      <c r="R245" s="5" t="b">
        <v>0</v>
      </c>
    </row>
    <row r="246" spans="1:18" x14ac:dyDescent="0.2">
      <c r="A246" s="6">
        <v>46000</v>
      </c>
      <c r="B246" s="7">
        <v>0</v>
      </c>
      <c r="C246" s="17">
        <v>0</v>
      </c>
      <c r="D246" s="17">
        <v>101.08</v>
      </c>
      <c r="E246" s="7">
        <v>0</v>
      </c>
      <c r="F246" s="7">
        <f t="shared" si="15"/>
        <v>635.95000000000005</v>
      </c>
      <c r="G246" s="7">
        <f t="shared" si="16"/>
        <v>158.98750000000001</v>
      </c>
      <c r="H246" s="8">
        <f t="shared" si="17"/>
        <v>0</v>
      </c>
      <c r="I246" s="18">
        <f t="shared" si="18"/>
        <v>0</v>
      </c>
      <c r="J246" s="7">
        <f t="shared" si="19"/>
        <v>158.98750000000001</v>
      </c>
      <c r="K246" s="5">
        <v>2025</v>
      </c>
      <c r="L246" s="5">
        <v>50</v>
      </c>
      <c r="M246" s="5" t="s">
        <v>1035</v>
      </c>
      <c r="N246" s="5" t="b">
        <v>0</v>
      </c>
      <c r="O246" s="5" t="b">
        <v>0</v>
      </c>
      <c r="P246" s="5" t="b">
        <v>0</v>
      </c>
      <c r="Q246" s="5" t="s">
        <v>579</v>
      </c>
      <c r="R246" s="5" t="b">
        <v>0</v>
      </c>
    </row>
    <row r="247" spans="1:18" x14ac:dyDescent="0.2">
      <c r="A247" s="6">
        <v>46001</v>
      </c>
      <c r="B247" s="7">
        <v>0</v>
      </c>
      <c r="C247" s="17">
        <v>0</v>
      </c>
      <c r="D247" s="17">
        <v>96</v>
      </c>
      <c r="E247" s="7">
        <v>224</v>
      </c>
      <c r="F247" s="7">
        <f t="shared" si="15"/>
        <v>634.20000000000005</v>
      </c>
      <c r="G247" s="7">
        <f t="shared" si="16"/>
        <v>158.55000000000001</v>
      </c>
      <c r="H247" s="8">
        <f t="shared" si="17"/>
        <v>0</v>
      </c>
      <c r="I247" s="18">
        <f t="shared" si="18"/>
        <v>0</v>
      </c>
      <c r="J247" s="7">
        <f t="shared" si="19"/>
        <v>158.55000000000001</v>
      </c>
      <c r="K247" s="5">
        <v>2025</v>
      </c>
      <c r="L247" s="5">
        <v>50</v>
      </c>
      <c r="M247" s="5" t="s">
        <v>1035</v>
      </c>
      <c r="N247" s="5" t="b">
        <v>0</v>
      </c>
      <c r="O247" s="5" t="b">
        <v>0</v>
      </c>
      <c r="P247" s="5" t="b">
        <v>0</v>
      </c>
      <c r="Q247" s="5" t="s">
        <v>579</v>
      </c>
      <c r="R247" s="5" t="b">
        <v>0</v>
      </c>
    </row>
    <row r="248" spans="1:18" x14ac:dyDescent="0.2">
      <c r="A248" s="6">
        <v>46002</v>
      </c>
      <c r="B248" s="7">
        <v>0</v>
      </c>
      <c r="C248" s="17">
        <v>0</v>
      </c>
      <c r="D248" s="17">
        <v>106.78</v>
      </c>
      <c r="E248" s="7">
        <v>1012</v>
      </c>
      <c r="F248" s="7">
        <f t="shared" si="15"/>
        <v>593.79999999999995</v>
      </c>
      <c r="G248" s="7">
        <f t="shared" si="16"/>
        <v>148.44999999999999</v>
      </c>
      <c r="H248" s="8">
        <f t="shared" si="17"/>
        <v>0</v>
      </c>
      <c r="I248" s="18">
        <f t="shared" si="18"/>
        <v>0</v>
      </c>
      <c r="J248" s="7">
        <f t="shared" si="19"/>
        <v>148.44999999999999</v>
      </c>
      <c r="K248" s="5">
        <v>2025</v>
      </c>
      <c r="L248" s="5">
        <v>50</v>
      </c>
      <c r="M248" s="5" t="s">
        <v>1035</v>
      </c>
      <c r="N248" s="5" t="b">
        <v>0</v>
      </c>
      <c r="O248" s="5" t="b">
        <v>0</v>
      </c>
      <c r="P248" s="5" t="b">
        <v>0</v>
      </c>
      <c r="Q248" s="5" t="s">
        <v>579</v>
      </c>
      <c r="R248" s="5" t="b">
        <v>0</v>
      </c>
    </row>
    <row r="249" spans="1:18" x14ac:dyDescent="0.2">
      <c r="A249" s="6">
        <v>46003</v>
      </c>
      <c r="B249" s="7">
        <v>0</v>
      </c>
      <c r="C249" s="17">
        <v>0</v>
      </c>
      <c r="D249" s="17">
        <v>103.1</v>
      </c>
      <c r="E249" s="7">
        <v>46</v>
      </c>
      <c r="F249" s="7">
        <f t="shared" si="15"/>
        <v>644.4</v>
      </c>
      <c r="G249" s="7">
        <f t="shared" si="16"/>
        <v>161.1</v>
      </c>
      <c r="H249" s="8">
        <f t="shared" si="17"/>
        <v>0</v>
      </c>
      <c r="I249" s="18">
        <f t="shared" si="18"/>
        <v>0</v>
      </c>
      <c r="J249" s="7">
        <f t="shared" si="19"/>
        <v>161.1</v>
      </c>
      <c r="K249" s="5">
        <v>2025</v>
      </c>
      <c r="L249" s="5">
        <v>50</v>
      </c>
      <c r="M249" s="5" t="s">
        <v>1035</v>
      </c>
      <c r="N249" s="5" t="b">
        <v>0</v>
      </c>
      <c r="O249" s="5" t="b">
        <v>0</v>
      </c>
      <c r="P249" s="5" t="b">
        <v>0</v>
      </c>
      <c r="Q249" s="5" t="s">
        <v>579</v>
      </c>
      <c r="R249" s="5" t="b">
        <v>0</v>
      </c>
    </row>
    <row r="250" spans="1:18" x14ac:dyDescent="0.2">
      <c r="A250" s="6">
        <v>46006</v>
      </c>
      <c r="B250" s="7">
        <v>0</v>
      </c>
      <c r="C250" s="17">
        <v>0</v>
      </c>
      <c r="D250" s="17">
        <v>100.52</v>
      </c>
      <c r="E250" s="7">
        <v>62</v>
      </c>
      <c r="F250" s="7">
        <f t="shared" si="15"/>
        <v>586.79999999999995</v>
      </c>
      <c r="G250" s="7">
        <f t="shared" si="16"/>
        <v>146.69999999999999</v>
      </c>
      <c r="H250" s="8">
        <f t="shared" si="17"/>
        <v>0</v>
      </c>
      <c r="I250" s="18">
        <f t="shared" si="18"/>
        <v>0</v>
      </c>
      <c r="J250" s="7">
        <f t="shared" si="19"/>
        <v>146.69999999999999</v>
      </c>
      <c r="K250" s="5">
        <v>2025</v>
      </c>
      <c r="L250" s="5">
        <v>51</v>
      </c>
      <c r="M250" s="5" t="s">
        <v>1036</v>
      </c>
      <c r="N250" s="5" t="b">
        <v>0</v>
      </c>
      <c r="O250" s="5" t="b">
        <v>0</v>
      </c>
      <c r="P250" s="5" t="b">
        <v>0</v>
      </c>
      <c r="Q250" s="5" t="s">
        <v>579</v>
      </c>
      <c r="R250" s="5" t="b">
        <v>0</v>
      </c>
    </row>
    <row r="251" spans="1:18" x14ac:dyDescent="0.2">
      <c r="A251" s="6">
        <v>46007</v>
      </c>
      <c r="B251" s="7">
        <v>0</v>
      </c>
      <c r="C251" s="17">
        <v>0</v>
      </c>
      <c r="D251" s="17">
        <v>102</v>
      </c>
      <c r="E251" s="7">
        <v>440</v>
      </c>
      <c r="F251" s="7">
        <f t="shared" si="15"/>
        <v>536.35</v>
      </c>
      <c r="G251" s="7">
        <f t="shared" si="16"/>
        <v>134.08750000000001</v>
      </c>
      <c r="H251" s="8">
        <f t="shared" si="17"/>
        <v>0</v>
      </c>
      <c r="I251" s="18">
        <f t="shared" si="18"/>
        <v>0</v>
      </c>
      <c r="J251" s="7">
        <f t="shared" si="19"/>
        <v>134.08750000000001</v>
      </c>
      <c r="K251" s="5">
        <v>2025</v>
      </c>
      <c r="L251" s="5">
        <v>51</v>
      </c>
      <c r="M251" s="5" t="s">
        <v>1036</v>
      </c>
      <c r="N251" s="5" t="b">
        <v>0</v>
      </c>
      <c r="O251" s="5" t="b">
        <v>0</v>
      </c>
      <c r="P251" s="5" t="b">
        <v>0</v>
      </c>
      <c r="Q251" s="5" t="s">
        <v>579</v>
      </c>
      <c r="R251" s="5" t="b">
        <v>0</v>
      </c>
    </row>
    <row r="252" spans="1:18" x14ac:dyDescent="0.2">
      <c r="A252" s="6">
        <v>46008</v>
      </c>
      <c r="B252" s="7">
        <v>0</v>
      </c>
      <c r="C252" s="17">
        <v>0</v>
      </c>
      <c r="D252" s="17">
        <v>101.9</v>
      </c>
      <c r="E252" s="7">
        <v>750</v>
      </c>
      <c r="F252" s="7">
        <f t="shared" si="15"/>
        <v>512.54999999999995</v>
      </c>
      <c r="G252" s="7">
        <f t="shared" si="16"/>
        <v>128.13749999999999</v>
      </c>
      <c r="H252" s="8">
        <f t="shared" si="17"/>
        <v>0</v>
      </c>
      <c r="I252" s="18">
        <f t="shared" si="18"/>
        <v>0</v>
      </c>
      <c r="J252" s="7">
        <f t="shared" si="19"/>
        <v>128.13749999999999</v>
      </c>
      <c r="K252" s="5">
        <v>2025</v>
      </c>
      <c r="L252" s="5">
        <v>51</v>
      </c>
      <c r="M252" s="5" t="s">
        <v>1036</v>
      </c>
      <c r="N252" s="5" t="b">
        <v>0</v>
      </c>
      <c r="O252" s="5" t="b">
        <v>0</v>
      </c>
      <c r="P252" s="5" t="b">
        <v>0</v>
      </c>
      <c r="Q252" s="5" t="s">
        <v>579</v>
      </c>
      <c r="R252" s="5" t="b">
        <v>0</v>
      </c>
    </row>
    <row r="253" spans="1:18" x14ac:dyDescent="0.2">
      <c r="A253" s="6">
        <v>46009</v>
      </c>
      <c r="B253" s="7">
        <v>0</v>
      </c>
      <c r="C253" s="17">
        <v>0</v>
      </c>
      <c r="D253" s="17">
        <v>99.5</v>
      </c>
      <c r="E253" s="7">
        <v>181</v>
      </c>
      <c r="F253" s="7">
        <f t="shared" si="15"/>
        <v>502.75</v>
      </c>
      <c r="G253" s="7">
        <f t="shared" si="16"/>
        <v>125.6875</v>
      </c>
      <c r="H253" s="8">
        <f t="shared" si="17"/>
        <v>0</v>
      </c>
      <c r="I253" s="18">
        <f t="shared" si="18"/>
        <v>0</v>
      </c>
      <c r="J253" s="7">
        <f t="shared" si="19"/>
        <v>125.6875</v>
      </c>
      <c r="K253" s="5">
        <v>2025</v>
      </c>
      <c r="L253" s="5">
        <v>51</v>
      </c>
      <c r="M253" s="5" t="s">
        <v>1036</v>
      </c>
      <c r="N253" s="5" t="b">
        <v>0</v>
      </c>
      <c r="O253" s="5" t="b">
        <v>0</v>
      </c>
      <c r="P253" s="5" t="b">
        <v>0</v>
      </c>
      <c r="Q253" s="5" t="s">
        <v>579</v>
      </c>
      <c r="R253" s="5" t="b">
        <v>0</v>
      </c>
    </row>
    <row r="254" spans="1:18" x14ac:dyDescent="0.2">
      <c r="A254" s="6">
        <v>46010</v>
      </c>
      <c r="B254" s="7">
        <v>0</v>
      </c>
      <c r="C254" s="17">
        <v>0</v>
      </c>
      <c r="D254" s="17">
        <v>103.78</v>
      </c>
      <c r="E254" s="7">
        <v>755</v>
      </c>
      <c r="F254" s="7">
        <f t="shared" si="15"/>
        <v>478.95</v>
      </c>
      <c r="G254" s="7">
        <f t="shared" si="16"/>
        <v>119.7375</v>
      </c>
      <c r="H254" s="8">
        <f t="shared" si="17"/>
        <v>0</v>
      </c>
      <c r="I254" s="18">
        <f t="shared" si="18"/>
        <v>0</v>
      </c>
      <c r="J254" s="7">
        <f t="shared" si="19"/>
        <v>119.7375</v>
      </c>
      <c r="K254" s="5">
        <v>2025</v>
      </c>
      <c r="L254" s="5">
        <v>51</v>
      </c>
      <c r="M254" s="5" t="s">
        <v>1036</v>
      </c>
      <c r="N254" s="5" t="b">
        <v>0</v>
      </c>
      <c r="O254" s="5" t="b">
        <v>0</v>
      </c>
      <c r="P254" s="5" t="b">
        <v>0</v>
      </c>
      <c r="Q254" s="5" t="s">
        <v>579</v>
      </c>
      <c r="R254" s="5" t="b">
        <v>0</v>
      </c>
    </row>
    <row r="255" spans="1:18" x14ac:dyDescent="0.2">
      <c r="A255" s="6">
        <v>46013</v>
      </c>
      <c r="B255" s="7">
        <v>0</v>
      </c>
      <c r="C255" s="17">
        <v>0</v>
      </c>
      <c r="D255" s="17">
        <v>101.9</v>
      </c>
      <c r="E255" s="7">
        <v>800</v>
      </c>
      <c r="F255" s="7">
        <f t="shared" si="15"/>
        <v>492.2</v>
      </c>
      <c r="G255" s="7">
        <f t="shared" si="16"/>
        <v>123.05</v>
      </c>
      <c r="H255" s="8">
        <f t="shared" si="17"/>
        <v>0</v>
      </c>
      <c r="I255" s="18">
        <f t="shared" si="18"/>
        <v>0</v>
      </c>
      <c r="J255" s="7">
        <f t="shared" si="19"/>
        <v>123.05</v>
      </c>
      <c r="K255" s="5">
        <v>2025</v>
      </c>
      <c r="L255" s="5">
        <v>52</v>
      </c>
      <c r="M255" s="5" t="s">
        <v>1037</v>
      </c>
      <c r="N255" s="5" t="b">
        <v>0</v>
      </c>
      <c r="O255" s="5" t="b">
        <v>0</v>
      </c>
      <c r="P255" s="5" t="b">
        <v>0</v>
      </c>
      <c r="Q255" s="5" t="s">
        <v>579</v>
      </c>
      <c r="R255" s="5" t="b">
        <v>0</v>
      </c>
    </row>
    <row r="256" spans="1:18" x14ac:dyDescent="0.2">
      <c r="A256" s="6">
        <v>46014</v>
      </c>
      <c r="B256" s="7">
        <v>0</v>
      </c>
      <c r="C256" s="17">
        <v>0</v>
      </c>
      <c r="D256" s="17">
        <v>100.02</v>
      </c>
      <c r="E256" s="7">
        <v>537</v>
      </c>
      <c r="F256" s="7">
        <f t="shared" si="15"/>
        <v>485.1</v>
      </c>
      <c r="G256" s="7">
        <f t="shared" si="16"/>
        <v>121.27500000000001</v>
      </c>
      <c r="H256" s="8">
        <f t="shared" si="17"/>
        <v>0</v>
      </c>
      <c r="I256" s="18">
        <f t="shared" si="18"/>
        <v>0</v>
      </c>
      <c r="J256" s="7">
        <f t="shared" si="19"/>
        <v>121.27500000000001</v>
      </c>
      <c r="K256" s="5">
        <v>2025</v>
      </c>
      <c r="L256" s="5">
        <v>52</v>
      </c>
      <c r="M256" s="5" t="s">
        <v>1037</v>
      </c>
      <c r="N256" s="5" t="b">
        <v>0</v>
      </c>
      <c r="O256" s="5" t="b">
        <v>0</v>
      </c>
      <c r="P256" s="5" t="b">
        <v>0</v>
      </c>
      <c r="Q256" s="5" t="s">
        <v>579</v>
      </c>
      <c r="R256" s="5" t="b">
        <v>0</v>
      </c>
    </row>
    <row r="257" spans="1:18" x14ac:dyDescent="0.2">
      <c r="A257" s="6">
        <v>46015</v>
      </c>
      <c r="B257" s="7">
        <v>0</v>
      </c>
      <c r="C257" s="17">
        <v>0</v>
      </c>
      <c r="D257" s="17">
        <v>102</v>
      </c>
      <c r="E257" s="7">
        <v>28</v>
      </c>
      <c r="F257" s="7">
        <f t="shared" si="15"/>
        <v>460.25</v>
      </c>
      <c r="G257" s="7">
        <f t="shared" si="16"/>
        <v>115.0625</v>
      </c>
      <c r="H257" s="8">
        <f t="shared" si="17"/>
        <v>0</v>
      </c>
      <c r="I257" s="18">
        <f t="shared" si="18"/>
        <v>0</v>
      </c>
      <c r="J257" s="7">
        <f t="shared" si="19"/>
        <v>115.0625</v>
      </c>
      <c r="K257" s="5">
        <v>2025</v>
      </c>
      <c r="L257" s="5">
        <v>52</v>
      </c>
      <c r="M257" s="5" t="s">
        <v>1037</v>
      </c>
      <c r="N257" s="5" t="b">
        <v>0</v>
      </c>
      <c r="O257" s="5" t="b">
        <v>0</v>
      </c>
      <c r="P257" s="5" t="b">
        <v>0</v>
      </c>
      <c r="Q257" s="5" t="s">
        <v>579</v>
      </c>
      <c r="R257" s="5" t="b">
        <v>0</v>
      </c>
    </row>
    <row r="258" spans="1:18" x14ac:dyDescent="0.2">
      <c r="A258" s="6">
        <v>46016</v>
      </c>
      <c r="B258" s="7">
        <v>0</v>
      </c>
      <c r="C258" s="17">
        <v>0</v>
      </c>
      <c r="D258" s="17"/>
      <c r="E258" s="7"/>
      <c r="F258" s="7">
        <f t="shared" si="15"/>
        <v>455.35</v>
      </c>
      <c r="G258" s="7">
        <f t="shared" si="16"/>
        <v>113.83750000000001</v>
      </c>
      <c r="H258" s="8">
        <f t="shared" si="17"/>
        <v>0</v>
      </c>
      <c r="I258" s="18">
        <f t="shared" si="18"/>
        <v>0</v>
      </c>
      <c r="J258" s="7">
        <f t="shared" si="19"/>
        <v>113.83750000000001</v>
      </c>
      <c r="K258" s="5">
        <v>2025</v>
      </c>
      <c r="L258" s="5">
        <v>52</v>
      </c>
      <c r="M258" s="5" t="s">
        <v>1037</v>
      </c>
      <c r="N258" s="5" t="b">
        <v>0</v>
      </c>
      <c r="O258" s="5" t="b">
        <v>1</v>
      </c>
      <c r="P258" s="5" t="b">
        <v>0</v>
      </c>
      <c r="Q258" s="5" t="s">
        <v>579</v>
      </c>
      <c r="R258" s="5" t="b">
        <v>0</v>
      </c>
    </row>
    <row r="259" spans="1:18" x14ac:dyDescent="0.2">
      <c r="A259" s="6">
        <v>46017</v>
      </c>
      <c r="B259" s="7">
        <v>0</v>
      </c>
      <c r="C259" s="17">
        <v>0</v>
      </c>
      <c r="D259" s="17"/>
      <c r="E259" s="7"/>
      <c r="F259" s="7">
        <f t="shared" si="15"/>
        <v>456.21052631578948</v>
      </c>
      <c r="G259" s="7">
        <f t="shared" si="16"/>
        <v>114.05263157894737</v>
      </c>
      <c r="H259" s="8">
        <f t="shared" si="17"/>
        <v>0</v>
      </c>
      <c r="I259" s="18">
        <f t="shared" si="18"/>
        <v>0</v>
      </c>
      <c r="J259" s="7">
        <f t="shared" si="19"/>
        <v>114.05263157894737</v>
      </c>
      <c r="K259" s="5">
        <v>2025</v>
      </c>
      <c r="L259" s="5">
        <v>52</v>
      </c>
      <c r="M259" s="5" t="s">
        <v>1037</v>
      </c>
      <c r="N259" s="5" t="b">
        <v>0</v>
      </c>
      <c r="O259" s="5" t="b">
        <v>1</v>
      </c>
      <c r="P259" s="5" t="b">
        <v>0</v>
      </c>
      <c r="Q259" s="5" t="s">
        <v>579</v>
      </c>
      <c r="R259" s="5" t="b">
        <v>0</v>
      </c>
    </row>
    <row r="260" spans="1:18" x14ac:dyDescent="0.2">
      <c r="A260" s="6">
        <v>46020</v>
      </c>
      <c r="B260" s="7">
        <v>0</v>
      </c>
      <c r="C260" s="17">
        <v>0</v>
      </c>
      <c r="D260" s="17">
        <v>104.18</v>
      </c>
      <c r="E260" s="7">
        <v>485</v>
      </c>
      <c r="F260" s="7">
        <f t="shared" si="15"/>
        <v>475.33333333333331</v>
      </c>
      <c r="G260" s="7">
        <f t="shared" si="16"/>
        <v>118.83333333333333</v>
      </c>
      <c r="H260" s="8">
        <f t="shared" si="17"/>
        <v>0</v>
      </c>
      <c r="I260" s="18">
        <f t="shared" si="18"/>
        <v>0</v>
      </c>
      <c r="J260" s="7">
        <f t="shared" si="19"/>
        <v>118.83333333333333</v>
      </c>
      <c r="K260" s="5">
        <v>2026</v>
      </c>
      <c r="L260" s="5">
        <v>1</v>
      </c>
      <c r="M260" s="5" t="s">
        <v>1038</v>
      </c>
      <c r="N260" s="5" t="b">
        <v>0</v>
      </c>
      <c r="O260" s="5" t="b">
        <v>0</v>
      </c>
      <c r="P260" s="5" t="b">
        <v>0</v>
      </c>
      <c r="Q260" s="5" t="s">
        <v>579</v>
      </c>
      <c r="R260" s="5" t="b">
        <v>0</v>
      </c>
    </row>
    <row r="261" spans="1:18" x14ac:dyDescent="0.2">
      <c r="A261" s="6">
        <v>46021</v>
      </c>
      <c r="B261" s="7">
        <v>0</v>
      </c>
      <c r="C261" s="17">
        <v>0</v>
      </c>
      <c r="D261" s="17">
        <v>101.22</v>
      </c>
      <c r="E261" s="7">
        <v>115</v>
      </c>
      <c r="F261" s="7">
        <f t="shared" si="15"/>
        <v>408</v>
      </c>
      <c r="G261" s="7">
        <f t="shared" si="16"/>
        <v>102</v>
      </c>
      <c r="H261" s="8">
        <f t="shared" si="17"/>
        <v>0</v>
      </c>
      <c r="I261" s="18">
        <f t="shared" si="18"/>
        <v>0</v>
      </c>
      <c r="J261" s="7">
        <f t="shared" si="19"/>
        <v>102</v>
      </c>
      <c r="K261" s="5">
        <v>2026</v>
      </c>
      <c r="L261" s="5">
        <v>1</v>
      </c>
      <c r="M261" s="5" t="s">
        <v>1038</v>
      </c>
      <c r="N261" s="5" t="b">
        <v>0</v>
      </c>
      <c r="O261" s="5" t="b">
        <v>0</v>
      </c>
      <c r="P261" s="5" t="b">
        <v>0</v>
      </c>
      <c r="Q261" s="5" t="s">
        <v>579</v>
      </c>
      <c r="R261" s="5" t="b">
        <v>0</v>
      </c>
    </row>
    <row r="262" spans="1:18" x14ac:dyDescent="0.2">
      <c r="A262" s="6">
        <v>46022</v>
      </c>
      <c r="B262" s="7">
        <v>0</v>
      </c>
      <c r="C262" s="17">
        <v>0</v>
      </c>
      <c r="D262" s="17">
        <v>101.22</v>
      </c>
      <c r="E262" s="7">
        <v>0</v>
      </c>
      <c r="F262" s="7">
        <f t="shared" si="15"/>
        <v>411.38888888888891</v>
      </c>
      <c r="G262" s="7">
        <f t="shared" si="16"/>
        <v>102.84722222222223</v>
      </c>
      <c r="H262" s="8">
        <f t="shared" si="17"/>
        <v>0</v>
      </c>
      <c r="I262" s="18">
        <f t="shared" si="18"/>
        <v>0</v>
      </c>
      <c r="J262" s="7">
        <f t="shared" si="19"/>
        <v>102.84722222222223</v>
      </c>
      <c r="K262" s="5">
        <v>2026</v>
      </c>
      <c r="L262" s="5">
        <v>1</v>
      </c>
      <c r="M262" s="5" t="s">
        <v>1038</v>
      </c>
      <c r="N262" s="5" t="b">
        <v>0</v>
      </c>
      <c r="O262" s="5" t="b">
        <v>0</v>
      </c>
      <c r="P262" s="5" t="b">
        <v>0</v>
      </c>
      <c r="Q262" s="5" t="s">
        <v>579</v>
      </c>
      <c r="R262" s="5" t="b">
        <v>0</v>
      </c>
    </row>
    <row r="263" spans="1:18" x14ac:dyDescent="0.2">
      <c r="A263" s="6">
        <v>46023</v>
      </c>
      <c r="B263" s="7">
        <v>0</v>
      </c>
      <c r="C263" s="17">
        <v>0</v>
      </c>
      <c r="D263" s="17"/>
      <c r="E263" s="7"/>
      <c r="F263" s="7">
        <f t="shared" si="15"/>
        <v>411.38888888888891</v>
      </c>
      <c r="G263" s="7">
        <f t="shared" si="16"/>
        <v>102.84722222222223</v>
      </c>
      <c r="H263" s="8">
        <f t="shared" si="17"/>
        <v>0</v>
      </c>
      <c r="I263" s="18">
        <f t="shared" si="18"/>
        <v>0</v>
      </c>
      <c r="J263" s="7">
        <f t="shared" si="19"/>
        <v>102.84722222222223</v>
      </c>
      <c r="K263" s="5">
        <v>2026</v>
      </c>
      <c r="L263" s="5">
        <v>1</v>
      </c>
      <c r="M263" s="5" t="s">
        <v>1038</v>
      </c>
      <c r="N263" s="5" t="b">
        <v>0</v>
      </c>
      <c r="O263" s="5" t="b">
        <v>1</v>
      </c>
      <c r="P263" s="5" t="b">
        <v>0</v>
      </c>
      <c r="Q263" s="5" t="s">
        <v>579</v>
      </c>
      <c r="R263" s="5" t="b">
        <v>0</v>
      </c>
    </row>
    <row r="264" spans="1:18" x14ac:dyDescent="0.2">
      <c r="A264" s="6">
        <v>46024</v>
      </c>
      <c r="B264" s="7">
        <v>0</v>
      </c>
      <c r="C264" s="17">
        <v>0</v>
      </c>
      <c r="D264" s="17">
        <v>102.5</v>
      </c>
      <c r="E264" s="7">
        <v>1853</v>
      </c>
      <c r="F264" s="7">
        <f t="shared" si="15"/>
        <v>424.23529411764707</v>
      </c>
      <c r="G264" s="7">
        <f t="shared" si="16"/>
        <v>106.05882352941177</v>
      </c>
      <c r="H264" s="8">
        <f t="shared" si="17"/>
        <v>0</v>
      </c>
      <c r="I264" s="18">
        <f t="shared" si="18"/>
        <v>0</v>
      </c>
      <c r="J264" s="7">
        <f t="shared" si="19"/>
        <v>106.05882352941177</v>
      </c>
      <c r="K264" s="5">
        <v>2026</v>
      </c>
      <c r="L264" s="5">
        <v>1</v>
      </c>
      <c r="M264" s="5"/>
      <c r="N264" s="5"/>
      <c r="O264" s="5" t="b">
        <v>0</v>
      </c>
      <c r="P264" s="5"/>
      <c r="Q264" s="5" t="s">
        <v>106</v>
      </c>
      <c r="R264" s="5"/>
    </row>
    <row r="265" spans="1:18" x14ac:dyDescent="0.2">
      <c r="A265" s="6">
        <v>46027</v>
      </c>
      <c r="B265" s="7">
        <v>0</v>
      </c>
      <c r="C265" s="17">
        <v>0</v>
      </c>
      <c r="D265" s="17">
        <v>106.5</v>
      </c>
      <c r="E265" s="7">
        <v>434</v>
      </c>
      <c r="F265" s="7">
        <f t="shared" si="15"/>
        <v>527.64705882352939</v>
      </c>
      <c r="G265" s="7">
        <f t="shared" si="16"/>
        <v>131.91176470588235</v>
      </c>
      <c r="H265" s="8">
        <f t="shared" si="17"/>
        <v>0</v>
      </c>
      <c r="I265" s="18">
        <f t="shared" si="18"/>
        <v>0</v>
      </c>
      <c r="J265" s="7">
        <f t="shared" si="19"/>
        <v>131.91176470588235</v>
      </c>
      <c r="K265" s="5">
        <v>2026</v>
      </c>
      <c r="L265" s="5">
        <v>2</v>
      </c>
      <c r="M265" s="5" t="s">
        <v>1039</v>
      </c>
      <c r="N265" s="5" t="b">
        <v>0</v>
      </c>
      <c r="O265" s="5" t="b">
        <v>0</v>
      </c>
      <c r="P265" s="5" t="b">
        <v>0</v>
      </c>
      <c r="Q265" s="5" t="s">
        <v>579</v>
      </c>
      <c r="R265" s="5" t="b">
        <v>0</v>
      </c>
    </row>
    <row r="266" spans="1:18" x14ac:dyDescent="0.2">
      <c r="A266" s="6">
        <v>46028</v>
      </c>
      <c r="B266" s="7">
        <v>0</v>
      </c>
      <c r="C266" s="17">
        <v>0</v>
      </c>
      <c r="D266" s="17">
        <v>106</v>
      </c>
      <c r="E266" s="7">
        <v>968</v>
      </c>
      <c r="F266" s="7">
        <f t="shared" si="15"/>
        <v>454.23529411764707</v>
      </c>
      <c r="G266" s="7">
        <f t="shared" si="16"/>
        <v>113.55882352941177</v>
      </c>
      <c r="H266" s="8">
        <f t="shared" si="17"/>
        <v>0</v>
      </c>
      <c r="I266" s="18">
        <f t="shared" si="18"/>
        <v>0</v>
      </c>
      <c r="J266" s="7">
        <f t="shared" si="19"/>
        <v>113.55882352941177</v>
      </c>
      <c r="K266" s="5">
        <v>2026</v>
      </c>
      <c r="L266" s="5">
        <v>2</v>
      </c>
      <c r="M266" s="5" t="s">
        <v>1039</v>
      </c>
      <c r="N266" s="5" t="b">
        <v>0</v>
      </c>
      <c r="O266" s="5" t="b">
        <v>0</v>
      </c>
      <c r="P266" s="5" t="b">
        <v>0</v>
      </c>
      <c r="Q266" s="5" t="s">
        <v>579</v>
      </c>
      <c r="R266" s="5" t="b">
        <v>0</v>
      </c>
    </row>
    <row r="267" spans="1:18" x14ac:dyDescent="0.2">
      <c r="A267" s="6">
        <v>46029</v>
      </c>
      <c r="B267" s="7">
        <v>0</v>
      </c>
      <c r="C267" s="17">
        <v>0</v>
      </c>
      <c r="D267" s="17">
        <v>104.24</v>
      </c>
      <c r="E267" s="7">
        <v>65</v>
      </c>
      <c r="F267" s="7">
        <f t="shared" si="15"/>
        <v>511.1764705882353</v>
      </c>
      <c r="G267" s="7">
        <f t="shared" si="16"/>
        <v>127.79411764705883</v>
      </c>
      <c r="H267" s="8">
        <f t="shared" si="17"/>
        <v>0</v>
      </c>
      <c r="I267" s="18">
        <f t="shared" si="18"/>
        <v>0</v>
      </c>
      <c r="J267" s="7">
        <f t="shared" si="19"/>
        <v>127.79411764705883</v>
      </c>
      <c r="K267" s="5">
        <v>2026</v>
      </c>
      <c r="L267" s="5">
        <v>2</v>
      </c>
      <c r="M267" s="5" t="s">
        <v>1039</v>
      </c>
      <c r="N267" s="5" t="b">
        <v>0</v>
      </c>
      <c r="O267" s="5" t="b">
        <v>0</v>
      </c>
      <c r="P267" s="5" t="b">
        <v>0</v>
      </c>
      <c r="Q267" s="5" t="s">
        <v>579</v>
      </c>
      <c r="R267" s="5" t="b">
        <v>0</v>
      </c>
    </row>
    <row r="268" spans="1:18" x14ac:dyDescent="0.2">
      <c r="A268" s="6">
        <v>46030</v>
      </c>
      <c r="B268" s="7">
        <v>0</v>
      </c>
      <c r="C268" s="17">
        <v>0</v>
      </c>
      <c r="D268" s="17">
        <v>107.98</v>
      </c>
      <c r="E268" s="7">
        <v>11</v>
      </c>
      <c r="F268" s="7">
        <f t="shared" si="15"/>
        <v>501.8235294117647</v>
      </c>
      <c r="G268" s="7">
        <f t="shared" si="16"/>
        <v>125.45588235294117</v>
      </c>
      <c r="H268" s="8">
        <f t="shared" si="17"/>
        <v>0</v>
      </c>
      <c r="I268" s="18">
        <f t="shared" si="18"/>
        <v>0</v>
      </c>
      <c r="J268" s="7">
        <f t="shared" si="19"/>
        <v>125.45588235294117</v>
      </c>
      <c r="K268" s="5">
        <v>2026</v>
      </c>
      <c r="L268" s="5">
        <v>2</v>
      </c>
      <c r="M268" s="5" t="s">
        <v>1039</v>
      </c>
      <c r="N268" s="5" t="b">
        <v>0</v>
      </c>
      <c r="O268" s="5" t="b">
        <v>0</v>
      </c>
      <c r="P268" s="5" t="b">
        <v>0</v>
      </c>
      <c r="Q268" s="5" t="s">
        <v>579</v>
      </c>
      <c r="R268" s="5" t="b">
        <v>0</v>
      </c>
    </row>
    <row r="269" spans="1:18" x14ac:dyDescent="0.2">
      <c r="A269" s="6">
        <v>46031</v>
      </c>
      <c r="B269" s="7">
        <v>0</v>
      </c>
      <c r="C269" s="17">
        <v>0</v>
      </c>
      <c r="D269" s="17">
        <v>106</v>
      </c>
      <c r="E269" s="7">
        <v>652</v>
      </c>
      <c r="F269" s="7">
        <f t="shared" si="15"/>
        <v>442.94117647058823</v>
      </c>
      <c r="G269" s="7">
        <f t="shared" si="16"/>
        <v>110.73529411764706</v>
      </c>
      <c r="H269" s="8">
        <f t="shared" si="17"/>
        <v>0</v>
      </c>
      <c r="I269" s="18">
        <f t="shared" si="18"/>
        <v>0</v>
      </c>
      <c r="J269" s="7">
        <f t="shared" si="19"/>
        <v>110.73529411764706</v>
      </c>
      <c r="K269" s="5">
        <v>2026</v>
      </c>
      <c r="L269" s="5">
        <v>2</v>
      </c>
      <c r="M269" s="5" t="s">
        <v>1039</v>
      </c>
      <c r="N269" s="5" t="b">
        <v>0</v>
      </c>
      <c r="O269" s="5" t="b">
        <v>0</v>
      </c>
      <c r="P269" s="5" t="b">
        <v>0</v>
      </c>
      <c r="Q269" s="5" t="s">
        <v>579</v>
      </c>
      <c r="R269" s="5" t="b">
        <v>0</v>
      </c>
    </row>
    <row r="270" spans="1:18" x14ac:dyDescent="0.2">
      <c r="A270" s="6">
        <v>46034</v>
      </c>
      <c r="B270" s="7">
        <v>0</v>
      </c>
      <c r="C270" s="17">
        <v>0</v>
      </c>
      <c r="D270" s="17">
        <v>107.5</v>
      </c>
      <c r="E270" s="7">
        <v>1567</v>
      </c>
      <c r="F270" s="7">
        <f t="shared" si="15"/>
        <v>478.58823529411762</v>
      </c>
      <c r="G270" s="7">
        <f t="shared" si="16"/>
        <v>119.64705882352941</v>
      </c>
      <c r="H270" s="8">
        <f t="shared" si="17"/>
        <v>0</v>
      </c>
      <c r="I270" s="18">
        <f t="shared" si="18"/>
        <v>0</v>
      </c>
      <c r="J270" s="7">
        <f t="shared" si="19"/>
        <v>119.64705882352941</v>
      </c>
      <c r="K270" s="5">
        <v>2026</v>
      </c>
      <c r="L270" s="5">
        <v>3</v>
      </c>
      <c r="M270" s="5" t="s">
        <v>1040</v>
      </c>
      <c r="N270" s="5" t="b">
        <v>0</v>
      </c>
      <c r="O270" s="5" t="b">
        <v>0</v>
      </c>
      <c r="P270" s="5" t="b">
        <v>0</v>
      </c>
      <c r="Q270" s="5" t="s">
        <v>579</v>
      </c>
      <c r="R270" s="5" t="b">
        <v>0</v>
      </c>
    </row>
    <row r="271" spans="1:18" x14ac:dyDescent="0.2">
      <c r="A271" s="6">
        <v>46035</v>
      </c>
      <c r="B271" s="7">
        <v>0</v>
      </c>
      <c r="C271" s="17">
        <v>0</v>
      </c>
      <c r="D271" s="17">
        <v>108.98</v>
      </c>
      <c r="E271" s="7">
        <v>259</v>
      </c>
      <c r="F271" s="7">
        <f t="shared" si="15"/>
        <v>567.11764705882354</v>
      </c>
      <c r="G271" s="7">
        <f t="shared" si="16"/>
        <v>141.77941176470588</v>
      </c>
      <c r="H271" s="8">
        <f t="shared" si="17"/>
        <v>0</v>
      </c>
      <c r="I271" s="18">
        <f t="shared" si="18"/>
        <v>0</v>
      </c>
      <c r="J271" s="7">
        <f t="shared" si="19"/>
        <v>141.77941176470588</v>
      </c>
      <c r="K271" s="5">
        <v>2026</v>
      </c>
      <c r="L271" s="5">
        <v>3</v>
      </c>
      <c r="M271" s="5" t="s">
        <v>1040</v>
      </c>
      <c r="N271" s="5" t="b">
        <v>0</v>
      </c>
      <c r="O271" s="5" t="b">
        <v>0</v>
      </c>
      <c r="P271" s="5" t="b">
        <v>0</v>
      </c>
      <c r="Q271" s="5" t="s">
        <v>579</v>
      </c>
      <c r="R271" s="5" t="b">
        <v>0</v>
      </c>
    </row>
    <row r="272" spans="1:18" x14ac:dyDescent="0.2">
      <c r="A272" s="6">
        <v>46036</v>
      </c>
      <c r="B272" s="7">
        <v>0</v>
      </c>
      <c r="C272" s="17">
        <v>0</v>
      </c>
      <c r="D272" s="17">
        <v>112.42</v>
      </c>
      <c r="E272" s="7">
        <v>1424</v>
      </c>
      <c r="F272" s="7">
        <f t="shared" si="15"/>
        <v>556.47058823529414</v>
      </c>
      <c r="G272" s="7">
        <f t="shared" si="16"/>
        <v>139.11764705882354</v>
      </c>
      <c r="H272" s="8">
        <f t="shared" si="17"/>
        <v>0</v>
      </c>
      <c r="I272" s="18">
        <f t="shared" si="18"/>
        <v>0</v>
      </c>
      <c r="J272" s="7">
        <f t="shared" si="19"/>
        <v>139.11764705882354</v>
      </c>
      <c r="K272" s="5">
        <v>2026</v>
      </c>
      <c r="L272" s="5">
        <v>3</v>
      </c>
      <c r="M272" s="5" t="s">
        <v>1040</v>
      </c>
      <c r="N272" s="5" t="b">
        <v>0</v>
      </c>
      <c r="O272" s="5" t="b">
        <v>0</v>
      </c>
      <c r="P272" s="5" t="b">
        <v>0</v>
      </c>
      <c r="Q272" s="5" t="s">
        <v>579</v>
      </c>
      <c r="R272" s="5" t="b">
        <v>0</v>
      </c>
    </row>
    <row r="273" spans="1:18" x14ac:dyDescent="0.2">
      <c r="A273" s="6">
        <v>46037</v>
      </c>
      <c r="B273" s="7">
        <v>0</v>
      </c>
      <c r="C273" s="17">
        <v>0</v>
      </c>
      <c r="D273" s="17">
        <v>112.8</v>
      </c>
      <c r="E273" s="7">
        <v>207</v>
      </c>
      <c r="F273" s="7">
        <f t="shared" si="15"/>
        <v>596.11764705882354</v>
      </c>
      <c r="G273" s="7">
        <f t="shared" si="16"/>
        <v>149.02941176470588</v>
      </c>
      <c r="H273" s="8">
        <f t="shared" si="17"/>
        <v>0</v>
      </c>
      <c r="I273" s="18">
        <f t="shared" si="18"/>
        <v>0</v>
      </c>
      <c r="J273" s="7">
        <f t="shared" si="19"/>
        <v>149.02941176470588</v>
      </c>
      <c r="K273" s="5">
        <v>2026</v>
      </c>
      <c r="L273" s="5">
        <v>3</v>
      </c>
      <c r="M273" s="5" t="s">
        <v>1040</v>
      </c>
      <c r="N273" s="5" t="b">
        <v>0</v>
      </c>
      <c r="O273" s="5" t="b">
        <v>0</v>
      </c>
      <c r="P273" s="5" t="b">
        <v>0</v>
      </c>
      <c r="Q273" s="5" t="s">
        <v>579</v>
      </c>
      <c r="R273" s="5" t="b">
        <v>0</v>
      </c>
    </row>
    <row r="274" spans="1:18" x14ac:dyDescent="0.2">
      <c r="A274" s="6">
        <v>46038</v>
      </c>
      <c r="B274" s="7">
        <v>0</v>
      </c>
      <c r="C274" s="17">
        <v>0</v>
      </c>
      <c r="D274" s="17">
        <v>113.1</v>
      </c>
      <c r="E274" s="7">
        <v>450</v>
      </c>
      <c r="F274" s="7">
        <f t="shared" si="15"/>
        <v>597.64705882352939</v>
      </c>
      <c r="G274" s="7">
        <f t="shared" si="16"/>
        <v>149.41176470588235</v>
      </c>
      <c r="H274" s="8">
        <f t="shared" si="17"/>
        <v>0</v>
      </c>
      <c r="I274" s="18">
        <f t="shared" si="18"/>
        <v>0</v>
      </c>
      <c r="J274" s="7">
        <f t="shared" si="19"/>
        <v>149.41176470588235</v>
      </c>
      <c r="K274" s="5">
        <v>2026</v>
      </c>
      <c r="L274" s="5">
        <v>3</v>
      </c>
      <c r="M274" s="5" t="s">
        <v>1040</v>
      </c>
      <c r="N274" s="5" t="b">
        <v>0</v>
      </c>
      <c r="O274" s="5" t="b">
        <v>0</v>
      </c>
      <c r="P274" s="5" t="b">
        <v>0</v>
      </c>
      <c r="Q274" s="5" t="s">
        <v>579</v>
      </c>
      <c r="R274" s="5" t="b">
        <v>0</v>
      </c>
    </row>
    <row r="275" spans="1:18" x14ac:dyDescent="0.2">
      <c r="A275" s="6">
        <v>46041</v>
      </c>
      <c r="B275" s="7">
        <v>0</v>
      </c>
      <c r="C275" s="17">
        <v>0</v>
      </c>
      <c r="D275" s="17">
        <v>110.46</v>
      </c>
      <c r="E275" s="7">
        <v>406</v>
      </c>
      <c r="F275" s="7">
        <f t="shared" si="15"/>
        <v>579.70588235294122</v>
      </c>
      <c r="G275" s="7">
        <f t="shared" si="16"/>
        <v>144.9264705882353</v>
      </c>
      <c r="H275" s="8">
        <f t="shared" si="17"/>
        <v>0</v>
      </c>
      <c r="I275" s="18">
        <f t="shared" si="18"/>
        <v>0</v>
      </c>
      <c r="J275" s="7">
        <f t="shared" si="19"/>
        <v>144.9264705882353</v>
      </c>
      <c r="K275" s="5">
        <v>2026</v>
      </c>
      <c r="L275" s="5">
        <v>4</v>
      </c>
      <c r="M275" s="5" t="s">
        <v>1041</v>
      </c>
      <c r="N275" s="5" t="b">
        <v>0</v>
      </c>
      <c r="O275" s="5" t="b">
        <v>0</v>
      </c>
      <c r="P275" s="5" t="b">
        <v>0</v>
      </c>
      <c r="Q275" s="5" t="s">
        <v>579</v>
      </c>
      <c r="R275" s="5" t="b">
        <v>0</v>
      </c>
    </row>
    <row r="276" spans="1:18" x14ac:dyDescent="0.2">
      <c r="A276" s="6">
        <v>46042</v>
      </c>
      <c r="B276" s="7">
        <v>0</v>
      </c>
      <c r="C276" s="17">
        <v>0</v>
      </c>
      <c r="D276" s="17">
        <v>109.8</v>
      </c>
      <c r="E276" s="7">
        <v>87</v>
      </c>
      <c r="F276" s="7">
        <f t="shared" si="15"/>
        <v>556.52941176470586</v>
      </c>
      <c r="G276" s="7">
        <f t="shared" si="16"/>
        <v>139.13235294117646</v>
      </c>
      <c r="H276" s="8">
        <f t="shared" si="17"/>
        <v>0</v>
      </c>
      <c r="I276" s="18">
        <f t="shared" si="18"/>
        <v>0</v>
      </c>
      <c r="J276" s="7">
        <f t="shared" si="19"/>
        <v>139.13235294117646</v>
      </c>
      <c r="K276" s="5">
        <v>2026</v>
      </c>
      <c r="L276" s="5">
        <v>4</v>
      </c>
      <c r="M276" s="5" t="s">
        <v>1041</v>
      </c>
      <c r="N276" s="5" t="b">
        <v>0</v>
      </c>
      <c r="O276" s="5" t="b">
        <v>0</v>
      </c>
      <c r="P276" s="5" t="b">
        <v>0</v>
      </c>
      <c r="Q276" s="5" t="s">
        <v>579</v>
      </c>
      <c r="R276" s="5" t="b">
        <v>0</v>
      </c>
    </row>
    <row r="277" spans="1:18" x14ac:dyDescent="0.2">
      <c r="A277" s="6">
        <v>46043</v>
      </c>
      <c r="B277" s="7">
        <v>0</v>
      </c>
      <c r="C277" s="17">
        <v>0</v>
      </c>
      <c r="D277" s="17">
        <v>110</v>
      </c>
      <c r="E277" s="7">
        <v>84</v>
      </c>
      <c r="F277" s="7">
        <f t="shared" si="15"/>
        <v>530.05882352941171</v>
      </c>
      <c r="G277" s="7">
        <f t="shared" si="16"/>
        <v>132.51470588235293</v>
      </c>
      <c r="H277" s="8">
        <f t="shared" si="17"/>
        <v>0</v>
      </c>
      <c r="I277" s="18">
        <f t="shared" si="18"/>
        <v>0</v>
      </c>
      <c r="J277" s="7">
        <f t="shared" si="19"/>
        <v>132.51470588235293</v>
      </c>
      <c r="K277" s="5">
        <v>2026</v>
      </c>
      <c r="L277" s="5">
        <v>4</v>
      </c>
      <c r="M277" s="5" t="s">
        <v>1041</v>
      </c>
      <c r="N277" s="5" t="b">
        <v>0</v>
      </c>
      <c r="O277" s="5" t="b">
        <v>0</v>
      </c>
      <c r="P277" s="5" t="b">
        <v>0</v>
      </c>
      <c r="Q277" s="5" t="s">
        <v>579</v>
      </c>
      <c r="R277" s="5" t="b">
        <v>0</v>
      </c>
    </row>
    <row r="278" spans="1:18" x14ac:dyDescent="0.2">
      <c r="A278" s="6">
        <v>46044</v>
      </c>
      <c r="B278" s="7">
        <v>0</v>
      </c>
      <c r="C278" s="17">
        <v>0</v>
      </c>
      <c r="D278" s="17">
        <v>109.2</v>
      </c>
      <c r="E278" s="7">
        <v>423</v>
      </c>
      <c r="F278" s="7">
        <f t="shared" ref="F278:F341" si="20">IFERROR(AVERAGE(E258:E277),"")</f>
        <v>533.35294117647061</v>
      </c>
      <c r="G278" s="7">
        <f t="shared" ref="G278:G341" si="21">IF(N(F278)=0,"",0.25*F278)</f>
        <v>133.33823529411765</v>
      </c>
      <c r="H278" s="8">
        <f t="shared" ref="H278:H341" si="22">IF(OR(N(F278)=0,NOT(ISNUMBER(B278))),"",B278/F278)</f>
        <v>0</v>
      </c>
      <c r="I278" s="18">
        <f t="shared" ref="I278:I341" si="23">IF(OR(N(F278)=0,NOT(ISNUMBER(B278))),"",IF(B278/F278&gt;0.25,1,0))</f>
        <v>0</v>
      </c>
      <c r="J278" s="7">
        <f t="shared" ref="J278:J341" si="24">IF(OR(N(F278)=0,NOT(ISNUMBER(B278))),"",MAX(0,0.25*F278-B278))</f>
        <v>133.33823529411765</v>
      </c>
      <c r="K278" s="5">
        <v>2026</v>
      </c>
      <c r="L278" s="5">
        <v>4</v>
      </c>
      <c r="M278" s="5" t="s">
        <v>1041</v>
      </c>
      <c r="N278" s="5" t="b">
        <v>0</v>
      </c>
      <c r="O278" s="5" t="b">
        <v>0</v>
      </c>
      <c r="P278" s="5" t="b">
        <v>0</v>
      </c>
      <c r="Q278" s="5" t="s">
        <v>579</v>
      </c>
      <c r="R278" s="5" t="b">
        <v>0</v>
      </c>
    </row>
    <row r="279" spans="1:18" x14ac:dyDescent="0.2">
      <c r="A279" s="6">
        <v>46045</v>
      </c>
      <c r="B279" s="7">
        <v>0</v>
      </c>
      <c r="C279" s="17">
        <v>0</v>
      </c>
      <c r="D279" s="17">
        <v>105.02</v>
      </c>
      <c r="E279" s="7">
        <v>954</v>
      </c>
      <c r="F279" s="7">
        <f t="shared" si="20"/>
        <v>527.22222222222217</v>
      </c>
      <c r="G279" s="7">
        <f t="shared" si="21"/>
        <v>131.80555555555554</v>
      </c>
      <c r="H279" s="8">
        <f t="shared" si="22"/>
        <v>0</v>
      </c>
      <c r="I279" s="18">
        <f t="shared" si="23"/>
        <v>0</v>
      </c>
      <c r="J279" s="7">
        <f t="shared" si="24"/>
        <v>131.80555555555554</v>
      </c>
      <c r="K279" s="5">
        <v>2026</v>
      </c>
      <c r="L279" s="5">
        <v>4</v>
      </c>
      <c r="M279" s="5" t="s">
        <v>1041</v>
      </c>
      <c r="N279" s="5" t="b">
        <v>0</v>
      </c>
      <c r="O279" s="5" t="b">
        <v>0</v>
      </c>
      <c r="P279" s="5" t="b">
        <v>0</v>
      </c>
      <c r="Q279" s="5" t="s">
        <v>579</v>
      </c>
      <c r="R279" s="5" t="b">
        <v>0</v>
      </c>
    </row>
    <row r="280" spans="1:18" x14ac:dyDescent="0.2">
      <c r="A280" s="6">
        <v>46048</v>
      </c>
      <c r="B280" s="7">
        <v>0</v>
      </c>
      <c r="C280" s="17">
        <v>0</v>
      </c>
      <c r="D280" s="17">
        <v>104.02</v>
      </c>
      <c r="E280" s="7">
        <v>368</v>
      </c>
      <c r="F280" s="7">
        <f t="shared" si="20"/>
        <v>549.68421052631584</v>
      </c>
      <c r="G280" s="7">
        <f t="shared" si="21"/>
        <v>137.42105263157896</v>
      </c>
      <c r="H280" s="8">
        <f t="shared" si="22"/>
        <v>0</v>
      </c>
      <c r="I280" s="18">
        <f t="shared" si="23"/>
        <v>0</v>
      </c>
      <c r="J280" s="7">
        <f t="shared" si="24"/>
        <v>137.42105263157896</v>
      </c>
      <c r="K280" s="5">
        <v>2026</v>
      </c>
      <c r="L280" s="5">
        <v>5</v>
      </c>
      <c r="M280" s="5" t="s">
        <v>1042</v>
      </c>
      <c r="N280" s="5" t="b">
        <v>0</v>
      </c>
      <c r="O280" s="5" t="b">
        <v>0</v>
      </c>
      <c r="P280" s="5" t="b">
        <v>0</v>
      </c>
      <c r="Q280" s="5" t="s">
        <v>579</v>
      </c>
      <c r="R280" s="5" t="b">
        <v>0</v>
      </c>
    </row>
    <row r="281" spans="1:18" x14ac:dyDescent="0.2">
      <c r="A281" s="6">
        <v>46049</v>
      </c>
      <c r="B281" s="7">
        <v>0</v>
      </c>
      <c r="C281" s="17">
        <v>0</v>
      </c>
      <c r="D281" s="17">
        <v>108.4</v>
      </c>
      <c r="E281" s="7">
        <v>402</v>
      </c>
      <c r="F281" s="7">
        <f t="shared" si="20"/>
        <v>543.52631578947364</v>
      </c>
      <c r="G281" s="7">
        <f t="shared" si="21"/>
        <v>135.88157894736841</v>
      </c>
      <c r="H281" s="8">
        <f t="shared" si="22"/>
        <v>0</v>
      </c>
      <c r="I281" s="18">
        <f t="shared" si="23"/>
        <v>0</v>
      </c>
      <c r="J281" s="7">
        <f t="shared" si="24"/>
        <v>135.88157894736841</v>
      </c>
      <c r="K281" s="5">
        <v>2026</v>
      </c>
      <c r="L281" s="5">
        <v>5</v>
      </c>
      <c r="M281" s="5" t="s">
        <v>1042</v>
      </c>
      <c r="N281" s="5" t="b">
        <v>0</v>
      </c>
      <c r="O281" s="5" t="b">
        <v>0</v>
      </c>
      <c r="P281" s="5" t="b">
        <v>0</v>
      </c>
      <c r="Q281" s="5" t="s">
        <v>579</v>
      </c>
      <c r="R281" s="5" t="b">
        <v>0</v>
      </c>
    </row>
    <row r="282" spans="1:18" x14ac:dyDescent="0.2">
      <c r="A282" s="6">
        <v>46050</v>
      </c>
      <c r="B282" s="7">
        <v>0</v>
      </c>
      <c r="C282" s="17">
        <v>0</v>
      </c>
      <c r="D282" s="17">
        <v>104</v>
      </c>
      <c r="E282" s="7">
        <v>1432</v>
      </c>
      <c r="F282" s="7">
        <f t="shared" si="20"/>
        <v>558.63157894736844</v>
      </c>
      <c r="G282" s="7">
        <f t="shared" si="21"/>
        <v>139.65789473684211</v>
      </c>
      <c r="H282" s="8">
        <f t="shared" si="22"/>
        <v>0</v>
      </c>
      <c r="I282" s="18">
        <f t="shared" si="23"/>
        <v>0</v>
      </c>
      <c r="J282" s="7">
        <f t="shared" si="24"/>
        <v>139.65789473684211</v>
      </c>
      <c r="K282" s="5">
        <v>2026</v>
      </c>
      <c r="L282" s="5">
        <v>5</v>
      </c>
      <c r="M282" s="5" t="s">
        <v>1042</v>
      </c>
      <c r="N282" s="5" t="b">
        <v>0</v>
      </c>
      <c r="O282" s="5" t="b">
        <v>0</v>
      </c>
      <c r="P282" s="5" t="b">
        <v>0</v>
      </c>
      <c r="Q282" s="5" t="s">
        <v>579</v>
      </c>
      <c r="R282" s="5" t="b">
        <v>0</v>
      </c>
    </row>
    <row r="283" spans="1:18" x14ac:dyDescent="0.2">
      <c r="A283" s="6">
        <v>46051</v>
      </c>
      <c r="B283" s="7">
        <v>0</v>
      </c>
      <c r="C283" s="17">
        <v>0</v>
      </c>
      <c r="D283" s="17">
        <v>106</v>
      </c>
      <c r="E283" s="7">
        <v>548</v>
      </c>
      <c r="F283" s="7">
        <f t="shared" si="20"/>
        <v>634</v>
      </c>
      <c r="G283" s="7">
        <f t="shared" si="21"/>
        <v>158.5</v>
      </c>
      <c r="H283" s="8">
        <f t="shared" si="22"/>
        <v>0</v>
      </c>
      <c r="I283" s="18">
        <f t="shared" si="23"/>
        <v>0</v>
      </c>
      <c r="J283" s="7">
        <f t="shared" si="24"/>
        <v>158.5</v>
      </c>
      <c r="K283" s="5">
        <v>2026</v>
      </c>
      <c r="L283" s="5">
        <v>5</v>
      </c>
      <c r="M283" s="5" t="s">
        <v>1042</v>
      </c>
      <c r="N283" s="5" t="b">
        <v>0</v>
      </c>
      <c r="O283" s="5" t="b">
        <v>0</v>
      </c>
      <c r="P283" s="5" t="b">
        <v>0</v>
      </c>
      <c r="Q283" s="5" t="s">
        <v>579</v>
      </c>
      <c r="R283" s="5" t="b">
        <v>0</v>
      </c>
    </row>
    <row r="284" spans="1:18" x14ac:dyDescent="0.2">
      <c r="A284" s="6">
        <v>46052</v>
      </c>
      <c r="B284" s="7">
        <v>0</v>
      </c>
      <c r="C284" s="17">
        <v>0</v>
      </c>
      <c r="D284" s="17">
        <v>107</v>
      </c>
      <c r="E284" s="7">
        <v>346</v>
      </c>
      <c r="F284" s="7">
        <f t="shared" si="20"/>
        <v>629.70000000000005</v>
      </c>
      <c r="G284" s="7">
        <f t="shared" si="21"/>
        <v>157.42500000000001</v>
      </c>
      <c r="H284" s="8">
        <f t="shared" si="22"/>
        <v>0</v>
      </c>
      <c r="I284" s="18">
        <f t="shared" si="23"/>
        <v>0</v>
      </c>
      <c r="J284" s="7">
        <f t="shared" si="24"/>
        <v>157.42500000000001</v>
      </c>
      <c r="K284" s="5">
        <v>2026</v>
      </c>
      <c r="L284" s="5">
        <v>5</v>
      </c>
      <c r="M284" s="5" t="s">
        <v>1042</v>
      </c>
      <c r="N284" s="5" t="b">
        <v>0</v>
      </c>
      <c r="O284" s="5" t="b">
        <v>0</v>
      </c>
      <c r="P284" s="5" t="b">
        <v>0</v>
      </c>
      <c r="Q284" s="5" t="s">
        <v>579</v>
      </c>
      <c r="R284" s="5" t="b">
        <v>0</v>
      </c>
    </row>
    <row r="285" spans="1:18" x14ac:dyDescent="0.2">
      <c r="A285" s="6">
        <v>46055</v>
      </c>
      <c r="B285" s="7">
        <v>0</v>
      </c>
      <c r="C285" s="17">
        <v>0</v>
      </c>
      <c r="D285" s="17">
        <v>109.5</v>
      </c>
      <c r="E285" s="7">
        <v>216</v>
      </c>
      <c r="F285" s="7">
        <f t="shared" si="20"/>
        <v>554.35</v>
      </c>
      <c r="G285" s="7">
        <f t="shared" si="21"/>
        <v>138.58750000000001</v>
      </c>
      <c r="H285" s="8">
        <f t="shared" si="22"/>
        <v>0</v>
      </c>
      <c r="I285" s="18">
        <f t="shared" si="23"/>
        <v>0</v>
      </c>
      <c r="J285" s="7">
        <f t="shared" si="24"/>
        <v>138.58750000000001</v>
      </c>
      <c r="K285" s="5">
        <v>2026</v>
      </c>
      <c r="L285" s="5">
        <v>6</v>
      </c>
      <c r="M285" s="5" t="s">
        <v>1043</v>
      </c>
      <c r="N285" s="5" t="b">
        <v>0</v>
      </c>
      <c r="O285" s="5" t="b">
        <v>0</v>
      </c>
      <c r="P285" s="5" t="b">
        <v>0</v>
      </c>
      <c r="Q285" s="5" t="s">
        <v>579</v>
      </c>
      <c r="R285" s="5" t="b">
        <v>0</v>
      </c>
    </row>
    <row r="286" spans="1:18" x14ac:dyDescent="0.2">
      <c r="A286" s="6">
        <v>46056</v>
      </c>
      <c r="B286" s="7">
        <v>0</v>
      </c>
      <c r="C286" s="17">
        <v>0</v>
      </c>
      <c r="D286" s="17">
        <v>106.72</v>
      </c>
      <c r="E286" s="7">
        <v>364</v>
      </c>
      <c r="F286" s="7">
        <f t="shared" si="20"/>
        <v>543.45000000000005</v>
      </c>
      <c r="G286" s="7">
        <f t="shared" si="21"/>
        <v>135.86250000000001</v>
      </c>
      <c r="H286" s="8">
        <f t="shared" si="22"/>
        <v>0</v>
      </c>
      <c r="I286" s="18">
        <f t="shared" si="23"/>
        <v>0</v>
      </c>
      <c r="J286" s="7">
        <f t="shared" si="24"/>
        <v>135.86250000000001</v>
      </c>
      <c r="K286" s="5">
        <v>2026</v>
      </c>
      <c r="L286" s="5">
        <v>6</v>
      </c>
      <c r="M286" s="5" t="s">
        <v>1043</v>
      </c>
      <c r="N286" s="5" t="b">
        <v>0</v>
      </c>
      <c r="O286" s="5" t="b">
        <v>0</v>
      </c>
      <c r="P286" s="5" t="b">
        <v>0</v>
      </c>
      <c r="Q286" s="5" t="s">
        <v>579</v>
      </c>
      <c r="R286" s="5" t="b">
        <v>0</v>
      </c>
    </row>
    <row r="287" spans="1:18" x14ac:dyDescent="0.2">
      <c r="A287" s="6">
        <v>46057</v>
      </c>
      <c r="B287" s="7">
        <v>0</v>
      </c>
      <c r="C287" s="17">
        <v>0</v>
      </c>
      <c r="D287" s="17">
        <v>104.2</v>
      </c>
      <c r="E287" s="7">
        <v>660</v>
      </c>
      <c r="F287" s="7">
        <f t="shared" si="20"/>
        <v>513.25</v>
      </c>
      <c r="G287" s="7">
        <f t="shared" si="21"/>
        <v>128.3125</v>
      </c>
      <c r="H287" s="8">
        <f t="shared" si="22"/>
        <v>0</v>
      </c>
      <c r="I287" s="18">
        <f t="shared" si="23"/>
        <v>0</v>
      </c>
      <c r="J287" s="7">
        <f t="shared" si="24"/>
        <v>128.3125</v>
      </c>
      <c r="K287" s="5">
        <v>2026</v>
      </c>
      <c r="L287" s="5">
        <v>6</v>
      </c>
      <c r="M287" s="5" t="s">
        <v>1043</v>
      </c>
      <c r="N287" s="5" t="b">
        <v>0</v>
      </c>
      <c r="O287" s="5" t="b">
        <v>0</v>
      </c>
      <c r="P287" s="5" t="b">
        <v>0</v>
      </c>
      <c r="Q287" s="5" t="s">
        <v>579</v>
      </c>
      <c r="R287" s="5" t="b">
        <v>0</v>
      </c>
    </row>
    <row r="288" spans="1:18" x14ac:dyDescent="0.2">
      <c r="A288" s="6">
        <v>46058</v>
      </c>
      <c r="B288" s="7">
        <v>0</v>
      </c>
      <c r="C288" s="17">
        <v>0</v>
      </c>
      <c r="D288" s="17">
        <v>106</v>
      </c>
      <c r="E288" s="7">
        <v>51</v>
      </c>
      <c r="F288" s="7">
        <f t="shared" si="20"/>
        <v>543</v>
      </c>
      <c r="G288" s="7">
        <f t="shared" si="21"/>
        <v>135.75</v>
      </c>
      <c r="H288" s="8">
        <f t="shared" si="22"/>
        <v>0</v>
      </c>
      <c r="I288" s="18">
        <f t="shared" si="23"/>
        <v>0</v>
      </c>
      <c r="J288" s="7">
        <f t="shared" si="24"/>
        <v>135.75</v>
      </c>
      <c r="K288" s="5">
        <v>2026</v>
      </c>
      <c r="L288" s="5">
        <v>6</v>
      </c>
      <c r="M288" s="5" t="s">
        <v>1043</v>
      </c>
      <c r="N288" s="5" t="b">
        <v>0</v>
      </c>
      <c r="O288" s="5" t="b">
        <v>0</v>
      </c>
      <c r="P288" s="5" t="b">
        <v>0</v>
      </c>
      <c r="Q288" s="5" t="s">
        <v>579</v>
      </c>
      <c r="R288" s="5" t="b">
        <v>0</v>
      </c>
    </row>
    <row r="289" spans="1:18" x14ac:dyDescent="0.2">
      <c r="A289" s="6">
        <v>46059</v>
      </c>
      <c r="B289" s="7">
        <v>0</v>
      </c>
      <c r="C289" s="17">
        <v>0</v>
      </c>
      <c r="D289" s="17">
        <v>108.98</v>
      </c>
      <c r="E289" s="7">
        <v>85</v>
      </c>
      <c r="F289" s="7">
        <f t="shared" si="20"/>
        <v>545</v>
      </c>
      <c r="G289" s="7">
        <f t="shared" si="21"/>
        <v>136.25</v>
      </c>
      <c r="H289" s="8">
        <f t="shared" si="22"/>
        <v>0</v>
      </c>
      <c r="I289" s="18">
        <f t="shared" si="23"/>
        <v>0</v>
      </c>
      <c r="J289" s="7">
        <f t="shared" si="24"/>
        <v>136.25</v>
      </c>
      <c r="K289" s="5">
        <v>2026</v>
      </c>
      <c r="L289" s="5">
        <v>6</v>
      </c>
      <c r="M289" s="5" t="s">
        <v>1043</v>
      </c>
      <c r="N289" s="5" t="b">
        <v>0</v>
      </c>
      <c r="O289" s="5" t="b">
        <v>0</v>
      </c>
      <c r="P289" s="5" t="b">
        <v>0</v>
      </c>
      <c r="Q289" s="5" t="s">
        <v>579</v>
      </c>
      <c r="R289" s="5" t="b">
        <v>0</v>
      </c>
    </row>
    <row r="290" spans="1:18" x14ac:dyDescent="0.2">
      <c r="A290" s="6">
        <v>46062</v>
      </c>
      <c r="B290" s="7">
        <v>0</v>
      </c>
      <c r="C290" s="17">
        <v>0</v>
      </c>
      <c r="D290" s="17">
        <v>108.5</v>
      </c>
      <c r="E290" s="7">
        <v>324</v>
      </c>
      <c r="F290" s="7">
        <f t="shared" si="20"/>
        <v>516.65</v>
      </c>
      <c r="G290" s="7">
        <f t="shared" si="21"/>
        <v>129.16249999999999</v>
      </c>
      <c r="H290" s="8">
        <f t="shared" si="22"/>
        <v>0</v>
      </c>
      <c r="I290" s="18">
        <f t="shared" si="23"/>
        <v>0</v>
      </c>
      <c r="J290" s="7">
        <f t="shared" si="24"/>
        <v>129.16249999999999</v>
      </c>
      <c r="K290" s="5">
        <v>2026</v>
      </c>
      <c r="L290" s="5">
        <v>7</v>
      </c>
      <c r="M290" s="5" t="s">
        <v>1044</v>
      </c>
      <c r="N290" s="5" t="b">
        <v>0</v>
      </c>
      <c r="O290" s="5" t="b">
        <v>0</v>
      </c>
      <c r="P290" s="5" t="b">
        <v>0</v>
      </c>
      <c r="Q290" s="5" t="s">
        <v>579</v>
      </c>
      <c r="R290" s="5" t="b">
        <v>0</v>
      </c>
    </row>
    <row r="291" spans="1:18" x14ac:dyDescent="0.2">
      <c r="A291" s="6">
        <v>46063</v>
      </c>
      <c r="B291" s="7">
        <v>0</v>
      </c>
      <c r="C291" s="17">
        <v>0</v>
      </c>
      <c r="D291" s="17">
        <v>109.5</v>
      </c>
      <c r="E291" s="7">
        <v>1575</v>
      </c>
      <c r="F291" s="7">
        <f t="shared" si="20"/>
        <v>454.5</v>
      </c>
      <c r="G291" s="7">
        <f t="shared" si="21"/>
        <v>113.625</v>
      </c>
      <c r="H291" s="8">
        <f t="shared" si="22"/>
        <v>0</v>
      </c>
      <c r="I291" s="18">
        <f t="shared" si="23"/>
        <v>0</v>
      </c>
      <c r="J291" s="7">
        <f t="shared" si="24"/>
        <v>113.625</v>
      </c>
      <c r="K291" s="5">
        <v>2026</v>
      </c>
      <c r="L291" s="5">
        <v>7</v>
      </c>
      <c r="M291" s="5" t="s">
        <v>1044</v>
      </c>
      <c r="N291" s="5" t="b">
        <v>0</v>
      </c>
      <c r="O291" s="5" t="b">
        <v>0</v>
      </c>
      <c r="P291" s="5" t="b">
        <v>0</v>
      </c>
      <c r="Q291" s="5" t="s">
        <v>579</v>
      </c>
      <c r="R291" s="5" t="b">
        <v>0</v>
      </c>
    </row>
    <row r="292" spans="1:18" x14ac:dyDescent="0.2">
      <c r="A292" s="6">
        <v>46064</v>
      </c>
      <c r="B292" s="7">
        <v>0</v>
      </c>
      <c r="C292" s="17">
        <v>0</v>
      </c>
      <c r="D292" s="17">
        <v>110</v>
      </c>
      <c r="E292" s="7">
        <v>2652</v>
      </c>
      <c r="F292" s="7">
        <f t="shared" si="20"/>
        <v>520.29999999999995</v>
      </c>
      <c r="G292" s="7">
        <f t="shared" si="21"/>
        <v>130.07499999999999</v>
      </c>
      <c r="H292" s="8">
        <f t="shared" si="22"/>
        <v>0</v>
      </c>
      <c r="I292" s="18">
        <f t="shared" si="23"/>
        <v>0</v>
      </c>
      <c r="J292" s="7">
        <f t="shared" si="24"/>
        <v>130.07499999999999</v>
      </c>
      <c r="K292" s="5">
        <v>2026</v>
      </c>
      <c r="L292" s="5">
        <v>7</v>
      </c>
      <c r="M292" s="5" t="s">
        <v>1044</v>
      </c>
      <c r="N292" s="5" t="b">
        <v>0</v>
      </c>
      <c r="O292" s="5" t="b">
        <v>0</v>
      </c>
      <c r="P292" s="5" t="b">
        <v>0</v>
      </c>
      <c r="Q292" s="5" t="s">
        <v>579</v>
      </c>
      <c r="R292" s="5" t="b">
        <v>0</v>
      </c>
    </row>
    <row r="293" spans="1:18" x14ac:dyDescent="0.2">
      <c r="A293" s="6">
        <v>46065</v>
      </c>
      <c r="B293" s="7">
        <v>0</v>
      </c>
      <c r="C293" s="17">
        <v>0</v>
      </c>
      <c r="D293" s="17">
        <v>111</v>
      </c>
      <c r="E293" s="7">
        <v>440</v>
      </c>
      <c r="F293" s="7">
        <f t="shared" si="20"/>
        <v>581.70000000000005</v>
      </c>
      <c r="G293" s="7">
        <f t="shared" si="21"/>
        <v>145.42500000000001</v>
      </c>
      <c r="H293" s="8">
        <f t="shared" si="22"/>
        <v>0</v>
      </c>
      <c r="I293" s="18">
        <f t="shared" si="23"/>
        <v>0</v>
      </c>
      <c r="J293" s="7">
        <f t="shared" si="24"/>
        <v>145.42500000000001</v>
      </c>
      <c r="K293" s="5">
        <v>2026</v>
      </c>
      <c r="L293" s="5">
        <v>7</v>
      </c>
      <c r="M293" s="5" t="s">
        <v>1044</v>
      </c>
      <c r="N293" s="5" t="b">
        <v>0</v>
      </c>
      <c r="O293" s="5" t="b">
        <v>0</v>
      </c>
      <c r="P293" s="5" t="b">
        <v>0</v>
      </c>
      <c r="Q293" s="5" t="s">
        <v>579</v>
      </c>
      <c r="R293" s="5" t="b">
        <v>0</v>
      </c>
    </row>
    <row r="294" spans="1:18" x14ac:dyDescent="0.2">
      <c r="A294" s="6">
        <v>46066</v>
      </c>
      <c r="B294" s="7">
        <v>0</v>
      </c>
      <c r="C294" s="17">
        <v>0</v>
      </c>
      <c r="D294" s="17">
        <v>105.52</v>
      </c>
      <c r="E294" s="7">
        <v>1328</v>
      </c>
      <c r="F294" s="7">
        <f t="shared" si="20"/>
        <v>593.35</v>
      </c>
      <c r="G294" s="7">
        <f t="shared" si="21"/>
        <v>148.33750000000001</v>
      </c>
      <c r="H294" s="8">
        <f t="shared" si="22"/>
        <v>0</v>
      </c>
      <c r="I294" s="18">
        <f t="shared" si="23"/>
        <v>0</v>
      </c>
      <c r="J294" s="7">
        <f t="shared" si="24"/>
        <v>148.33750000000001</v>
      </c>
      <c r="K294" s="5">
        <v>2026</v>
      </c>
      <c r="L294" s="5">
        <v>7</v>
      </c>
      <c r="M294" s="5" t="s">
        <v>1044</v>
      </c>
      <c r="N294" s="5" t="b">
        <v>0</v>
      </c>
      <c r="O294" s="5" t="b">
        <v>0</v>
      </c>
      <c r="P294" s="5" t="b">
        <v>0</v>
      </c>
      <c r="Q294" s="5" t="s">
        <v>579</v>
      </c>
      <c r="R294" s="5" t="b">
        <v>0</v>
      </c>
    </row>
    <row r="295" spans="1:18" x14ac:dyDescent="0.2">
      <c r="A295" s="6">
        <v>46069</v>
      </c>
      <c r="B295" s="7">
        <v>0</v>
      </c>
      <c r="C295" s="17">
        <v>0</v>
      </c>
      <c r="D295" s="17">
        <v>110.9</v>
      </c>
      <c r="E295" s="7">
        <v>1576</v>
      </c>
      <c r="F295" s="7">
        <f t="shared" si="20"/>
        <v>637.25</v>
      </c>
      <c r="G295" s="7">
        <f t="shared" si="21"/>
        <v>159.3125</v>
      </c>
      <c r="H295" s="8">
        <f t="shared" si="22"/>
        <v>0</v>
      </c>
      <c r="I295" s="18">
        <f t="shared" si="23"/>
        <v>0</v>
      </c>
      <c r="J295" s="7">
        <f t="shared" si="24"/>
        <v>159.3125</v>
      </c>
      <c r="K295" s="5">
        <v>2026</v>
      </c>
      <c r="L295" s="5">
        <v>8</v>
      </c>
      <c r="M295" s="5" t="s">
        <v>1045</v>
      </c>
      <c r="N295" s="5" t="b">
        <v>0</v>
      </c>
      <c r="O295" s="5" t="b">
        <v>0</v>
      </c>
      <c r="P295" s="5" t="b">
        <v>0</v>
      </c>
      <c r="Q295" s="5" t="s">
        <v>579</v>
      </c>
      <c r="R295" s="5" t="b">
        <v>0</v>
      </c>
    </row>
    <row r="296" spans="1:18" x14ac:dyDescent="0.2">
      <c r="A296" s="6">
        <v>46070</v>
      </c>
      <c r="B296" s="7">
        <v>0</v>
      </c>
      <c r="C296" s="17">
        <v>0</v>
      </c>
      <c r="D296" s="17">
        <v>106</v>
      </c>
      <c r="E296" s="7">
        <v>2245</v>
      </c>
      <c r="F296" s="7">
        <f t="shared" si="20"/>
        <v>695.75</v>
      </c>
      <c r="G296" s="7">
        <f t="shared" si="21"/>
        <v>173.9375</v>
      </c>
      <c r="H296" s="8">
        <f t="shared" si="22"/>
        <v>0</v>
      </c>
      <c r="I296" s="18">
        <f t="shared" si="23"/>
        <v>0</v>
      </c>
      <c r="J296" s="7">
        <f t="shared" si="24"/>
        <v>173.9375</v>
      </c>
      <c r="K296" s="5">
        <v>2026</v>
      </c>
      <c r="L296" s="5">
        <v>8</v>
      </c>
      <c r="M296" s="5" t="s">
        <v>1045</v>
      </c>
      <c r="N296" s="5" t="b">
        <v>0</v>
      </c>
      <c r="O296" s="5" t="b">
        <v>0</v>
      </c>
      <c r="P296" s="5" t="b">
        <v>0</v>
      </c>
      <c r="Q296" s="5" t="s">
        <v>579</v>
      </c>
      <c r="R296" s="5" t="b">
        <v>0</v>
      </c>
    </row>
    <row r="297" spans="1:18" x14ac:dyDescent="0.2">
      <c r="A297" s="6">
        <v>46071</v>
      </c>
      <c r="B297" s="7">
        <v>0</v>
      </c>
      <c r="C297" s="17">
        <v>0</v>
      </c>
      <c r="D297" s="17">
        <v>106.5</v>
      </c>
      <c r="E297" s="7">
        <v>2</v>
      </c>
      <c r="F297" s="7">
        <f t="shared" si="20"/>
        <v>803.65</v>
      </c>
      <c r="G297" s="7">
        <f t="shared" si="21"/>
        <v>200.91249999999999</v>
      </c>
      <c r="H297" s="8">
        <f t="shared" si="22"/>
        <v>0</v>
      </c>
      <c r="I297" s="18">
        <f t="shared" si="23"/>
        <v>0</v>
      </c>
      <c r="J297" s="7">
        <f t="shared" si="24"/>
        <v>200.91249999999999</v>
      </c>
      <c r="K297" s="5">
        <v>2026</v>
      </c>
      <c r="L297" s="5">
        <v>8</v>
      </c>
      <c r="M297" s="5" t="s">
        <v>1045</v>
      </c>
      <c r="N297" s="5" t="b">
        <v>0</v>
      </c>
      <c r="O297" s="5" t="b">
        <v>0</v>
      </c>
      <c r="P297" s="5" t="b">
        <v>0</v>
      </c>
      <c r="Q297" s="5" t="s">
        <v>579</v>
      </c>
      <c r="R297" s="5" t="b">
        <v>0</v>
      </c>
    </row>
    <row r="298" spans="1:18" x14ac:dyDescent="0.2">
      <c r="A298" s="6">
        <v>46072</v>
      </c>
      <c r="B298" s="7">
        <v>0</v>
      </c>
      <c r="C298" s="17">
        <v>0</v>
      </c>
      <c r="D298" s="17">
        <v>107</v>
      </c>
      <c r="E298" s="7">
        <v>1098</v>
      </c>
      <c r="F298" s="7">
        <f t="shared" si="20"/>
        <v>799.55</v>
      </c>
      <c r="G298" s="7">
        <f t="shared" si="21"/>
        <v>199.88749999999999</v>
      </c>
      <c r="H298" s="8">
        <f t="shared" si="22"/>
        <v>0</v>
      </c>
      <c r="I298" s="18">
        <f t="shared" si="23"/>
        <v>0</v>
      </c>
      <c r="J298" s="7">
        <f t="shared" si="24"/>
        <v>199.88749999999999</v>
      </c>
      <c r="K298" s="5">
        <v>2026</v>
      </c>
      <c r="L298" s="5">
        <v>8</v>
      </c>
      <c r="M298" s="5" t="s">
        <v>1045</v>
      </c>
      <c r="N298" s="5" t="b">
        <v>0</v>
      </c>
      <c r="O298" s="5" t="b">
        <v>0</v>
      </c>
      <c r="P298" s="5" t="b">
        <v>0</v>
      </c>
      <c r="Q298" s="5" t="s">
        <v>579</v>
      </c>
      <c r="R298" s="5" t="b">
        <v>0</v>
      </c>
    </row>
    <row r="299" spans="1:18" x14ac:dyDescent="0.2">
      <c r="A299" s="6">
        <v>46073</v>
      </c>
      <c r="B299" s="7">
        <v>0</v>
      </c>
      <c r="C299" s="17">
        <v>0</v>
      </c>
      <c r="D299" s="17">
        <v>108.14</v>
      </c>
      <c r="E299" s="7">
        <v>1031</v>
      </c>
      <c r="F299" s="7">
        <f t="shared" si="20"/>
        <v>833.3</v>
      </c>
      <c r="G299" s="7">
        <f t="shared" si="21"/>
        <v>208.32499999999999</v>
      </c>
      <c r="H299" s="8">
        <f t="shared" si="22"/>
        <v>0</v>
      </c>
      <c r="I299" s="18">
        <f t="shared" si="23"/>
        <v>0</v>
      </c>
      <c r="J299" s="7">
        <f t="shared" si="24"/>
        <v>208.32499999999999</v>
      </c>
      <c r="K299" s="5">
        <v>2026</v>
      </c>
      <c r="L299" s="5">
        <v>8</v>
      </c>
      <c r="M299" s="5" t="s">
        <v>1045</v>
      </c>
      <c r="N299" s="5" t="b">
        <v>0</v>
      </c>
      <c r="O299" s="5" t="b">
        <v>0</v>
      </c>
      <c r="P299" s="5" t="b">
        <v>0</v>
      </c>
      <c r="Q299" s="5" t="s">
        <v>579</v>
      </c>
      <c r="R299" s="5" t="b">
        <v>0</v>
      </c>
    </row>
    <row r="300" spans="1:18" x14ac:dyDescent="0.2">
      <c r="A300" s="6">
        <v>46076</v>
      </c>
      <c r="B300" s="7">
        <v>0</v>
      </c>
      <c r="C300" s="17">
        <v>0</v>
      </c>
      <c r="D300" s="17">
        <v>110.98</v>
      </c>
      <c r="E300" s="7">
        <v>775</v>
      </c>
      <c r="F300" s="7">
        <f t="shared" si="20"/>
        <v>837.15</v>
      </c>
      <c r="G300" s="7">
        <f t="shared" si="21"/>
        <v>209.28749999999999</v>
      </c>
      <c r="H300" s="8">
        <f t="shared" si="22"/>
        <v>0</v>
      </c>
      <c r="I300" s="18">
        <f t="shared" si="23"/>
        <v>0</v>
      </c>
      <c r="J300" s="7">
        <f t="shared" si="24"/>
        <v>209.28749999999999</v>
      </c>
      <c r="K300" s="5">
        <v>2026</v>
      </c>
      <c r="L300" s="5">
        <v>9</v>
      </c>
      <c r="M300" s="5" t="s">
        <v>1046</v>
      </c>
      <c r="N300" s="5" t="b">
        <v>0</v>
      </c>
      <c r="O300" s="5" t="b">
        <v>0</v>
      </c>
      <c r="P300" s="5" t="b">
        <v>0</v>
      </c>
      <c r="Q300" s="5" t="s">
        <v>579</v>
      </c>
      <c r="R300" s="5" t="b">
        <v>0</v>
      </c>
    </row>
    <row r="301" spans="1:18" x14ac:dyDescent="0.2">
      <c r="A301" s="6">
        <v>46077</v>
      </c>
      <c r="B301" s="7">
        <v>0</v>
      </c>
      <c r="C301" s="17">
        <v>0</v>
      </c>
      <c r="D301" s="17">
        <v>110</v>
      </c>
      <c r="E301" s="7">
        <v>170</v>
      </c>
      <c r="F301" s="7">
        <f t="shared" si="20"/>
        <v>857.5</v>
      </c>
      <c r="G301" s="7">
        <f t="shared" si="21"/>
        <v>214.375</v>
      </c>
      <c r="H301" s="8">
        <f t="shared" si="22"/>
        <v>0</v>
      </c>
      <c r="I301" s="18">
        <f t="shared" si="23"/>
        <v>0</v>
      </c>
      <c r="J301" s="7">
        <f t="shared" si="24"/>
        <v>214.375</v>
      </c>
      <c r="K301" s="5">
        <v>2026</v>
      </c>
      <c r="L301" s="5">
        <v>9</v>
      </c>
      <c r="M301" s="5" t="s">
        <v>1046</v>
      </c>
      <c r="N301" s="5" t="b">
        <v>0</v>
      </c>
      <c r="O301" s="5" t="b">
        <v>0</v>
      </c>
      <c r="P301" s="5" t="b">
        <v>0</v>
      </c>
      <c r="Q301" s="5" t="s">
        <v>579</v>
      </c>
      <c r="R301" s="5" t="b">
        <v>0</v>
      </c>
    </row>
    <row r="302" spans="1:18" x14ac:dyDescent="0.2">
      <c r="A302" s="6">
        <v>46078</v>
      </c>
      <c r="B302" s="7">
        <v>0</v>
      </c>
      <c r="C302" s="17">
        <v>0</v>
      </c>
      <c r="D302" s="17">
        <v>107.3</v>
      </c>
      <c r="E302" s="7">
        <v>774</v>
      </c>
      <c r="F302" s="7">
        <f t="shared" si="20"/>
        <v>845.9</v>
      </c>
      <c r="G302" s="7">
        <f t="shared" si="21"/>
        <v>211.47499999999999</v>
      </c>
      <c r="H302" s="8">
        <f t="shared" si="22"/>
        <v>0</v>
      </c>
      <c r="I302" s="18">
        <f t="shared" si="23"/>
        <v>0</v>
      </c>
      <c r="J302" s="7">
        <f t="shared" si="24"/>
        <v>211.47499999999999</v>
      </c>
      <c r="K302" s="5">
        <v>2026</v>
      </c>
      <c r="L302" s="5">
        <v>9</v>
      </c>
      <c r="M302" s="5" t="s">
        <v>1046</v>
      </c>
      <c r="N302" s="5" t="b">
        <v>0</v>
      </c>
      <c r="O302" s="5" t="b">
        <v>0</v>
      </c>
      <c r="P302" s="5" t="b">
        <v>0</v>
      </c>
      <c r="Q302" s="5" t="s">
        <v>579</v>
      </c>
      <c r="R302" s="5" t="b">
        <v>0</v>
      </c>
    </row>
    <row r="303" spans="1:18" x14ac:dyDescent="0.2">
      <c r="A303" s="6">
        <v>46079</v>
      </c>
      <c r="B303" s="7">
        <v>0</v>
      </c>
      <c r="C303" s="17">
        <v>0</v>
      </c>
      <c r="D303" s="17">
        <v>108</v>
      </c>
      <c r="E303" s="7">
        <v>100</v>
      </c>
      <c r="F303" s="7">
        <f t="shared" si="20"/>
        <v>813</v>
      </c>
      <c r="G303" s="7">
        <f t="shared" si="21"/>
        <v>203.25</v>
      </c>
      <c r="H303" s="8">
        <f t="shared" si="22"/>
        <v>0</v>
      </c>
      <c r="I303" s="18">
        <f t="shared" si="23"/>
        <v>0</v>
      </c>
      <c r="J303" s="7">
        <f t="shared" si="24"/>
        <v>203.25</v>
      </c>
      <c r="K303" s="5">
        <v>2026</v>
      </c>
      <c r="L303" s="5">
        <v>9</v>
      </c>
      <c r="M303" s="5" t="s">
        <v>1046</v>
      </c>
      <c r="N303" s="5" t="b">
        <v>0</v>
      </c>
      <c r="O303" s="5" t="b">
        <v>0</v>
      </c>
      <c r="P303" s="5" t="b">
        <v>0</v>
      </c>
      <c r="Q303" s="5" t="s">
        <v>579</v>
      </c>
      <c r="R303" s="5" t="b">
        <v>0</v>
      </c>
    </row>
    <row r="304" spans="1:18" x14ac:dyDescent="0.2">
      <c r="A304" s="6">
        <v>46080</v>
      </c>
      <c r="B304" s="7">
        <v>0</v>
      </c>
      <c r="C304" s="17">
        <v>0</v>
      </c>
      <c r="D304" s="17">
        <v>111.38</v>
      </c>
      <c r="E304" s="7">
        <v>2035</v>
      </c>
      <c r="F304" s="7">
        <f t="shared" si="20"/>
        <v>790.6</v>
      </c>
      <c r="G304" s="7">
        <f t="shared" si="21"/>
        <v>197.65</v>
      </c>
      <c r="H304" s="8">
        <f t="shared" si="22"/>
        <v>0</v>
      </c>
      <c r="I304" s="18">
        <f t="shared" si="23"/>
        <v>0</v>
      </c>
      <c r="J304" s="7">
        <f t="shared" si="24"/>
        <v>197.65</v>
      </c>
      <c r="K304" s="5">
        <v>2026</v>
      </c>
      <c r="L304" s="5">
        <v>9</v>
      </c>
      <c r="M304" s="5" t="s">
        <v>1046</v>
      </c>
      <c r="N304" s="5" t="b">
        <v>0</v>
      </c>
      <c r="O304" s="5" t="b">
        <v>0</v>
      </c>
      <c r="P304" s="5" t="b">
        <v>0</v>
      </c>
      <c r="Q304" s="5" t="s">
        <v>579</v>
      </c>
      <c r="R304" s="5" t="b">
        <v>0</v>
      </c>
    </row>
    <row r="305" spans="1:18" x14ac:dyDescent="0.2">
      <c r="A305" s="6">
        <v>46083</v>
      </c>
      <c r="B305" s="7">
        <v>0</v>
      </c>
      <c r="C305" s="17">
        <v>0</v>
      </c>
      <c r="D305" s="17">
        <v>110</v>
      </c>
      <c r="E305" s="7">
        <v>588</v>
      </c>
      <c r="F305" s="7">
        <f t="shared" si="20"/>
        <v>875.05</v>
      </c>
      <c r="G305" s="7">
        <f t="shared" si="21"/>
        <v>218.76249999999999</v>
      </c>
      <c r="H305" s="8">
        <f t="shared" si="22"/>
        <v>0</v>
      </c>
      <c r="I305" s="18">
        <f t="shared" si="23"/>
        <v>0</v>
      </c>
      <c r="J305" s="7">
        <f t="shared" si="24"/>
        <v>218.76249999999999</v>
      </c>
      <c r="K305" s="5">
        <v>2026</v>
      </c>
      <c r="L305" s="5">
        <v>10</v>
      </c>
      <c r="M305" s="5" t="s">
        <v>1047</v>
      </c>
      <c r="N305" s="5" t="b">
        <v>0</v>
      </c>
      <c r="O305" s="5" t="b">
        <v>0</v>
      </c>
      <c r="P305" s="5" t="b">
        <v>0</v>
      </c>
      <c r="Q305" s="5" t="s">
        <v>579</v>
      </c>
      <c r="R305" s="5" t="b">
        <v>0</v>
      </c>
    </row>
    <row r="306" spans="1:18" x14ac:dyDescent="0.2">
      <c r="A306" s="6">
        <v>46084</v>
      </c>
      <c r="B306" s="7">
        <v>0</v>
      </c>
      <c r="C306" s="17">
        <v>0</v>
      </c>
      <c r="D306" s="17">
        <v>107.5</v>
      </c>
      <c r="E306" s="7">
        <v>1</v>
      </c>
      <c r="F306" s="7">
        <f t="shared" si="20"/>
        <v>893.65</v>
      </c>
      <c r="G306" s="7">
        <f t="shared" si="21"/>
        <v>223.41249999999999</v>
      </c>
      <c r="H306" s="8">
        <f t="shared" si="22"/>
        <v>0</v>
      </c>
      <c r="I306" s="18">
        <f t="shared" si="23"/>
        <v>0</v>
      </c>
      <c r="J306" s="7">
        <f t="shared" si="24"/>
        <v>223.41249999999999</v>
      </c>
      <c r="K306" s="5">
        <v>2026</v>
      </c>
      <c r="L306" s="5">
        <v>10</v>
      </c>
      <c r="M306" s="5" t="s">
        <v>1047</v>
      </c>
      <c r="N306" s="5" t="b">
        <v>0</v>
      </c>
      <c r="O306" s="5" t="b">
        <v>0</v>
      </c>
      <c r="P306" s="5" t="b">
        <v>0</v>
      </c>
      <c r="Q306" s="5" t="s">
        <v>579</v>
      </c>
      <c r="R306" s="5" t="b">
        <v>0</v>
      </c>
    </row>
    <row r="307" spans="1:18" x14ac:dyDescent="0.2">
      <c r="A307" s="6">
        <v>46085</v>
      </c>
      <c r="B307" s="7">
        <v>0</v>
      </c>
      <c r="C307" s="17">
        <v>0</v>
      </c>
      <c r="D307" s="17">
        <v>104</v>
      </c>
      <c r="E307" s="7">
        <v>2350</v>
      </c>
      <c r="F307" s="7">
        <f t="shared" si="20"/>
        <v>875.5</v>
      </c>
      <c r="G307" s="7">
        <f t="shared" si="21"/>
        <v>218.875</v>
      </c>
      <c r="H307" s="8">
        <f t="shared" si="22"/>
        <v>0</v>
      </c>
      <c r="I307" s="18">
        <f t="shared" si="23"/>
        <v>0</v>
      </c>
      <c r="J307" s="7">
        <f t="shared" si="24"/>
        <v>218.875</v>
      </c>
      <c r="K307" s="5">
        <v>2026</v>
      </c>
      <c r="L307" s="5">
        <v>10</v>
      </c>
      <c r="M307" s="5" t="s">
        <v>1047</v>
      </c>
      <c r="N307" s="5" t="b">
        <v>0</v>
      </c>
      <c r="O307" s="5" t="b">
        <v>0</v>
      </c>
      <c r="P307" s="5" t="b">
        <v>0</v>
      </c>
      <c r="Q307" s="5" t="s">
        <v>579</v>
      </c>
      <c r="R307" s="5" t="b">
        <v>0</v>
      </c>
    </row>
    <row r="308" spans="1:18" x14ac:dyDescent="0.2">
      <c r="A308" s="6">
        <v>46086</v>
      </c>
      <c r="B308" s="7">
        <v>0</v>
      </c>
      <c r="C308" s="17">
        <v>0</v>
      </c>
      <c r="D308" s="17">
        <v>100.3</v>
      </c>
      <c r="E308" s="7">
        <v>2404</v>
      </c>
      <c r="F308" s="7">
        <f t="shared" si="20"/>
        <v>960</v>
      </c>
      <c r="G308" s="7">
        <f t="shared" si="21"/>
        <v>240</v>
      </c>
      <c r="H308" s="8">
        <f t="shared" si="22"/>
        <v>0</v>
      </c>
      <c r="I308" s="18">
        <f t="shared" si="23"/>
        <v>0</v>
      </c>
      <c r="J308" s="7">
        <f t="shared" si="24"/>
        <v>240</v>
      </c>
      <c r="K308" s="5">
        <v>2026</v>
      </c>
      <c r="L308" s="5">
        <v>10</v>
      </c>
      <c r="M308" s="5" t="s">
        <v>1047</v>
      </c>
      <c r="N308" s="5" t="b">
        <v>0</v>
      </c>
      <c r="O308" s="5" t="b">
        <v>0</v>
      </c>
      <c r="P308" s="5" t="b">
        <v>0</v>
      </c>
      <c r="Q308" s="5" t="s">
        <v>579</v>
      </c>
      <c r="R308" s="5" t="b">
        <v>0</v>
      </c>
    </row>
    <row r="309" spans="1:18" x14ac:dyDescent="0.2">
      <c r="A309" s="6">
        <v>46087</v>
      </c>
      <c r="B309" s="7">
        <v>0</v>
      </c>
      <c r="C309" s="17">
        <v>0</v>
      </c>
      <c r="D309" s="17">
        <v>101.2</v>
      </c>
      <c r="E309" s="7">
        <v>195</v>
      </c>
      <c r="F309" s="7">
        <f t="shared" si="20"/>
        <v>1077.6500000000001</v>
      </c>
      <c r="G309" s="7">
        <f t="shared" si="21"/>
        <v>269.41250000000002</v>
      </c>
      <c r="H309" s="8">
        <f t="shared" si="22"/>
        <v>0</v>
      </c>
      <c r="I309" s="18">
        <f t="shared" si="23"/>
        <v>0</v>
      </c>
      <c r="J309" s="7">
        <f t="shared" si="24"/>
        <v>269.41250000000002</v>
      </c>
      <c r="K309" s="5">
        <v>2026</v>
      </c>
      <c r="L309" s="5">
        <v>10</v>
      </c>
      <c r="M309" s="5" t="s">
        <v>1047</v>
      </c>
      <c r="N309" s="5" t="b">
        <v>0</v>
      </c>
      <c r="O309" s="5" t="b">
        <v>0</v>
      </c>
      <c r="P309" s="5" t="b">
        <v>0</v>
      </c>
      <c r="Q309" s="5" t="s">
        <v>579</v>
      </c>
      <c r="R309" s="5" t="b">
        <v>0</v>
      </c>
    </row>
    <row r="310" spans="1:18" x14ac:dyDescent="0.2">
      <c r="A310" s="6">
        <v>46090</v>
      </c>
      <c r="B310" s="7">
        <v>0</v>
      </c>
      <c r="C310" s="17">
        <v>0</v>
      </c>
      <c r="D310" s="17">
        <v>103.98</v>
      </c>
      <c r="E310" s="7">
        <v>801</v>
      </c>
      <c r="F310" s="7">
        <f t="shared" si="20"/>
        <v>1083.1500000000001</v>
      </c>
      <c r="G310" s="7">
        <f t="shared" si="21"/>
        <v>270.78750000000002</v>
      </c>
      <c r="H310" s="8">
        <f t="shared" si="22"/>
        <v>0</v>
      </c>
      <c r="I310" s="18">
        <f t="shared" si="23"/>
        <v>0</v>
      </c>
      <c r="J310" s="7">
        <f t="shared" si="24"/>
        <v>270.78750000000002</v>
      </c>
      <c r="K310" s="5">
        <v>2026</v>
      </c>
      <c r="L310" s="5">
        <v>11</v>
      </c>
      <c r="M310" s="5" t="s">
        <v>1048</v>
      </c>
      <c r="N310" s="5" t="b">
        <v>0</v>
      </c>
      <c r="O310" s="5" t="b">
        <v>0</v>
      </c>
      <c r="P310" s="5" t="b">
        <v>0</v>
      </c>
      <c r="Q310" s="5" t="s">
        <v>579</v>
      </c>
      <c r="R310" s="5" t="b">
        <v>0</v>
      </c>
    </row>
    <row r="311" spans="1:18" x14ac:dyDescent="0.2">
      <c r="A311" s="6">
        <v>46091</v>
      </c>
      <c r="B311" s="7">
        <v>0</v>
      </c>
      <c r="C311" s="17">
        <v>0</v>
      </c>
      <c r="D311" s="17">
        <v>105.26</v>
      </c>
      <c r="E311" s="7">
        <v>1512</v>
      </c>
      <c r="F311" s="7">
        <f t="shared" si="20"/>
        <v>1107</v>
      </c>
      <c r="G311" s="7">
        <f t="shared" si="21"/>
        <v>276.75</v>
      </c>
      <c r="H311" s="8">
        <f t="shared" si="22"/>
        <v>0</v>
      </c>
      <c r="I311" s="18">
        <f t="shared" si="23"/>
        <v>0</v>
      </c>
      <c r="J311" s="7">
        <f t="shared" si="24"/>
        <v>276.75</v>
      </c>
      <c r="K311" s="5">
        <v>2026</v>
      </c>
      <c r="L311" s="5">
        <v>11</v>
      </c>
      <c r="M311" s="5" t="s">
        <v>1048</v>
      </c>
      <c r="N311" s="5" t="b">
        <v>0</v>
      </c>
      <c r="O311" s="5" t="b">
        <v>0</v>
      </c>
      <c r="P311" s="5" t="b">
        <v>0</v>
      </c>
      <c r="Q311" s="5" t="s">
        <v>579</v>
      </c>
      <c r="R311" s="5" t="b">
        <v>0</v>
      </c>
    </row>
    <row r="312" spans="1:18" x14ac:dyDescent="0.2">
      <c r="A312" s="6">
        <v>46092</v>
      </c>
      <c r="B312" s="7">
        <v>0</v>
      </c>
      <c r="C312" s="17">
        <v>0</v>
      </c>
      <c r="D312" s="17">
        <v>101.5</v>
      </c>
      <c r="E312" s="7">
        <v>165</v>
      </c>
      <c r="F312" s="7">
        <f t="shared" si="20"/>
        <v>1103.8499999999999</v>
      </c>
      <c r="G312" s="7">
        <f t="shared" si="21"/>
        <v>275.96249999999998</v>
      </c>
      <c r="H312" s="8">
        <f t="shared" si="22"/>
        <v>0</v>
      </c>
      <c r="I312" s="18">
        <f t="shared" si="23"/>
        <v>0</v>
      </c>
      <c r="J312" s="7">
        <f t="shared" si="24"/>
        <v>275.96249999999998</v>
      </c>
      <c r="K312" s="5">
        <v>2026</v>
      </c>
      <c r="L312" s="5">
        <v>11</v>
      </c>
      <c r="M312" s="5" t="s">
        <v>1048</v>
      </c>
      <c r="N312" s="5" t="b">
        <v>0</v>
      </c>
      <c r="O312" s="5" t="b">
        <v>0</v>
      </c>
      <c r="P312" s="5" t="b">
        <v>0</v>
      </c>
      <c r="Q312" s="5" t="s">
        <v>579</v>
      </c>
      <c r="R312" s="5" t="b">
        <v>0</v>
      </c>
    </row>
    <row r="313" spans="1:18" x14ac:dyDescent="0.2">
      <c r="A313" s="6">
        <v>46093</v>
      </c>
      <c r="B313" s="7">
        <v>0</v>
      </c>
      <c r="C313" s="17">
        <v>0</v>
      </c>
      <c r="D313" s="17">
        <v>105</v>
      </c>
      <c r="E313" s="7">
        <v>961</v>
      </c>
      <c r="F313" s="7">
        <f t="shared" si="20"/>
        <v>979.5</v>
      </c>
      <c r="G313" s="7">
        <f t="shared" si="21"/>
        <v>244.875</v>
      </c>
      <c r="H313" s="8">
        <f t="shared" si="22"/>
        <v>0</v>
      </c>
      <c r="I313" s="18">
        <f t="shared" si="23"/>
        <v>0</v>
      </c>
      <c r="J313" s="7">
        <f t="shared" si="24"/>
        <v>244.875</v>
      </c>
      <c r="K313" s="5">
        <v>2026</v>
      </c>
      <c r="L313" s="5">
        <v>11</v>
      </c>
      <c r="M313" s="5" t="s">
        <v>1048</v>
      </c>
      <c r="N313" s="5" t="b">
        <v>0</v>
      </c>
      <c r="O313" s="5" t="b">
        <v>0</v>
      </c>
      <c r="P313" s="5" t="b">
        <v>0</v>
      </c>
      <c r="Q313" s="5" t="s">
        <v>579</v>
      </c>
      <c r="R313" s="5" t="b">
        <v>0</v>
      </c>
    </row>
    <row r="314" spans="1:18" x14ac:dyDescent="0.2">
      <c r="A314" s="6">
        <v>46094</v>
      </c>
      <c r="B314" s="7">
        <v>0</v>
      </c>
      <c r="C314" s="17">
        <v>0</v>
      </c>
      <c r="D314" s="17">
        <v>105</v>
      </c>
      <c r="E314" s="7">
        <v>724</v>
      </c>
      <c r="F314" s="7">
        <f t="shared" si="20"/>
        <v>1005.55</v>
      </c>
      <c r="G314" s="7">
        <f t="shared" si="21"/>
        <v>251.38749999999999</v>
      </c>
      <c r="H314" s="8">
        <f t="shared" si="22"/>
        <v>0</v>
      </c>
      <c r="I314" s="18">
        <f t="shared" si="23"/>
        <v>0</v>
      </c>
      <c r="J314" s="7">
        <f t="shared" si="24"/>
        <v>251.38749999999999</v>
      </c>
      <c r="K314" s="5">
        <v>2026</v>
      </c>
      <c r="L314" s="5">
        <v>11</v>
      </c>
      <c r="M314" s="5" t="s">
        <v>1048</v>
      </c>
      <c r="N314" s="5" t="b">
        <v>0</v>
      </c>
      <c r="O314" s="5" t="b">
        <v>0</v>
      </c>
      <c r="P314" s="5" t="b">
        <v>0</v>
      </c>
      <c r="Q314" s="5" t="s">
        <v>579</v>
      </c>
      <c r="R314" s="5" t="b">
        <v>0</v>
      </c>
    </row>
    <row r="315" spans="1:18" x14ac:dyDescent="0.2">
      <c r="A315" s="6">
        <v>46097</v>
      </c>
      <c r="B315" s="7">
        <v>0</v>
      </c>
      <c r="C315" s="17">
        <v>0</v>
      </c>
      <c r="D315" s="17">
        <v>104.88</v>
      </c>
      <c r="E315" s="7">
        <v>2273</v>
      </c>
      <c r="F315" s="7">
        <f t="shared" si="20"/>
        <v>975.35</v>
      </c>
      <c r="G315" s="7">
        <f t="shared" si="21"/>
        <v>243.83750000000001</v>
      </c>
      <c r="H315" s="8">
        <f t="shared" si="22"/>
        <v>0</v>
      </c>
      <c r="I315" s="18">
        <f t="shared" si="23"/>
        <v>0</v>
      </c>
      <c r="J315" s="7">
        <f t="shared" si="24"/>
        <v>243.83750000000001</v>
      </c>
      <c r="K315" s="5">
        <v>2026</v>
      </c>
      <c r="L315" s="5">
        <v>12</v>
      </c>
      <c r="M315" s="5" t="s">
        <v>1049</v>
      </c>
      <c r="N315" s="5" t="b">
        <v>0</v>
      </c>
      <c r="O315" s="5" t="b">
        <v>0</v>
      </c>
      <c r="P315" s="5" t="b">
        <v>0</v>
      </c>
      <c r="Q315" s="5" t="s">
        <v>579</v>
      </c>
      <c r="R315" s="5" t="b">
        <v>0</v>
      </c>
    </row>
    <row r="316" spans="1:18" x14ac:dyDescent="0.2">
      <c r="A316" s="6">
        <v>46098</v>
      </c>
      <c r="B316" s="7">
        <v>0</v>
      </c>
      <c r="C316" s="17">
        <v>0</v>
      </c>
      <c r="D316" s="17">
        <v>104.26</v>
      </c>
      <c r="E316" s="7">
        <v>709</v>
      </c>
      <c r="F316" s="7">
        <f t="shared" si="20"/>
        <v>1010.2</v>
      </c>
      <c r="G316" s="7">
        <f t="shared" si="21"/>
        <v>252.55</v>
      </c>
      <c r="H316" s="8">
        <f t="shared" si="22"/>
        <v>0</v>
      </c>
      <c r="I316" s="18">
        <f t="shared" si="23"/>
        <v>0</v>
      </c>
      <c r="J316" s="7">
        <f t="shared" si="24"/>
        <v>252.55</v>
      </c>
      <c r="K316" s="5">
        <v>2026</v>
      </c>
      <c r="L316" s="5">
        <v>12</v>
      </c>
      <c r="M316" s="5" t="s">
        <v>1049</v>
      </c>
      <c r="N316" s="5" t="b">
        <v>0</v>
      </c>
      <c r="O316" s="5" t="b">
        <v>0</v>
      </c>
      <c r="P316" s="5" t="b">
        <v>0</v>
      </c>
      <c r="Q316" s="5" t="s">
        <v>579</v>
      </c>
      <c r="R316" s="5" t="b">
        <v>0</v>
      </c>
    </row>
    <row r="317" spans="1:18" x14ac:dyDescent="0.2">
      <c r="A317" s="6">
        <v>46099</v>
      </c>
      <c r="B317" s="7">
        <v>0</v>
      </c>
      <c r="C317" s="17">
        <v>0</v>
      </c>
      <c r="D317" s="17">
        <v>102.96</v>
      </c>
      <c r="E317" s="7">
        <v>484</v>
      </c>
      <c r="F317" s="7">
        <f t="shared" si="20"/>
        <v>933.4</v>
      </c>
      <c r="G317" s="7">
        <f t="shared" si="21"/>
        <v>233.35</v>
      </c>
      <c r="H317" s="8">
        <f t="shared" si="22"/>
        <v>0</v>
      </c>
      <c r="I317" s="18">
        <f t="shared" si="23"/>
        <v>0</v>
      </c>
      <c r="J317" s="7">
        <f t="shared" si="24"/>
        <v>233.35</v>
      </c>
      <c r="K317" s="5">
        <v>2026</v>
      </c>
      <c r="L317" s="5">
        <v>12</v>
      </c>
      <c r="M317" s="5" t="s">
        <v>1049</v>
      </c>
      <c r="N317" s="5" t="b">
        <v>0</v>
      </c>
      <c r="O317" s="5" t="b">
        <v>0</v>
      </c>
      <c r="P317" s="5" t="b">
        <v>0</v>
      </c>
      <c r="Q317" s="5" t="s">
        <v>579</v>
      </c>
      <c r="R317" s="5" t="b">
        <v>0</v>
      </c>
    </row>
    <row r="318" spans="1:18" x14ac:dyDescent="0.2">
      <c r="A318" s="6">
        <v>46100</v>
      </c>
      <c r="B318" s="7">
        <v>0</v>
      </c>
      <c r="C318" s="17">
        <v>0</v>
      </c>
      <c r="D318" s="17">
        <v>102.98</v>
      </c>
      <c r="E318" s="7">
        <v>582</v>
      </c>
      <c r="F318" s="7">
        <f t="shared" si="20"/>
        <v>957.5</v>
      </c>
      <c r="G318" s="7">
        <f t="shared" si="21"/>
        <v>239.375</v>
      </c>
      <c r="H318" s="8">
        <f t="shared" si="22"/>
        <v>0</v>
      </c>
      <c r="I318" s="18">
        <f t="shared" si="23"/>
        <v>0</v>
      </c>
      <c r="J318" s="7">
        <f t="shared" si="24"/>
        <v>239.375</v>
      </c>
      <c r="K318" s="5">
        <v>2026</v>
      </c>
      <c r="L318" s="5">
        <v>12</v>
      </c>
      <c r="M318" s="5" t="s">
        <v>1049</v>
      </c>
      <c r="N318" s="5" t="b">
        <v>0</v>
      </c>
      <c r="O318" s="5" t="b">
        <v>0</v>
      </c>
      <c r="P318" s="5" t="b">
        <v>0</v>
      </c>
      <c r="Q318" s="5" t="s">
        <v>579</v>
      </c>
      <c r="R318" s="5" t="b">
        <v>0</v>
      </c>
    </row>
    <row r="319" spans="1:18" x14ac:dyDescent="0.2">
      <c r="A319" s="6">
        <v>46101</v>
      </c>
      <c r="B319" s="7">
        <v>0</v>
      </c>
      <c r="C319" s="17">
        <v>0</v>
      </c>
      <c r="D319" s="17">
        <v>102.22</v>
      </c>
      <c r="E319" s="7">
        <v>482</v>
      </c>
      <c r="F319" s="7">
        <f t="shared" si="20"/>
        <v>931.7</v>
      </c>
      <c r="G319" s="7">
        <f t="shared" si="21"/>
        <v>232.92500000000001</v>
      </c>
      <c r="H319" s="8">
        <f t="shared" si="22"/>
        <v>0</v>
      </c>
      <c r="I319" s="18">
        <f t="shared" si="23"/>
        <v>0</v>
      </c>
      <c r="J319" s="7">
        <f t="shared" si="24"/>
        <v>232.92500000000001</v>
      </c>
      <c r="K319" s="5">
        <v>2026</v>
      </c>
      <c r="L319" s="5">
        <v>12</v>
      </c>
      <c r="M319" s="5" t="s">
        <v>1049</v>
      </c>
      <c r="N319" s="5" t="b">
        <v>0</v>
      </c>
      <c r="O319" s="5" t="b">
        <v>0</v>
      </c>
      <c r="P319" s="5" t="b">
        <v>0</v>
      </c>
      <c r="Q319" s="5" t="s">
        <v>579</v>
      </c>
      <c r="R319" s="5" t="b">
        <v>0</v>
      </c>
    </row>
    <row r="320" spans="1:18" x14ac:dyDescent="0.2">
      <c r="A320" s="6">
        <v>46104</v>
      </c>
      <c r="B320" s="7">
        <v>0</v>
      </c>
      <c r="C320" s="17">
        <v>0</v>
      </c>
      <c r="D320" s="17">
        <v>105</v>
      </c>
      <c r="E320" s="7">
        <v>1374</v>
      </c>
      <c r="F320" s="7">
        <f t="shared" si="20"/>
        <v>904.25</v>
      </c>
      <c r="G320" s="7">
        <f t="shared" si="21"/>
        <v>226.0625</v>
      </c>
      <c r="H320" s="8">
        <f t="shared" si="22"/>
        <v>0</v>
      </c>
      <c r="I320" s="18">
        <f t="shared" si="23"/>
        <v>0</v>
      </c>
      <c r="J320" s="7">
        <f t="shared" si="24"/>
        <v>226.0625</v>
      </c>
      <c r="K320" s="5">
        <v>2026</v>
      </c>
      <c r="L320" s="5">
        <v>13</v>
      </c>
      <c r="M320" s="5" t="s">
        <v>1050</v>
      </c>
      <c r="N320" s="5" t="b">
        <v>0</v>
      </c>
      <c r="O320" s="5" t="b">
        <v>0</v>
      </c>
      <c r="P320" s="5" t="b">
        <v>0</v>
      </c>
      <c r="Q320" s="5" t="s">
        <v>579</v>
      </c>
      <c r="R320" s="5" t="b">
        <v>0</v>
      </c>
    </row>
    <row r="321" spans="1:18" x14ac:dyDescent="0.2">
      <c r="A321" s="6">
        <v>46105</v>
      </c>
      <c r="B321" s="7">
        <v>0</v>
      </c>
      <c r="C321" s="17">
        <v>0</v>
      </c>
      <c r="D321" s="17">
        <v>103.5</v>
      </c>
      <c r="E321" s="7">
        <v>20</v>
      </c>
      <c r="F321" s="7">
        <f t="shared" si="20"/>
        <v>934.2</v>
      </c>
      <c r="G321" s="7">
        <f t="shared" si="21"/>
        <v>233.55</v>
      </c>
      <c r="H321" s="8">
        <f t="shared" si="22"/>
        <v>0</v>
      </c>
      <c r="I321" s="18">
        <f t="shared" si="23"/>
        <v>0</v>
      </c>
      <c r="J321" s="7">
        <f t="shared" si="24"/>
        <v>233.55</v>
      </c>
      <c r="K321" s="5">
        <v>2026</v>
      </c>
      <c r="L321" s="5">
        <v>13</v>
      </c>
      <c r="M321" s="5" t="s">
        <v>1050</v>
      </c>
      <c r="N321" s="5" t="b">
        <v>0</v>
      </c>
      <c r="O321" s="5" t="b">
        <v>0</v>
      </c>
      <c r="P321" s="5" t="b">
        <v>0</v>
      </c>
      <c r="Q321" s="5" t="s">
        <v>579</v>
      </c>
      <c r="R321" s="5" t="b">
        <v>0</v>
      </c>
    </row>
    <row r="322" spans="1:18" x14ac:dyDescent="0.2">
      <c r="A322" s="6">
        <v>46106</v>
      </c>
      <c r="B322" s="7">
        <v>0</v>
      </c>
      <c r="C322" s="17">
        <v>0</v>
      </c>
      <c r="D322" s="17">
        <v>100</v>
      </c>
      <c r="E322" s="7">
        <v>47</v>
      </c>
      <c r="F322" s="7">
        <f t="shared" si="20"/>
        <v>926.7</v>
      </c>
      <c r="G322" s="7">
        <f t="shared" si="21"/>
        <v>231.67500000000001</v>
      </c>
      <c r="H322" s="8">
        <f t="shared" si="22"/>
        <v>0</v>
      </c>
      <c r="I322" s="18">
        <f t="shared" si="23"/>
        <v>0</v>
      </c>
      <c r="J322" s="7">
        <f t="shared" si="24"/>
        <v>231.67500000000001</v>
      </c>
      <c r="K322" s="5">
        <v>2026</v>
      </c>
      <c r="L322" s="5">
        <v>13</v>
      </c>
      <c r="M322" s="5" t="s">
        <v>1050</v>
      </c>
      <c r="N322" s="5" t="b">
        <v>0</v>
      </c>
      <c r="O322" s="5" t="b">
        <v>0</v>
      </c>
      <c r="P322" s="5" t="b">
        <v>0</v>
      </c>
      <c r="Q322" s="5" t="s">
        <v>579</v>
      </c>
      <c r="R322" s="5" t="b">
        <v>0</v>
      </c>
    </row>
    <row r="323" spans="1:18" x14ac:dyDescent="0.2">
      <c r="A323" s="6">
        <v>46107</v>
      </c>
      <c r="B323" s="7">
        <v>0</v>
      </c>
      <c r="C323" s="17">
        <v>0</v>
      </c>
      <c r="D323" s="17">
        <v>100.04</v>
      </c>
      <c r="E323" s="7">
        <v>577</v>
      </c>
      <c r="F323" s="7">
        <f t="shared" si="20"/>
        <v>890.35</v>
      </c>
      <c r="G323" s="7">
        <f t="shared" si="21"/>
        <v>222.58750000000001</v>
      </c>
      <c r="H323" s="8">
        <f t="shared" si="22"/>
        <v>0</v>
      </c>
      <c r="I323" s="18">
        <f t="shared" si="23"/>
        <v>0</v>
      </c>
      <c r="J323" s="7">
        <f t="shared" si="24"/>
        <v>222.58750000000001</v>
      </c>
      <c r="K323" s="5">
        <v>2026</v>
      </c>
      <c r="L323" s="5">
        <v>13</v>
      </c>
      <c r="M323" s="5" t="s">
        <v>1050</v>
      </c>
      <c r="N323" s="5" t="b">
        <v>0</v>
      </c>
      <c r="O323" s="5" t="b">
        <v>0</v>
      </c>
      <c r="P323" s="5" t="b">
        <v>0</v>
      </c>
      <c r="Q323" s="5" t="s">
        <v>579</v>
      </c>
      <c r="R323" s="5" t="b">
        <v>0</v>
      </c>
    </row>
    <row r="324" spans="1:18" x14ac:dyDescent="0.2">
      <c r="A324" s="6">
        <v>46108</v>
      </c>
      <c r="B324" s="7">
        <v>0</v>
      </c>
      <c r="C324" s="17">
        <v>0</v>
      </c>
      <c r="D324" s="17">
        <v>101.5</v>
      </c>
      <c r="E324" s="7">
        <v>27</v>
      </c>
      <c r="F324" s="7">
        <f t="shared" si="20"/>
        <v>914.2</v>
      </c>
      <c r="G324" s="7">
        <f t="shared" si="21"/>
        <v>228.55</v>
      </c>
      <c r="H324" s="8">
        <f t="shared" si="22"/>
        <v>0</v>
      </c>
      <c r="I324" s="18">
        <f t="shared" si="23"/>
        <v>0</v>
      </c>
      <c r="J324" s="7">
        <f t="shared" si="24"/>
        <v>228.55</v>
      </c>
      <c r="K324" s="5">
        <v>2026</v>
      </c>
      <c r="L324" s="5">
        <v>13</v>
      </c>
      <c r="M324" s="5" t="s">
        <v>1050</v>
      </c>
      <c r="N324" s="5" t="b">
        <v>0</v>
      </c>
      <c r="O324" s="5" t="b">
        <v>0</v>
      </c>
      <c r="P324" s="5" t="b">
        <v>0</v>
      </c>
      <c r="Q324" s="5" t="s">
        <v>579</v>
      </c>
      <c r="R324" s="5" t="b">
        <v>0</v>
      </c>
    </row>
    <row r="325" spans="1:18" x14ac:dyDescent="0.2">
      <c r="A325" s="6">
        <v>46111</v>
      </c>
      <c r="B325" s="7">
        <v>0</v>
      </c>
      <c r="C325" s="17">
        <v>0</v>
      </c>
      <c r="D325" s="17">
        <v>100.5</v>
      </c>
      <c r="E325" s="7">
        <v>625</v>
      </c>
      <c r="F325" s="7">
        <f t="shared" si="20"/>
        <v>813.8</v>
      </c>
      <c r="G325" s="7">
        <f t="shared" si="21"/>
        <v>203.45</v>
      </c>
      <c r="H325" s="8">
        <f t="shared" si="22"/>
        <v>0</v>
      </c>
      <c r="I325" s="18">
        <f t="shared" si="23"/>
        <v>0</v>
      </c>
      <c r="J325" s="7">
        <f t="shared" si="24"/>
        <v>203.45</v>
      </c>
      <c r="K325" s="5">
        <v>2026</v>
      </c>
      <c r="L325" s="5">
        <v>14</v>
      </c>
      <c r="M325" s="5"/>
      <c r="N325" s="5"/>
      <c r="O325" s="5" t="b">
        <v>0</v>
      </c>
      <c r="P325" s="5"/>
      <c r="Q325" s="5" t="s">
        <v>106</v>
      </c>
      <c r="R325" s="5"/>
    </row>
    <row r="326" spans="1:18" x14ac:dyDescent="0.2">
      <c r="A326" s="6">
        <v>46112</v>
      </c>
      <c r="B326" s="7">
        <v>0</v>
      </c>
      <c r="C326" s="17">
        <v>0</v>
      </c>
      <c r="D326" s="17">
        <v>102.98</v>
      </c>
      <c r="E326" s="7">
        <v>624</v>
      </c>
      <c r="F326" s="7">
        <f t="shared" si="20"/>
        <v>815.65</v>
      </c>
      <c r="G326" s="7">
        <f t="shared" si="21"/>
        <v>203.91249999999999</v>
      </c>
      <c r="H326" s="8">
        <f t="shared" si="22"/>
        <v>0</v>
      </c>
      <c r="I326" s="18">
        <f t="shared" si="23"/>
        <v>0</v>
      </c>
      <c r="J326" s="7">
        <f t="shared" si="24"/>
        <v>203.91249999999999</v>
      </c>
      <c r="K326" s="5">
        <v>2026</v>
      </c>
      <c r="L326" s="5">
        <v>14</v>
      </c>
      <c r="M326" s="5"/>
      <c r="N326" s="5"/>
      <c r="O326" s="5" t="b">
        <v>0</v>
      </c>
      <c r="P326" s="5"/>
      <c r="Q326" s="5" t="s">
        <v>106</v>
      </c>
      <c r="R326" s="5"/>
    </row>
    <row r="327" spans="1:18" x14ac:dyDescent="0.2">
      <c r="A327" s="6">
        <v>46113</v>
      </c>
      <c r="B327" s="7">
        <v>0</v>
      </c>
      <c r="C327" s="17">
        <v>0</v>
      </c>
      <c r="D327" s="17">
        <v>105.7</v>
      </c>
      <c r="E327" s="7">
        <v>1432</v>
      </c>
      <c r="F327" s="7">
        <f t="shared" si="20"/>
        <v>846.8</v>
      </c>
      <c r="G327" s="7">
        <f t="shared" si="21"/>
        <v>211.7</v>
      </c>
      <c r="H327" s="8">
        <f t="shared" si="22"/>
        <v>0</v>
      </c>
      <c r="I327" s="18">
        <f t="shared" si="23"/>
        <v>0</v>
      </c>
      <c r="J327" s="7">
        <f t="shared" si="24"/>
        <v>211.7</v>
      </c>
      <c r="K327" s="5">
        <v>2026</v>
      </c>
      <c r="L327" s="5">
        <v>14</v>
      </c>
      <c r="M327" s="5"/>
      <c r="N327" s="5"/>
      <c r="O327" s="5" t="b">
        <v>0</v>
      </c>
      <c r="P327" s="5"/>
      <c r="Q327" s="5" t="s">
        <v>106</v>
      </c>
      <c r="R327" s="5"/>
    </row>
    <row r="328" spans="1:18" x14ac:dyDescent="0.2">
      <c r="A328" s="6">
        <v>46114</v>
      </c>
      <c r="B328" s="7">
        <v>0</v>
      </c>
      <c r="C328" s="17">
        <v>0</v>
      </c>
      <c r="D328" s="17">
        <v>103.52</v>
      </c>
      <c r="E328" s="7">
        <v>385</v>
      </c>
      <c r="F328" s="7">
        <f t="shared" si="20"/>
        <v>800.9</v>
      </c>
      <c r="G328" s="7">
        <f t="shared" si="21"/>
        <v>200.22499999999999</v>
      </c>
      <c r="H328" s="8">
        <f t="shared" si="22"/>
        <v>0</v>
      </c>
      <c r="I328" s="18">
        <f t="shared" si="23"/>
        <v>0</v>
      </c>
      <c r="J328" s="7">
        <f t="shared" si="24"/>
        <v>200.22499999999999</v>
      </c>
      <c r="K328" s="5">
        <v>2026</v>
      </c>
      <c r="L328" s="5">
        <v>14</v>
      </c>
      <c r="M328" s="5"/>
      <c r="N328" s="5"/>
      <c r="O328" s="5" t="b">
        <v>0</v>
      </c>
      <c r="P328" s="5"/>
      <c r="Q328" s="5" t="s">
        <v>106</v>
      </c>
      <c r="R328" s="5"/>
    </row>
    <row r="329" spans="1:18" x14ac:dyDescent="0.2">
      <c r="A329" s="6">
        <v>46118</v>
      </c>
      <c r="B329" s="7">
        <v>0</v>
      </c>
      <c r="C329" s="17">
        <v>0</v>
      </c>
      <c r="D329" s="17"/>
      <c r="E329" s="7"/>
      <c r="F329" s="7">
        <f t="shared" si="20"/>
        <v>699.95</v>
      </c>
      <c r="G329" s="7">
        <f t="shared" si="21"/>
        <v>174.98750000000001</v>
      </c>
      <c r="H329" s="8">
        <f t="shared" si="22"/>
        <v>0</v>
      </c>
      <c r="I329" s="18">
        <f t="shared" si="23"/>
        <v>0</v>
      </c>
      <c r="J329" s="7">
        <f t="shared" si="24"/>
        <v>174.98750000000001</v>
      </c>
      <c r="K329" s="5">
        <v>2026</v>
      </c>
      <c r="L329" s="5">
        <v>15</v>
      </c>
      <c r="M329" s="5" t="s">
        <v>1051</v>
      </c>
      <c r="N329" s="5" t="b">
        <v>0</v>
      </c>
      <c r="O329" s="5" t="b">
        <v>1</v>
      </c>
      <c r="P329" s="5" t="b">
        <v>0</v>
      </c>
      <c r="Q329" s="5" t="s">
        <v>579</v>
      </c>
      <c r="R329" s="5" t="b">
        <v>0</v>
      </c>
    </row>
    <row r="330" spans="1:18" x14ac:dyDescent="0.2">
      <c r="A330" s="6">
        <v>46119</v>
      </c>
      <c r="B330" s="7">
        <v>0</v>
      </c>
      <c r="C330" s="17">
        <v>0</v>
      </c>
      <c r="D330" s="17">
        <v>104.54</v>
      </c>
      <c r="E330" s="7">
        <v>1048</v>
      </c>
      <c r="F330" s="7">
        <f t="shared" si="20"/>
        <v>726.52631578947364</v>
      </c>
      <c r="G330" s="7">
        <f t="shared" si="21"/>
        <v>181.63157894736841</v>
      </c>
      <c r="H330" s="8">
        <f t="shared" si="22"/>
        <v>0</v>
      </c>
      <c r="I330" s="18">
        <f t="shared" si="23"/>
        <v>0</v>
      </c>
      <c r="J330" s="7">
        <f t="shared" si="24"/>
        <v>181.63157894736841</v>
      </c>
      <c r="K330" s="5">
        <v>2026</v>
      </c>
      <c r="L330" s="5">
        <v>15</v>
      </c>
      <c r="M330" s="5" t="s">
        <v>1051</v>
      </c>
      <c r="N330" s="5" t="b">
        <v>0</v>
      </c>
      <c r="O330" s="5" t="b">
        <v>0</v>
      </c>
      <c r="P330" s="5" t="b">
        <v>0</v>
      </c>
      <c r="Q330" s="5" t="s">
        <v>579</v>
      </c>
      <c r="R330" s="5" t="b">
        <v>0</v>
      </c>
    </row>
    <row r="331" spans="1:18" x14ac:dyDescent="0.2">
      <c r="A331" s="6">
        <v>46120</v>
      </c>
      <c r="B331" s="7">
        <v>0</v>
      </c>
      <c r="C331" s="17">
        <v>0</v>
      </c>
      <c r="D331" s="17">
        <v>109.4</v>
      </c>
      <c r="E331" s="7">
        <v>1377</v>
      </c>
      <c r="F331" s="7">
        <f t="shared" si="20"/>
        <v>739.52631578947364</v>
      </c>
      <c r="G331" s="7">
        <f t="shared" si="21"/>
        <v>184.88157894736841</v>
      </c>
      <c r="H331" s="8">
        <f t="shared" si="22"/>
        <v>0</v>
      </c>
      <c r="I331" s="18">
        <f t="shared" si="23"/>
        <v>0</v>
      </c>
      <c r="J331" s="7">
        <f t="shared" si="24"/>
        <v>184.88157894736841</v>
      </c>
      <c r="K331" s="5">
        <v>2026</v>
      </c>
      <c r="L331" s="5">
        <v>15</v>
      </c>
      <c r="M331" s="5" t="s">
        <v>1051</v>
      </c>
      <c r="N331" s="5" t="b">
        <v>0</v>
      </c>
      <c r="O331" s="5" t="b">
        <v>0</v>
      </c>
      <c r="P331" s="5" t="b">
        <v>0</v>
      </c>
      <c r="Q331" s="5" t="s">
        <v>579</v>
      </c>
      <c r="R331" s="5" t="b">
        <v>0</v>
      </c>
    </row>
    <row r="332" spans="1:18" x14ac:dyDescent="0.2">
      <c r="A332" s="6">
        <v>46121</v>
      </c>
      <c r="B332" s="7">
        <v>0</v>
      </c>
      <c r="C332" s="17">
        <v>0</v>
      </c>
      <c r="D332" s="17">
        <v>105.52</v>
      </c>
      <c r="E332" s="7">
        <v>111</v>
      </c>
      <c r="F332" s="7">
        <f t="shared" si="20"/>
        <v>732.42105263157896</v>
      </c>
      <c r="G332" s="7">
        <f t="shared" si="21"/>
        <v>183.10526315789474</v>
      </c>
      <c r="H332" s="8">
        <f t="shared" si="22"/>
        <v>0</v>
      </c>
      <c r="I332" s="18">
        <f t="shared" si="23"/>
        <v>0</v>
      </c>
      <c r="J332" s="7">
        <f t="shared" si="24"/>
        <v>183.10526315789474</v>
      </c>
      <c r="K332" s="5">
        <v>2026</v>
      </c>
      <c r="L332" s="5">
        <v>15</v>
      </c>
      <c r="M332" s="5" t="s">
        <v>1051</v>
      </c>
      <c r="N332" s="5" t="b">
        <v>0</v>
      </c>
      <c r="O332" s="5" t="b">
        <v>0</v>
      </c>
      <c r="P332" s="5" t="b">
        <v>0</v>
      </c>
      <c r="Q332" s="5" t="s">
        <v>579</v>
      </c>
      <c r="R332" s="5" t="b">
        <v>0</v>
      </c>
    </row>
    <row r="333" spans="1:18" x14ac:dyDescent="0.2">
      <c r="A333" s="6">
        <v>46122</v>
      </c>
      <c r="B333" s="7">
        <v>0</v>
      </c>
      <c r="C333" s="17">
        <v>0</v>
      </c>
      <c r="D333" s="17">
        <v>106.52</v>
      </c>
      <c r="E333" s="7">
        <v>484</v>
      </c>
      <c r="F333" s="7">
        <f t="shared" si="20"/>
        <v>729.57894736842104</v>
      </c>
      <c r="G333" s="7">
        <f t="shared" si="21"/>
        <v>182.39473684210526</v>
      </c>
      <c r="H333" s="8">
        <f t="shared" si="22"/>
        <v>0</v>
      </c>
      <c r="I333" s="18">
        <f t="shared" si="23"/>
        <v>0</v>
      </c>
      <c r="J333" s="7">
        <f t="shared" si="24"/>
        <v>182.39473684210526</v>
      </c>
      <c r="K333" s="5">
        <v>2026</v>
      </c>
      <c r="L333" s="5">
        <v>15</v>
      </c>
      <c r="M333" s="5" t="s">
        <v>1051</v>
      </c>
      <c r="N333" s="5" t="b">
        <v>0</v>
      </c>
      <c r="O333" s="5" t="b">
        <v>0</v>
      </c>
      <c r="P333" s="5" t="b">
        <v>0</v>
      </c>
      <c r="Q333" s="5" t="s">
        <v>579</v>
      </c>
      <c r="R333" s="5" t="b">
        <v>0</v>
      </c>
    </row>
    <row r="334" spans="1:18" x14ac:dyDescent="0.2">
      <c r="A334" s="6">
        <v>46125</v>
      </c>
      <c r="B334" s="7">
        <v>0</v>
      </c>
      <c r="C334" s="17">
        <v>0</v>
      </c>
      <c r="D334" s="17">
        <v>108.52</v>
      </c>
      <c r="E334" s="7">
        <v>1130</v>
      </c>
      <c r="F334" s="7">
        <f t="shared" si="20"/>
        <v>704.47368421052636</v>
      </c>
      <c r="G334" s="7">
        <f t="shared" si="21"/>
        <v>176.11842105263159</v>
      </c>
      <c r="H334" s="8">
        <f t="shared" si="22"/>
        <v>0</v>
      </c>
      <c r="I334" s="18">
        <f t="shared" si="23"/>
        <v>0</v>
      </c>
      <c r="J334" s="7">
        <f t="shared" si="24"/>
        <v>176.11842105263159</v>
      </c>
      <c r="K334" s="5">
        <v>2026</v>
      </c>
      <c r="L334" s="5">
        <v>16</v>
      </c>
      <c r="M334" s="5" t="s">
        <v>1052</v>
      </c>
      <c r="N334" s="5" t="b">
        <v>0</v>
      </c>
      <c r="O334" s="5" t="b">
        <v>0</v>
      </c>
      <c r="P334" s="5" t="b">
        <v>0</v>
      </c>
      <c r="Q334" s="5" t="s">
        <v>579</v>
      </c>
      <c r="R334" s="5" t="b">
        <v>0</v>
      </c>
    </row>
    <row r="335" spans="1:18" x14ac:dyDescent="0.2">
      <c r="A335" s="6">
        <v>46126</v>
      </c>
      <c r="B335" s="7">
        <v>0</v>
      </c>
      <c r="C335" s="17">
        <v>0</v>
      </c>
      <c r="D335" s="17">
        <v>113</v>
      </c>
      <c r="E335" s="7">
        <v>1513</v>
      </c>
      <c r="F335" s="7">
        <f t="shared" si="20"/>
        <v>725.84210526315792</v>
      </c>
      <c r="G335" s="7">
        <f t="shared" si="21"/>
        <v>181.46052631578948</v>
      </c>
      <c r="H335" s="8">
        <f t="shared" si="22"/>
        <v>0</v>
      </c>
      <c r="I335" s="18">
        <f t="shared" si="23"/>
        <v>0</v>
      </c>
      <c r="J335" s="7">
        <f t="shared" si="24"/>
        <v>181.46052631578948</v>
      </c>
      <c r="K335" s="5">
        <v>2026</v>
      </c>
      <c r="L335" s="5">
        <v>16</v>
      </c>
      <c r="M335" s="5" t="s">
        <v>1052</v>
      </c>
      <c r="N335" s="5" t="b">
        <v>0</v>
      </c>
      <c r="O335" s="5" t="b">
        <v>0</v>
      </c>
      <c r="P335" s="5" t="b">
        <v>0</v>
      </c>
      <c r="Q335" s="5" t="s">
        <v>579</v>
      </c>
      <c r="R335" s="5" t="b">
        <v>0</v>
      </c>
    </row>
    <row r="336" spans="1:18" x14ac:dyDescent="0.2">
      <c r="A336" s="6">
        <v>46127</v>
      </c>
      <c r="B336" s="7">
        <v>0</v>
      </c>
      <c r="C336" s="17">
        <v>0</v>
      </c>
      <c r="D336" s="17">
        <v>114.98</v>
      </c>
      <c r="E336" s="7">
        <v>1042</v>
      </c>
      <c r="F336" s="7">
        <f t="shared" si="20"/>
        <v>685.84210526315792</v>
      </c>
      <c r="G336" s="7">
        <f t="shared" si="21"/>
        <v>171.46052631578948</v>
      </c>
      <c r="H336" s="8">
        <f t="shared" si="22"/>
        <v>0</v>
      </c>
      <c r="I336" s="18">
        <f t="shared" si="23"/>
        <v>0</v>
      </c>
      <c r="J336" s="7">
        <f t="shared" si="24"/>
        <v>171.46052631578948</v>
      </c>
      <c r="K336" s="5">
        <v>2026</v>
      </c>
      <c r="L336" s="5">
        <v>16</v>
      </c>
      <c r="M336" s="5" t="s">
        <v>1052</v>
      </c>
      <c r="N336" s="5" t="b">
        <v>0</v>
      </c>
      <c r="O336" s="5" t="b">
        <v>0</v>
      </c>
      <c r="P336" s="5" t="b">
        <v>0</v>
      </c>
      <c r="Q336" s="5" t="s">
        <v>579</v>
      </c>
      <c r="R336" s="5" t="b">
        <v>0</v>
      </c>
    </row>
    <row r="337" spans="1:18" x14ac:dyDescent="0.2">
      <c r="A337" s="6">
        <v>46128</v>
      </c>
      <c r="B337" s="7">
        <v>0</v>
      </c>
      <c r="C337" s="17">
        <v>0</v>
      </c>
      <c r="D337" s="17">
        <v>118.22</v>
      </c>
      <c r="E337" s="7">
        <v>2571</v>
      </c>
      <c r="F337" s="7">
        <f t="shared" si="20"/>
        <v>703.36842105263156</v>
      </c>
      <c r="G337" s="7">
        <f t="shared" si="21"/>
        <v>175.84210526315789</v>
      </c>
      <c r="H337" s="8">
        <f t="shared" si="22"/>
        <v>0</v>
      </c>
      <c r="I337" s="18">
        <f t="shared" si="23"/>
        <v>0</v>
      </c>
      <c r="J337" s="7">
        <f t="shared" si="24"/>
        <v>175.84210526315789</v>
      </c>
      <c r="K337" s="5">
        <v>2026</v>
      </c>
      <c r="L337" s="5">
        <v>16</v>
      </c>
      <c r="M337" s="5" t="s">
        <v>1052</v>
      </c>
      <c r="N337" s="5" t="b">
        <v>0</v>
      </c>
      <c r="O337" s="5" t="b">
        <v>0</v>
      </c>
      <c r="P337" s="5" t="b">
        <v>0</v>
      </c>
      <c r="Q337" s="5" t="s">
        <v>579</v>
      </c>
      <c r="R337" s="5" t="b">
        <v>0</v>
      </c>
    </row>
    <row r="338" spans="1:18" x14ac:dyDescent="0.2">
      <c r="A338" s="6">
        <v>46129</v>
      </c>
      <c r="B338" s="7">
        <v>0</v>
      </c>
      <c r="C338" s="17">
        <v>0</v>
      </c>
      <c r="D338" s="17">
        <v>117</v>
      </c>
      <c r="E338" s="7">
        <v>237</v>
      </c>
      <c r="F338" s="7">
        <f t="shared" si="20"/>
        <v>813.21052631578948</v>
      </c>
      <c r="G338" s="7">
        <f t="shared" si="21"/>
        <v>203.30263157894737</v>
      </c>
      <c r="H338" s="8">
        <f t="shared" si="22"/>
        <v>0</v>
      </c>
      <c r="I338" s="18">
        <f t="shared" si="23"/>
        <v>0</v>
      </c>
      <c r="J338" s="7">
        <f t="shared" si="24"/>
        <v>203.30263157894737</v>
      </c>
      <c r="K338" s="5">
        <v>2026</v>
      </c>
      <c r="L338" s="5">
        <v>16</v>
      </c>
      <c r="M338" s="5" t="s">
        <v>1052</v>
      </c>
      <c r="N338" s="5" t="b">
        <v>0</v>
      </c>
      <c r="O338" s="5" t="b">
        <v>0</v>
      </c>
      <c r="P338" s="5" t="b">
        <v>0</v>
      </c>
      <c r="Q338" s="5" t="s">
        <v>579</v>
      </c>
      <c r="R338" s="5" t="b">
        <v>0</v>
      </c>
    </row>
    <row r="339" spans="1:18" x14ac:dyDescent="0.2">
      <c r="A339" s="6">
        <v>46132</v>
      </c>
      <c r="B339" s="7">
        <v>0</v>
      </c>
      <c r="C339" s="17">
        <v>0</v>
      </c>
      <c r="D339" s="17">
        <v>117.96</v>
      </c>
      <c r="E339" s="7">
        <v>87</v>
      </c>
      <c r="F339" s="7">
        <f t="shared" si="20"/>
        <v>795.0526315789474</v>
      </c>
      <c r="G339" s="7">
        <f t="shared" si="21"/>
        <v>198.76315789473685</v>
      </c>
      <c r="H339" s="8">
        <f t="shared" si="22"/>
        <v>0</v>
      </c>
      <c r="I339" s="18">
        <f t="shared" si="23"/>
        <v>0</v>
      </c>
      <c r="J339" s="7">
        <f t="shared" si="24"/>
        <v>198.76315789473685</v>
      </c>
      <c r="K339" s="5">
        <v>2026</v>
      </c>
      <c r="L339" s="5">
        <v>17</v>
      </c>
      <c r="M339" s="5" t="s">
        <v>1053</v>
      </c>
      <c r="N339" s="5" t="b">
        <v>0</v>
      </c>
      <c r="O339" s="5" t="b">
        <v>0</v>
      </c>
      <c r="P339" s="5" t="b">
        <v>0</v>
      </c>
      <c r="Q339" s="5" t="s">
        <v>579</v>
      </c>
      <c r="R339" s="5" t="b">
        <v>0</v>
      </c>
    </row>
    <row r="340" spans="1:18" x14ac:dyDescent="0.2">
      <c r="A340" s="6">
        <v>46133</v>
      </c>
      <c r="B340" s="7">
        <v>0</v>
      </c>
      <c r="C340" s="17">
        <v>0</v>
      </c>
      <c r="D340" s="17">
        <v>115.12</v>
      </c>
      <c r="E340" s="7">
        <v>53</v>
      </c>
      <c r="F340" s="7">
        <f t="shared" si="20"/>
        <v>774.26315789473688</v>
      </c>
      <c r="G340" s="7">
        <f t="shared" si="21"/>
        <v>193.56578947368422</v>
      </c>
      <c r="H340" s="8">
        <f t="shared" si="22"/>
        <v>0</v>
      </c>
      <c r="I340" s="18">
        <f t="shared" si="23"/>
        <v>0</v>
      </c>
      <c r="J340" s="7">
        <f t="shared" si="24"/>
        <v>193.56578947368422</v>
      </c>
      <c r="K340" s="5">
        <v>2026</v>
      </c>
      <c r="L340" s="5">
        <v>17</v>
      </c>
      <c r="M340" s="5" t="s">
        <v>1053</v>
      </c>
      <c r="N340" s="5" t="b">
        <v>0</v>
      </c>
      <c r="O340" s="5" t="b">
        <v>0</v>
      </c>
      <c r="P340" s="5" t="b">
        <v>0</v>
      </c>
      <c r="Q340" s="5" t="s">
        <v>579</v>
      </c>
      <c r="R340" s="5" t="b">
        <v>0</v>
      </c>
    </row>
    <row r="341" spans="1:18" x14ac:dyDescent="0.2">
      <c r="A341" s="6">
        <v>46134</v>
      </c>
      <c r="B341" s="7">
        <v>0</v>
      </c>
      <c r="C341" s="17">
        <v>0</v>
      </c>
      <c r="D341" s="17">
        <v>119.9</v>
      </c>
      <c r="E341" s="7">
        <v>1792</v>
      </c>
      <c r="F341" s="7">
        <f t="shared" si="20"/>
        <v>704.73684210526312</v>
      </c>
      <c r="G341" s="7">
        <f t="shared" si="21"/>
        <v>176.18421052631578</v>
      </c>
      <c r="H341" s="8">
        <f t="shared" si="22"/>
        <v>0</v>
      </c>
      <c r="I341" s="18">
        <f t="shared" si="23"/>
        <v>0</v>
      </c>
      <c r="J341" s="7">
        <f t="shared" si="24"/>
        <v>176.18421052631578</v>
      </c>
      <c r="K341" s="5">
        <v>2026</v>
      </c>
      <c r="L341" s="5">
        <v>17</v>
      </c>
      <c r="M341" s="5" t="s">
        <v>1053</v>
      </c>
      <c r="N341" s="5" t="b">
        <v>0</v>
      </c>
      <c r="O341" s="5" t="b">
        <v>0</v>
      </c>
      <c r="P341" s="5" t="b">
        <v>0</v>
      </c>
      <c r="Q341" s="5" t="s">
        <v>579</v>
      </c>
      <c r="R341" s="5" t="b">
        <v>0</v>
      </c>
    </row>
    <row r="342" spans="1:18" x14ac:dyDescent="0.2">
      <c r="A342" s="6">
        <v>46135</v>
      </c>
      <c r="B342" s="7">
        <v>0</v>
      </c>
      <c r="C342" s="17">
        <v>0</v>
      </c>
      <c r="D342" s="17">
        <v>115.38</v>
      </c>
      <c r="E342" s="7">
        <v>282</v>
      </c>
      <c r="F342" s="7">
        <f t="shared" ref="F342:F405" si="25">IFERROR(AVERAGE(E322:E341),"")</f>
        <v>798</v>
      </c>
      <c r="G342" s="7">
        <f t="shared" ref="G342:G405" si="26">IF(N(F342)=0,"",0.25*F342)</f>
        <v>199.5</v>
      </c>
      <c r="H342" s="8">
        <f t="shared" ref="H342:H405" si="27">IF(OR(N(F342)=0,NOT(ISNUMBER(B342))),"",B342/F342)</f>
        <v>0</v>
      </c>
      <c r="I342" s="18">
        <f t="shared" ref="I342:I405" si="28">IF(OR(N(F342)=0,NOT(ISNUMBER(B342))),"",IF(B342/F342&gt;0.25,1,0))</f>
        <v>0</v>
      </c>
      <c r="J342" s="7">
        <f t="shared" ref="J342:J405" si="29">IF(OR(N(F342)=0,NOT(ISNUMBER(B342))),"",MAX(0,0.25*F342-B342))</f>
        <v>199.5</v>
      </c>
      <c r="K342" s="5">
        <v>2026</v>
      </c>
      <c r="L342" s="5">
        <v>17</v>
      </c>
      <c r="M342" s="5" t="s">
        <v>1053</v>
      </c>
      <c r="N342" s="5" t="b">
        <v>0</v>
      </c>
      <c r="O342" s="5" t="b">
        <v>0</v>
      </c>
      <c r="P342" s="5" t="b">
        <v>0</v>
      </c>
      <c r="Q342" s="5" t="s">
        <v>579</v>
      </c>
      <c r="R342" s="5" t="b">
        <v>0</v>
      </c>
    </row>
    <row r="343" spans="1:18" x14ac:dyDescent="0.2">
      <c r="A343" s="6">
        <v>46136</v>
      </c>
      <c r="B343" s="7">
        <v>0</v>
      </c>
      <c r="C343" s="17">
        <v>0</v>
      </c>
      <c r="D343" s="17">
        <v>119.9</v>
      </c>
      <c r="E343" s="7">
        <v>692</v>
      </c>
      <c r="F343" s="7">
        <f t="shared" si="25"/>
        <v>810.36842105263156</v>
      </c>
      <c r="G343" s="7">
        <f t="shared" si="26"/>
        <v>202.59210526315789</v>
      </c>
      <c r="H343" s="8">
        <f t="shared" si="27"/>
        <v>0</v>
      </c>
      <c r="I343" s="18">
        <f t="shared" si="28"/>
        <v>0</v>
      </c>
      <c r="J343" s="7">
        <f t="shared" si="29"/>
        <v>202.59210526315789</v>
      </c>
      <c r="K343" s="5">
        <v>2026</v>
      </c>
      <c r="L343" s="5">
        <v>17</v>
      </c>
      <c r="M343" s="5" t="s">
        <v>1053</v>
      </c>
      <c r="N343" s="5" t="b">
        <v>0</v>
      </c>
      <c r="O343" s="5" t="b">
        <v>0</v>
      </c>
      <c r="P343" s="5" t="b">
        <v>0</v>
      </c>
      <c r="Q343" s="5" t="s">
        <v>579</v>
      </c>
      <c r="R343" s="5" t="b">
        <v>0</v>
      </c>
    </row>
    <row r="344" spans="1:18" x14ac:dyDescent="0.2">
      <c r="A344" s="6">
        <v>46139</v>
      </c>
      <c r="B344" s="7">
        <v>0</v>
      </c>
      <c r="C344" s="17">
        <v>0</v>
      </c>
      <c r="D344" s="17">
        <v>117.98</v>
      </c>
      <c r="E344" s="7">
        <v>484</v>
      </c>
      <c r="F344" s="7">
        <f t="shared" si="25"/>
        <v>816.42105263157896</v>
      </c>
      <c r="G344" s="7">
        <f t="shared" si="26"/>
        <v>204.10526315789474</v>
      </c>
      <c r="H344" s="8">
        <f t="shared" si="27"/>
        <v>0</v>
      </c>
      <c r="I344" s="18">
        <f t="shared" si="28"/>
        <v>0</v>
      </c>
      <c r="J344" s="7">
        <f t="shared" si="29"/>
        <v>204.10526315789474</v>
      </c>
      <c r="K344" s="5">
        <v>2026</v>
      </c>
      <c r="L344" s="5">
        <v>18</v>
      </c>
      <c r="M344" s="5" t="s">
        <v>1054</v>
      </c>
      <c r="N344" s="5" t="b">
        <v>0</v>
      </c>
      <c r="O344" s="5" t="b">
        <v>0</v>
      </c>
      <c r="P344" s="5" t="b">
        <v>0</v>
      </c>
      <c r="Q344" s="5" t="s">
        <v>579</v>
      </c>
      <c r="R344" s="5" t="b">
        <v>0</v>
      </c>
    </row>
    <row r="345" spans="1:18" x14ac:dyDescent="0.2">
      <c r="A345" s="6">
        <v>46140</v>
      </c>
      <c r="B345" s="7">
        <v>0</v>
      </c>
      <c r="C345" s="17">
        <v>0</v>
      </c>
      <c r="D345" s="17">
        <v>120</v>
      </c>
      <c r="E345" s="7">
        <v>1422</v>
      </c>
      <c r="F345" s="7">
        <f t="shared" si="25"/>
        <v>840.47368421052636</v>
      </c>
      <c r="G345" s="7">
        <f t="shared" si="26"/>
        <v>210.11842105263159</v>
      </c>
      <c r="H345" s="8">
        <f t="shared" si="27"/>
        <v>0</v>
      </c>
      <c r="I345" s="18">
        <f t="shared" si="28"/>
        <v>0</v>
      </c>
      <c r="J345" s="7">
        <f t="shared" si="29"/>
        <v>210.11842105263159</v>
      </c>
      <c r="K345" s="5">
        <v>2026</v>
      </c>
      <c r="L345" s="5">
        <v>18</v>
      </c>
      <c r="M345" s="5" t="s">
        <v>1054</v>
      </c>
      <c r="N345" s="5" t="b">
        <v>0</v>
      </c>
      <c r="O345" s="5" t="b">
        <v>0</v>
      </c>
      <c r="P345" s="5" t="b">
        <v>0</v>
      </c>
      <c r="Q345" s="5" t="s">
        <v>579</v>
      </c>
      <c r="R345" s="5" t="b">
        <v>0</v>
      </c>
    </row>
    <row r="346" spans="1:18" x14ac:dyDescent="0.2">
      <c r="A346" s="6">
        <v>46141</v>
      </c>
      <c r="B346" s="7">
        <v>0</v>
      </c>
      <c r="C346" s="17">
        <v>0</v>
      </c>
      <c r="D346" s="17">
        <v>119.7</v>
      </c>
      <c r="E346" s="7">
        <v>463</v>
      </c>
      <c r="F346" s="7">
        <f t="shared" si="25"/>
        <v>882.42105263157896</v>
      </c>
      <c r="G346" s="7">
        <f t="shared" si="26"/>
        <v>220.60526315789474</v>
      </c>
      <c r="H346" s="8">
        <f t="shared" si="27"/>
        <v>0</v>
      </c>
      <c r="I346" s="18">
        <f t="shared" si="28"/>
        <v>0</v>
      </c>
      <c r="J346" s="7">
        <f t="shared" si="29"/>
        <v>220.60526315789474</v>
      </c>
      <c r="K346" s="5">
        <v>2026</v>
      </c>
      <c r="L346" s="5">
        <v>18</v>
      </c>
      <c r="M346" s="5" t="s">
        <v>1054</v>
      </c>
      <c r="N346" s="5" t="b">
        <v>0</v>
      </c>
      <c r="O346" s="5" t="b">
        <v>0</v>
      </c>
      <c r="P346" s="5" t="b">
        <v>0</v>
      </c>
      <c r="Q346" s="5" t="s">
        <v>579</v>
      </c>
      <c r="R346" s="5" t="b">
        <v>0</v>
      </c>
    </row>
    <row r="347" spans="1:18" x14ac:dyDescent="0.2">
      <c r="A347" s="6">
        <v>46142</v>
      </c>
      <c r="B347" s="7">
        <v>0</v>
      </c>
      <c r="C347" s="17">
        <v>0</v>
      </c>
      <c r="D347" s="17">
        <v>117.04</v>
      </c>
      <c r="E347" s="7">
        <v>585</v>
      </c>
      <c r="F347" s="7">
        <f t="shared" si="25"/>
        <v>873.9473684210526</v>
      </c>
      <c r="G347" s="7">
        <f t="shared" si="26"/>
        <v>218.48684210526315</v>
      </c>
      <c r="H347" s="8">
        <f t="shared" si="27"/>
        <v>0</v>
      </c>
      <c r="I347" s="18">
        <f t="shared" si="28"/>
        <v>0</v>
      </c>
      <c r="J347" s="7">
        <f t="shared" si="29"/>
        <v>218.48684210526315</v>
      </c>
      <c r="K347" s="5">
        <v>2026</v>
      </c>
      <c r="L347" s="5">
        <v>18</v>
      </c>
      <c r="M347" s="5" t="s">
        <v>1054</v>
      </c>
      <c r="N347" s="5" t="b">
        <v>0</v>
      </c>
      <c r="O347" s="5" t="b">
        <v>0</v>
      </c>
      <c r="P347" s="5" t="b">
        <v>0</v>
      </c>
      <c r="Q347" s="5" t="s">
        <v>579</v>
      </c>
      <c r="R347" s="5" t="b">
        <v>0</v>
      </c>
    </row>
    <row r="348" spans="1:18" x14ac:dyDescent="0.2">
      <c r="A348" s="6">
        <v>46143</v>
      </c>
      <c r="B348" s="7">
        <v>0</v>
      </c>
      <c r="C348" s="17">
        <v>0</v>
      </c>
      <c r="D348" s="17"/>
      <c r="E348" s="7"/>
      <c r="F348" s="7">
        <f t="shared" si="25"/>
        <v>829.36842105263156</v>
      </c>
      <c r="G348" s="7">
        <f t="shared" si="26"/>
        <v>207.34210526315789</v>
      </c>
      <c r="H348" s="8">
        <f t="shared" si="27"/>
        <v>0</v>
      </c>
      <c r="I348" s="18">
        <f t="shared" si="28"/>
        <v>0</v>
      </c>
      <c r="J348" s="7">
        <f t="shared" si="29"/>
        <v>207.34210526315789</v>
      </c>
      <c r="K348" s="5">
        <v>2026</v>
      </c>
      <c r="L348" s="5">
        <v>18</v>
      </c>
      <c r="M348" s="5" t="s">
        <v>1054</v>
      </c>
      <c r="N348" s="5" t="b">
        <v>0</v>
      </c>
      <c r="O348" s="5" t="b">
        <v>1</v>
      </c>
      <c r="P348" s="5" t="b">
        <v>0</v>
      </c>
      <c r="Q348" s="5" t="s">
        <v>579</v>
      </c>
      <c r="R348" s="5" t="b">
        <v>0</v>
      </c>
    </row>
    <row r="349" spans="1:18" x14ac:dyDescent="0.2">
      <c r="A349" s="6">
        <v>46146</v>
      </c>
      <c r="B349" s="7">
        <v>0</v>
      </c>
      <c r="C349" s="17">
        <v>0</v>
      </c>
      <c r="D349" s="17">
        <v>122</v>
      </c>
      <c r="E349" s="7">
        <v>1744</v>
      </c>
      <c r="F349" s="7">
        <f t="shared" si="25"/>
        <v>854.05555555555554</v>
      </c>
      <c r="G349" s="7">
        <f t="shared" si="26"/>
        <v>213.51388888888889</v>
      </c>
      <c r="H349" s="8">
        <f t="shared" si="27"/>
        <v>0</v>
      </c>
      <c r="I349" s="18">
        <f t="shared" si="28"/>
        <v>0</v>
      </c>
      <c r="J349" s="7">
        <f t="shared" si="29"/>
        <v>213.51388888888889</v>
      </c>
      <c r="K349" s="5">
        <v>2026</v>
      </c>
      <c r="L349" s="5">
        <v>19</v>
      </c>
      <c r="M349" s="5" t="s">
        <v>1055</v>
      </c>
      <c r="N349" s="5" t="b">
        <v>0</v>
      </c>
      <c r="O349" s="5" t="b">
        <v>0</v>
      </c>
      <c r="P349" s="5" t="b">
        <v>0</v>
      </c>
      <c r="Q349" s="5" t="s">
        <v>579</v>
      </c>
      <c r="R349" s="5" t="b">
        <v>0</v>
      </c>
    </row>
    <row r="350" spans="1:18" x14ac:dyDescent="0.2">
      <c r="A350" s="6">
        <v>46147</v>
      </c>
      <c r="B350" s="7">
        <v>0</v>
      </c>
      <c r="C350" s="17">
        <v>0</v>
      </c>
      <c r="D350" s="17">
        <v>120.16</v>
      </c>
      <c r="E350" s="7">
        <v>1685</v>
      </c>
      <c r="F350" s="7">
        <f t="shared" si="25"/>
        <v>900.89473684210532</v>
      </c>
      <c r="G350" s="7">
        <f t="shared" si="26"/>
        <v>225.22368421052633</v>
      </c>
      <c r="H350" s="8">
        <f t="shared" si="27"/>
        <v>0</v>
      </c>
      <c r="I350" s="18">
        <f t="shared" si="28"/>
        <v>0</v>
      </c>
      <c r="J350" s="7">
        <f t="shared" si="29"/>
        <v>225.22368421052633</v>
      </c>
      <c r="K350" s="5">
        <v>2026</v>
      </c>
      <c r="L350" s="5">
        <v>19</v>
      </c>
      <c r="M350" s="5" t="s">
        <v>1055</v>
      </c>
      <c r="N350" s="5" t="b">
        <v>0</v>
      </c>
      <c r="O350" s="5" t="b">
        <v>0</v>
      </c>
      <c r="P350" s="5" t="b">
        <v>0</v>
      </c>
      <c r="Q350" s="5" t="s">
        <v>579</v>
      </c>
      <c r="R350" s="5" t="b">
        <v>0</v>
      </c>
    </row>
    <row r="351" spans="1:18" x14ac:dyDescent="0.2">
      <c r="A351" s="6">
        <v>46148</v>
      </c>
      <c r="B351" s="7">
        <v>0</v>
      </c>
      <c r="C351" s="17">
        <v>0</v>
      </c>
      <c r="D351" s="17">
        <v>122.5</v>
      </c>
      <c r="E351" s="7">
        <v>172</v>
      </c>
      <c r="F351" s="7">
        <f t="shared" si="25"/>
        <v>934.42105263157896</v>
      </c>
      <c r="G351" s="7">
        <f t="shared" si="26"/>
        <v>233.60526315789474</v>
      </c>
      <c r="H351" s="8">
        <f t="shared" si="27"/>
        <v>0</v>
      </c>
      <c r="I351" s="18">
        <f t="shared" si="28"/>
        <v>0</v>
      </c>
      <c r="J351" s="7">
        <f t="shared" si="29"/>
        <v>233.60526315789474</v>
      </c>
      <c r="K351" s="5">
        <v>2026</v>
      </c>
      <c r="L351" s="5">
        <v>19</v>
      </c>
      <c r="M351" s="5" t="s">
        <v>1055</v>
      </c>
      <c r="N351" s="5" t="b">
        <v>0</v>
      </c>
      <c r="O351" s="5" t="b">
        <v>0</v>
      </c>
      <c r="P351" s="5" t="b">
        <v>0</v>
      </c>
      <c r="Q351" s="5" t="s">
        <v>579</v>
      </c>
      <c r="R351" s="5" t="b">
        <v>0</v>
      </c>
    </row>
    <row r="352" spans="1:18" x14ac:dyDescent="0.2">
      <c r="A352" s="6">
        <v>46149</v>
      </c>
      <c r="B352" s="7">
        <v>0</v>
      </c>
      <c r="C352" s="17">
        <v>0</v>
      </c>
      <c r="D352" s="17">
        <v>121</v>
      </c>
      <c r="E352" s="7">
        <v>85</v>
      </c>
      <c r="F352" s="7">
        <f t="shared" si="25"/>
        <v>871</v>
      </c>
      <c r="G352" s="7">
        <f t="shared" si="26"/>
        <v>217.75</v>
      </c>
      <c r="H352" s="8">
        <f t="shared" si="27"/>
        <v>0</v>
      </c>
      <c r="I352" s="18">
        <f t="shared" si="28"/>
        <v>0</v>
      </c>
      <c r="J352" s="7">
        <f t="shared" si="29"/>
        <v>217.75</v>
      </c>
      <c r="K352" s="5">
        <v>2026</v>
      </c>
      <c r="L352" s="5">
        <v>19</v>
      </c>
      <c r="M352" s="5" t="s">
        <v>1055</v>
      </c>
      <c r="N352" s="5" t="b">
        <v>0</v>
      </c>
      <c r="O352" s="5" t="b">
        <v>0</v>
      </c>
      <c r="P352" s="5" t="b">
        <v>0</v>
      </c>
      <c r="Q352" s="5" t="s">
        <v>579</v>
      </c>
      <c r="R352" s="5" t="b">
        <v>0</v>
      </c>
    </row>
    <row r="353" spans="1:18" x14ac:dyDescent="0.2">
      <c r="A353" s="6">
        <v>46150</v>
      </c>
      <c r="B353" s="7">
        <v>0</v>
      </c>
      <c r="C353" s="17">
        <v>0</v>
      </c>
      <c r="D353" s="17">
        <v>124</v>
      </c>
      <c r="E353" s="7">
        <v>327</v>
      </c>
      <c r="F353" s="7">
        <f t="shared" si="25"/>
        <v>869.63157894736844</v>
      </c>
      <c r="G353" s="7">
        <f t="shared" si="26"/>
        <v>217.40789473684211</v>
      </c>
      <c r="H353" s="8">
        <f t="shared" si="27"/>
        <v>0</v>
      </c>
      <c r="I353" s="18">
        <f t="shared" si="28"/>
        <v>0</v>
      </c>
      <c r="J353" s="7">
        <f t="shared" si="29"/>
        <v>217.40789473684211</v>
      </c>
      <c r="K353" s="5">
        <v>2026</v>
      </c>
      <c r="L353" s="5">
        <v>19</v>
      </c>
      <c r="M353" s="5" t="s">
        <v>1055</v>
      </c>
      <c r="N353" s="5" t="b">
        <v>0</v>
      </c>
      <c r="O353" s="5" t="b">
        <v>0</v>
      </c>
      <c r="P353" s="5" t="b">
        <v>0</v>
      </c>
      <c r="Q353" s="5" t="s">
        <v>579</v>
      </c>
      <c r="R353" s="5" t="b">
        <v>0</v>
      </c>
    </row>
    <row r="354" spans="1:18" x14ac:dyDescent="0.2">
      <c r="A354" s="6">
        <v>46153</v>
      </c>
      <c r="B354" s="7">
        <v>0</v>
      </c>
      <c r="C354" s="17">
        <v>0</v>
      </c>
      <c r="D354" s="17">
        <v>123.98</v>
      </c>
      <c r="E354" s="7">
        <v>1587</v>
      </c>
      <c r="F354" s="7">
        <f t="shared" si="25"/>
        <v>861.36842105263156</v>
      </c>
      <c r="G354" s="7">
        <f t="shared" si="26"/>
        <v>215.34210526315789</v>
      </c>
      <c r="H354" s="8">
        <f t="shared" si="27"/>
        <v>0</v>
      </c>
      <c r="I354" s="18">
        <f t="shared" si="28"/>
        <v>0</v>
      </c>
      <c r="J354" s="7">
        <f t="shared" si="29"/>
        <v>215.34210526315789</v>
      </c>
      <c r="K354" s="5">
        <v>2026</v>
      </c>
      <c r="L354" s="5">
        <v>20</v>
      </c>
      <c r="M354" s="5" t="s">
        <v>1056</v>
      </c>
      <c r="N354" s="5" t="b">
        <v>0</v>
      </c>
      <c r="O354" s="5" t="b">
        <v>0</v>
      </c>
      <c r="P354" s="5" t="b">
        <v>0</v>
      </c>
      <c r="Q354" s="5" t="s">
        <v>579</v>
      </c>
      <c r="R354" s="5" t="b">
        <v>0</v>
      </c>
    </row>
    <row r="355" spans="1:18" x14ac:dyDescent="0.2">
      <c r="A355" s="6">
        <v>46154</v>
      </c>
      <c r="B355" s="7">
        <v>0</v>
      </c>
      <c r="C355" s="17">
        <v>0</v>
      </c>
      <c r="D355" s="17">
        <v>121</v>
      </c>
      <c r="E355" s="7">
        <v>769</v>
      </c>
      <c r="F355" s="7">
        <f t="shared" si="25"/>
        <v>885.42105263157896</v>
      </c>
      <c r="G355" s="7">
        <f t="shared" si="26"/>
        <v>221.35526315789474</v>
      </c>
      <c r="H355" s="8">
        <f t="shared" si="27"/>
        <v>0</v>
      </c>
      <c r="I355" s="18">
        <f t="shared" si="28"/>
        <v>0</v>
      </c>
      <c r="J355" s="7">
        <f t="shared" si="29"/>
        <v>221.35526315789474</v>
      </c>
      <c r="K355" s="5">
        <v>2026</v>
      </c>
      <c r="L355" s="5">
        <v>20</v>
      </c>
      <c r="M355" s="5" t="s">
        <v>1056</v>
      </c>
      <c r="N355" s="5" t="b">
        <v>0</v>
      </c>
      <c r="O355" s="5" t="b">
        <v>0</v>
      </c>
      <c r="P355" s="5" t="b">
        <v>0</v>
      </c>
      <c r="Q355" s="5" t="s">
        <v>579</v>
      </c>
      <c r="R355" s="5" t="b">
        <v>0</v>
      </c>
    </row>
    <row r="356" spans="1:18" x14ac:dyDescent="0.2">
      <c r="A356" s="6">
        <v>46155</v>
      </c>
      <c r="B356" s="7">
        <v>0</v>
      </c>
      <c r="C356" s="17">
        <v>0</v>
      </c>
      <c r="D356" s="17">
        <v>120.1</v>
      </c>
      <c r="E356" s="7">
        <v>318</v>
      </c>
      <c r="F356" s="7">
        <f t="shared" si="25"/>
        <v>846.26315789473688</v>
      </c>
      <c r="G356" s="7">
        <f t="shared" si="26"/>
        <v>211.56578947368422</v>
      </c>
      <c r="H356" s="8">
        <f t="shared" si="27"/>
        <v>0</v>
      </c>
      <c r="I356" s="18">
        <f t="shared" si="28"/>
        <v>0</v>
      </c>
      <c r="J356" s="7">
        <f t="shared" si="29"/>
        <v>211.56578947368422</v>
      </c>
      <c r="K356" s="5">
        <v>2026</v>
      </c>
      <c r="L356" s="5">
        <v>20</v>
      </c>
      <c r="M356" s="5" t="s">
        <v>1056</v>
      </c>
      <c r="N356" s="5" t="b">
        <v>0</v>
      </c>
      <c r="O356" s="5" t="b">
        <v>0</v>
      </c>
      <c r="P356" s="5" t="b">
        <v>0</v>
      </c>
      <c r="Q356" s="5" t="s">
        <v>579</v>
      </c>
      <c r="R356" s="5" t="b">
        <v>0</v>
      </c>
    </row>
    <row r="357" spans="1:18" x14ac:dyDescent="0.2">
      <c r="A357" s="6">
        <v>46156</v>
      </c>
      <c r="B357" s="7">
        <v>0</v>
      </c>
      <c r="C357" s="17">
        <v>0</v>
      </c>
      <c r="D357" s="17">
        <v>119.94</v>
      </c>
      <c r="E357" s="7">
        <v>2032</v>
      </c>
      <c r="F357" s="7">
        <f t="shared" si="25"/>
        <v>808.15789473684208</v>
      </c>
      <c r="G357" s="7">
        <f t="shared" si="26"/>
        <v>202.03947368421052</v>
      </c>
      <c r="H357" s="8">
        <f t="shared" si="27"/>
        <v>0</v>
      </c>
      <c r="I357" s="18">
        <f t="shared" si="28"/>
        <v>0</v>
      </c>
      <c r="J357" s="7">
        <f t="shared" si="29"/>
        <v>202.03947368421052</v>
      </c>
      <c r="K357" s="5">
        <v>2026</v>
      </c>
      <c r="L357" s="5">
        <v>20</v>
      </c>
      <c r="M357" s="5" t="s">
        <v>1056</v>
      </c>
      <c r="N357" s="5" t="b">
        <v>0</v>
      </c>
      <c r="O357" s="5" t="b">
        <v>0</v>
      </c>
      <c r="P357" s="5" t="b">
        <v>0</v>
      </c>
      <c r="Q357" s="5" t="s">
        <v>579</v>
      </c>
      <c r="R357" s="5" t="b">
        <v>0</v>
      </c>
    </row>
    <row r="358" spans="1:18" x14ac:dyDescent="0.2">
      <c r="A358" s="6">
        <v>46157</v>
      </c>
      <c r="B358" s="7">
        <v>0</v>
      </c>
      <c r="C358" s="17">
        <v>0</v>
      </c>
      <c r="D358" s="17">
        <v>121.5</v>
      </c>
      <c r="E358" s="7">
        <v>18</v>
      </c>
      <c r="F358" s="7">
        <f t="shared" si="25"/>
        <v>779.78947368421052</v>
      </c>
      <c r="G358" s="7">
        <f t="shared" si="26"/>
        <v>194.94736842105263</v>
      </c>
      <c r="H358" s="8">
        <f t="shared" si="27"/>
        <v>0</v>
      </c>
      <c r="I358" s="18">
        <f t="shared" si="28"/>
        <v>0</v>
      </c>
      <c r="J358" s="7">
        <f t="shared" si="29"/>
        <v>194.94736842105263</v>
      </c>
      <c r="K358" s="5">
        <v>2026</v>
      </c>
      <c r="L358" s="5">
        <v>20</v>
      </c>
      <c r="M358" s="5" t="s">
        <v>1056</v>
      </c>
      <c r="N358" s="5" t="b">
        <v>0</v>
      </c>
      <c r="O358" s="5" t="b">
        <v>0</v>
      </c>
      <c r="P358" s="5" t="b">
        <v>0</v>
      </c>
      <c r="Q358" s="5" t="s">
        <v>579</v>
      </c>
      <c r="R358" s="5" t="b">
        <v>0</v>
      </c>
    </row>
    <row r="359" spans="1:18" x14ac:dyDescent="0.2">
      <c r="A359" s="6">
        <v>46160</v>
      </c>
      <c r="B359" s="7">
        <v>0</v>
      </c>
      <c r="C359" s="17">
        <v>0</v>
      </c>
      <c r="D359" s="17">
        <v>121</v>
      </c>
      <c r="E359" s="7">
        <v>466</v>
      </c>
      <c r="F359" s="7">
        <f t="shared" si="25"/>
        <v>768.26315789473688</v>
      </c>
      <c r="G359" s="7">
        <f t="shared" si="26"/>
        <v>192.06578947368422</v>
      </c>
      <c r="H359" s="8">
        <f t="shared" si="27"/>
        <v>0</v>
      </c>
      <c r="I359" s="18">
        <f t="shared" si="28"/>
        <v>0</v>
      </c>
      <c r="J359" s="7">
        <f t="shared" si="29"/>
        <v>192.06578947368422</v>
      </c>
      <c r="K359" s="5">
        <v>2026</v>
      </c>
      <c r="L359" s="5">
        <v>21</v>
      </c>
      <c r="M359" s="5" t="s">
        <v>1057</v>
      </c>
      <c r="N359" s="5" t="b">
        <v>0</v>
      </c>
      <c r="O359" s="5" t="b">
        <v>0</v>
      </c>
      <c r="P359" s="5" t="b">
        <v>0</v>
      </c>
      <c r="Q359" s="5" t="s">
        <v>579</v>
      </c>
      <c r="R359" s="5" t="b">
        <v>0</v>
      </c>
    </row>
    <row r="360" spans="1:18" x14ac:dyDescent="0.2">
      <c r="A360" s="6">
        <v>46161</v>
      </c>
      <c r="B360" s="7">
        <v>0</v>
      </c>
      <c r="C360" s="17">
        <v>0</v>
      </c>
      <c r="D360" s="17">
        <v>122.34</v>
      </c>
      <c r="E360" s="7">
        <v>3559</v>
      </c>
      <c r="F360" s="7">
        <f t="shared" si="25"/>
        <v>788.21052631578948</v>
      </c>
      <c r="G360" s="7">
        <f t="shared" si="26"/>
        <v>197.05263157894737</v>
      </c>
      <c r="H360" s="8">
        <f t="shared" si="27"/>
        <v>0</v>
      </c>
      <c r="I360" s="18">
        <f t="shared" si="28"/>
        <v>0</v>
      </c>
      <c r="J360" s="7">
        <f t="shared" si="29"/>
        <v>197.05263157894737</v>
      </c>
      <c r="K360" s="5">
        <v>2026</v>
      </c>
      <c r="L360" s="5">
        <v>21</v>
      </c>
      <c r="M360" s="5" t="s">
        <v>1057</v>
      </c>
      <c r="N360" s="5" t="b">
        <v>0</v>
      </c>
      <c r="O360" s="5" t="b">
        <v>0</v>
      </c>
      <c r="P360" s="5" t="b">
        <v>0</v>
      </c>
      <c r="Q360" s="5" t="s">
        <v>579</v>
      </c>
      <c r="R360" s="5" t="b">
        <v>0</v>
      </c>
    </row>
    <row r="361" spans="1:18" x14ac:dyDescent="0.2">
      <c r="A361" s="6">
        <v>46162</v>
      </c>
      <c r="B361" s="7">
        <v>0</v>
      </c>
      <c r="C361" s="17">
        <v>0</v>
      </c>
      <c r="D361" s="17">
        <v>123.4</v>
      </c>
      <c r="E361" s="7">
        <v>3251</v>
      </c>
      <c r="F361" s="7">
        <f t="shared" si="25"/>
        <v>972.73684210526312</v>
      </c>
      <c r="G361" s="7">
        <f t="shared" si="26"/>
        <v>243.18421052631578</v>
      </c>
      <c r="H361" s="8">
        <f t="shared" si="27"/>
        <v>0</v>
      </c>
      <c r="I361" s="18">
        <f t="shared" si="28"/>
        <v>0</v>
      </c>
      <c r="J361" s="7">
        <f t="shared" si="29"/>
        <v>243.18421052631578</v>
      </c>
      <c r="K361" s="5">
        <v>2026</v>
      </c>
      <c r="L361" s="5">
        <v>21</v>
      </c>
      <c r="M361" s="5" t="s">
        <v>1057</v>
      </c>
      <c r="N361" s="5" t="b">
        <v>0</v>
      </c>
      <c r="O361" s="5" t="b">
        <v>0</v>
      </c>
      <c r="P361" s="5" t="b">
        <v>0</v>
      </c>
      <c r="Q361" s="5" t="s">
        <v>579</v>
      </c>
      <c r="R361" s="5" t="b">
        <v>0</v>
      </c>
    </row>
    <row r="362" spans="1:18" x14ac:dyDescent="0.2">
      <c r="A362" s="6">
        <v>46163</v>
      </c>
      <c r="B362" s="7">
        <v>0</v>
      </c>
      <c r="C362" s="17">
        <v>0</v>
      </c>
      <c r="D362" s="17">
        <v>124.48</v>
      </c>
      <c r="E362" s="7">
        <v>263</v>
      </c>
      <c r="F362" s="7">
        <f t="shared" si="25"/>
        <v>1049.5263157894738</v>
      </c>
      <c r="G362" s="7">
        <f t="shared" si="26"/>
        <v>262.38157894736844</v>
      </c>
      <c r="H362" s="8">
        <f t="shared" si="27"/>
        <v>0</v>
      </c>
      <c r="I362" s="18">
        <f t="shared" si="28"/>
        <v>0</v>
      </c>
      <c r="J362" s="7">
        <f t="shared" si="29"/>
        <v>262.38157894736844</v>
      </c>
      <c r="K362" s="5">
        <v>2026</v>
      </c>
      <c r="L362" s="5">
        <v>21</v>
      </c>
      <c r="M362" s="5" t="s">
        <v>1057</v>
      </c>
      <c r="N362" s="5" t="b">
        <v>0</v>
      </c>
      <c r="O362" s="5" t="b">
        <v>0</v>
      </c>
      <c r="P362" s="5" t="b">
        <v>0</v>
      </c>
      <c r="Q362" s="5" t="s">
        <v>579</v>
      </c>
      <c r="R362" s="5" t="b">
        <v>0</v>
      </c>
    </row>
    <row r="363" spans="1:18" x14ac:dyDescent="0.2">
      <c r="A363" s="6">
        <v>46164</v>
      </c>
      <c r="B363" s="7">
        <v>0</v>
      </c>
      <c r="C363" s="17">
        <v>0</v>
      </c>
      <c r="D363" s="17">
        <v>122.9</v>
      </c>
      <c r="E363" s="7">
        <v>3661</v>
      </c>
      <c r="F363" s="7">
        <f t="shared" si="25"/>
        <v>1048.5263157894738</v>
      </c>
      <c r="G363" s="7">
        <f t="shared" si="26"/>
        <v>262.13157894736844</v>
      </c>
      <c r="H363" s="8">
        <f t="shared" si="27"/>
        <v>0</v>
      </c>
      <c r="I363" s="18">
        <f t="shared" si="28"/>
        <v>0</v>
      </c>
      <c r="J363" s="7">
        <f t="shared" si="29"/>
        <v>262.13157894736844</v>
      </c>
      <c r="K363" s="5">
        <v>2026</v>
      </c>
      <c r="L363" s="5">
        <v>21</v>
      </c>
      <c r="M363" s="5" t="s">
        <v>1057</v>
      </c>
      <c r="N363" s="5" t="b">
        <v>0</v>
      </c>
      <c r="O363" s="5" t="b">
        <v>0</v>
      </c>
      <c r="P363" s="5" t="b">
        <v>0</v>
      </c>
      <c r="Q363" s="5" t="s">
        <v>579</v>
      </c>
      <c r="R363" s="5" t="b">
        <v>0</v>
      </c>
    </row>
    <row r="364" spans="1:18" x14ac:dyDescent="0.2">
      <c r="A364" s="6">
        <v>46167</v>
      </c>
      <c r="B364" s="7">
        <v>0</v>
      </c>
      <c r="C364" s="17">
        <v>0</v>
      </c>
      <c r="D364" s="17">
        <v>122.88</v>
      </c>
      <c r="E364" s="7">
        <v>47</v>
      </c>
      <c r="F364" s="7">
        <f t="shared" si="25"/>
        <v>1204.7894736842106</v>
      </c>
      <c r="G364" s="7">
        <f t="shared" si="26"/>
        <v>301.19736842105266</v>
      </c>
      <c r="H364" s="8">
        <f t="shared" si="27"/>
        <v>0</v>
      </c>
      <c r="I364" s="18">
        <f t="shared" si="28"/>
        <v>0</v>
      </c>
      <c r="J364" s="7">
        <f t="shared" si="29"/>
        <v>301.19736842105266</v>
      </c>
      <c r="K364" s="5">
        <v>2026</v>
      </c>
      <c r="L364" s="5">
        <v>22</v>
      </c>
      <c r="M364" s="5" t="s">
        <v>1058</v>
      </c>
      <c r="N364" s="5" t="b">
        <v>0</v>
      </c>
      <c r="O364" s="5" t="b">
        <v>0</v>
      </c>
      <c r="P364" s="5" t="b">
        <v>0</v>
      </c>
      <c r="Q364" s="5" t="s">
        <v>579</v>
      </c>
      <c r="R364" s="5" t="b">
        <v>0</v>
      </c>
    </row>
    <row r="365" spans="1:18" x14ac:dyDescent="0.2">
      <c r="A365" s="6">
        <v>46168</v>
      </c>
      <c r="B365" s="7">
        <v>0</v>
      </c>
      <c r="C365" s="17">
        <v>0</v>
      </c>
      <c r="D365" s="17">
        <v>122.38</v>
      </c>
      <c r="E365" s="7">
        <v>133</v>
      </c>
      <c r="F365" s="7">
        <f t="shared" si="25"/>
        <v>1181.7894736842106</v>
      </c>
      <c r="G365" s="7">
        <f t="shared" si="26"/>
        <v>295.44736842105266</v>
      </c>
      <c r="H365" s="8">
        <f t="shared" si="27"/>
        <v>0</v>
      </c>
      <c r="I365" s="18">
        <f t="shared" si="28"/>
        <v>0</v>
      </c>
      <c r="J365" s="7">
        <f t="shared" si="29"/>
        <v>295.44736842105266</v>
      </c>
      <c r="K365" s="5">
        <v>2026</v>
      </c>
      <c r="L365" s="5">
        <v>22</v>
      </c>
      <c r="M365" s="5" t="s">
        <v>1058</v>
      </c>
      <c r="N365" s="5" t="b">
        <v>0</v>
      </c>
      <c r="O365" s="5" t="b">
        <v>0</v>
      </c>
      <c r="P365" s="5" t="b">
        <v>0</v>
      </c>
      <c r="Q365" s="5" t="s">
        <v>579</v>
      </c>
      <c r="R365" s="5" t="b">
        <v>0</v>
      </c>
    </row>
    <row r="366" spans="1:18" x14ac:dyDescent="0.2">
      <c r="A366" s="6">
        <v>46169</v>
      </c>
      <c r="B366" s="7">
        <v>0</v>
      </c>
      <c r="C366" s="17">
        <v>0</v>
      </c>
      <c r="D366" s="17">
        <v>125</v>
      </c>
      <c r="E366" s="7">
        <v>2055</v>
      </c>
      <c r="F366" s="7">
        <f t="shared" si="25"/>
        <v>1113.9473684210527</v>
      </c>
      <c r="G366" s="7">
        <f t="shared" si="26"/>
        <v>278.48684210526318</v>
      </c>
      <c r="H366" s="8">
        <f t="shared" si="27"/>
        <v>0</v>
      </c>
      <c r="I366" s="18">
        <f t="shared" si="28"/>
        <v>0</v>
      </c>
      <c r="J366" s="7">
        <f t="shared" si="29"/>
        <v>278.48684210526318</v>
      </c>
      <c r="K366" s="5">
        <v>2026</v>
      </c>
      <c r="L366" s="5">
        <v>22</v>
      </c>
      <c r="M366" s="5" t="s">
        <v>1058</v>
      </c>
      <c r="N366" s="5" t="b">
        <v>0</v>
      </c>
      <c r="O366" s="5" t="b">
        <v>0</v>
      </c>
      <c r="P366" s="5" t="b">
        <v>0</v>
      </c>
      <c r="Q366" s="5" t="s">
        <v>579</v>
      </c>
      <c r="R366" s="5" t="b">
        <v>0</v>
      </c>
    </row>
    <row r="367" spans="1:18" x14ac:dyDescent="0.2">
      <c r="A367" s="6">
        <v>46170</v>
      </c>
      <c r="B367" s="7">
        <v>0</v>
      </c>
      <c r="C367" s="17">
        <v>0</v>
      </c>
      <c r="D367" s="17">
        <v>120.52</v>
      </c>
      <c r="E367" s="7">
        <v>2205</v>
      </c>
      <c r="F367" s="7">
        <f t="shared" si="25"/>
        <v>1197.7368421052631</v>
      </c>
      <c r="G367" s="7">
        <f t="shared" si="26"/>
        <v>299.43421052631578</v>
      </c>
      <c r="H367" s="8">
        <f t="shared" si="27"/>
        <v>0</v>
      </c>
      <c r="I367" s="18">
        <f t="shared" si="28"/>
        <v>0</v>
      </c>
      <c r="J367" s="7">
        <f t="shared" si="29"/>
        <v>299.43421052631578</v>
      </c>
      <c r="K367" s="5">
        <v>2026</v>
      </c>
      <c r="L367" s="5">
        <v>22</v>
      </c>
      <c r="M367" s="5" t="s">
        <v>1058</v>
      </c>
      <c r="N367" s="5" t="b">
        <v>0</v>
      </c>
      <c r="O367" s="5" t="b">
        <v>0</v>
      </c>
      <c r="P367" s="5" t="b">
        <v>0</v>
      </c>
      <c r="Q367" s="5" t="s">
        <v>579</v>
      </c>
      <c r="R367" s="5" t="b">
        <v>0</v>
      </c>
    </row>
    <row r="368" spans="1:18" x14ac:dyDescent="0.2">
      <c r="A368" s="6">
        <v>46171</v>
      </c>
      <c r="B368" s="7">
        <v>0</v>
      </c>
      <c r="C368" s="17">
        <v>0</v>
      </c>
      <c r="D368" s="17">
        <v>121.1</v>
      </c>
      <c r="E368" s="7">
        <v>130</v>
      </c>
      <c r="F368" s="7">
        <f t="shared" si="25"/>
        <v>1283</v>
      </c>
      <c r="G368" s="7">
        <f t="shared" si="26"/>
        <v>320.75</v>
      </c>
      <c r="H368" s="8">
        <f t="shared" si="27"/>
        <v>0</v>
      </c>
      <c r="I368" s="18">
        <f t="shared" si="28"/>
        <v>0</v>
      </c>
      <c r="J368" s="7">
        <f t="shared" si="29"/>
        <v>320.75</v>
      </c>
      <c r="K368" s="5">
        <v>2026</v>
      </c>
      <c r="L368" s="5">
        <v>22</v>
      </c>
      <c r="M368" s="5" t="s">
        <v>1058</v>
      </c>
      <c r="N368" s="5" t="b">
        <v>0</v>
      </c>
      <c r="O368" s="5" t="b">
        <v>0</v>
      </c>
      <c r="P368" s="5" t="b">
        <v>0</v>
      </c>
      <c r="Q368" s="5" t="s">
        <v>579</v>
      </c>
      <c r="R368" s="5" t="b">
        <v>0</v>
      </c>
    </row>
    <row r="369" spans="1:18" x14ac:dyDescent="0.2">
      <c r="A369" s="6">
        <v>46174</v>
      </c>
      <c r="B369" s="7">
        <v>0</v>
      </c>
      <c r="C369" s="17">
        <v>0</v>
      </c>
      <c r="D369" s="17">
        <v>126.98</v>
      </c>
      <c r="E369" s="7">
        <v>1643</v>
      </c>
      <c r="F369" s="7">
        <f t="shared" si="25"/>
        <v>1225.3499999999999</v>
      </c>
      <c r="G369" s="7">
        <f t="shared" si="26"/>
        <v>306.33749999999998</v>
      </c>
      <c r="H369" s="8">
        <f t="shared" si="27"/>
        <v>0</v>
      </c>
      <c r="I369" s="18">
        <f t="shared" si="28"/>
        <v>0</v>
      </c>
      <c r="J369" s="7">
        <f t="shared" si="29"/>
        <v>306.33749999999998</v>
      </c>
      <c r="K369" s="5">
        <v>2026</v>
      </c>
      <c r="L369" s="5">
        <v>23</v>
      </c>
      <c r="M369" s="5" t="s">
        <v>1059</v>
      </c>
      <c r="N369" s="5" t="b">
        <v>0</v>
      </c>
      <c r="O369" s="5" t="b">
        <v>0</v>
      </c>
      <c r="P369" s="5" t="b">
        <v>0</v>
      </c>
      <c r="Q369" s="5" t="s">
        <v>579</v>
      </c>
      <c r="R369" s="5" t="b">
        <v>0</v>
      </c>
    </row>
    <row r="370" spans="1:18" x14ac:dyDescent="0.2">
      <c r="A370" s="6">
        <v>46175</v>
      </c>
      <c r="B370" s="7">
        <v>0</v>
      </c>
      <c r="C370" s="17">
        <v>0</v>
      </c>
      <c r="D370" s="17">
        <v>127.02</v>
      </c>
      <c r="E370" s="7">
        <v>1449</v>
      </c>
      <c r="F370" s="7">
        <f t="shared" si="25"/>
        <v>1220.3</v>
      </c>
      <c r="G370" s="7">
        <f t="shared" si="26"/>
        <v>305.07499999999999</v>
      </c>
      <c r="H370" s="8">
        <f t="shared" si="27"/>
        <v>0</v>
      </c>
      <c r="I370" s="18">
        <f t="shared" si="28"/>
        <v>0</v>
      </c>
      <c r="J370" s="7">
        <f t="shared" si="29"/>
        <v>305.07499999999999</v>
      </c>
      <c r="K370" s="5">
        <v>2026</v>
      </c>
      <c r="L370" s="5">
        <v>23</v>
      </c>
      <c r="M370" s="5" t="s">
        <v>1059</v>
      </c>
      <c r="N370" s="5" t="b">
        <v>0</v>
      </c>
      <c r="O370" s="5" t="b">
        <v>0</v>
      </c>
      <c r="P370" s="5" t="b">
        <v>0</v>
      </c>
      <c r="Q370" s="5" t="s">
        <v>579</v>
      </c>
      <c r="R370" s="5" t="b">
        <v>0</v>
      </c>
    </row>
    <row r="371" spans="1:18" x14ac:dyDescent="0.2">
      <c r="A371" s="6">
        <v>46176</v>
      </c>
      <c r="B371" s="7">
        <v>0</v>
      </c>
      <c r="C371" s="17">
        <v>0</v>
      </c>
      <c r="D371" s="17">
        <v>131.19999999999999</v>
      </c>
      <c r="E371" s="7">
        <v>438</v>
      </c>
      <c r="F371" s="7">
        <f t="shared" si="25"/>
        <v>1208.5</v>
      </c>
      <c r="G371" s="7">
        <f t="shared" si="26"/>
        <v>302.125</v>
      </c>
      <c r="H371" s="8">
        <f t="shared" si="27"/>
        <v>0</v>
      </c>
      <c r="I371" s="18">
        <f t="shared" si="28"/>
        <v>0</v>
      </c>
      <c r="J371" s="7">
        <f t="shared" si="29"/>
        <v>302.125</v>
      </c>
      <c r="K371" s="5">
        <v>2026</v>
      </c>
      <c r="L371" s="5">
        <v>23</v>
      </c>
      <c r="M371" s="5" t="s">
        <v>1059</v>
      </c>
      <c r="N371" s="5" t="b">
        <v>0</v>
      </c>
      <c r="O371" s="5" t="b">
        <v>0</v>
      </c>
      <c r="P371" s="5" t="b">
        <v>0</v>
      </c>
      <c r="Q371" s="5" t="s">
        <v>579</v>
      </c>
      <c r="R371" s="5" t="b">
        <v>0</v>
      </c>
    </row>
    <row r="372" spans="1:18" x14ac:dyDescent="0.2">
      <c r="A372" s="6">
        <v>46177</v>
      </c>
      <c r="B372" s="7">
        <v>0</v>
      </c>
      <c r="C372" s="17">
        <v>0</v>
      </c>
      <c r="D372" s="17">
        <v>135</v>
      </c>
      <c r="E372" s="7">
        <v>2362</v>
      </c>
      <c r="F372" s="7">
        <f t="shared" si="25"/>
        <v>1221.8</v>
      </c>
      <c r="G372" s="7">
        <f t="shared" si="26"/>
        <v>305.45</v>
      </c>
      <c r="H372" s="8">
        <f t="shared" si="27"/>
        <v>0</v>
      </c>
      <c r="I372" s="18">
        <f t="shared" si="28"/>
        <v>0</v>
      </c>
      <c r="J372" s="7">
        <f t="shared" si="29"/>
        <v>305.45</v>
      </c>
      <c r="K372" s="5">
        <v>2026</v>
      </c>
      <c r="L372" s="5">
        <v>23</v>
      </c>
      <c r="M372" s="5" t="s">
        <v>1059</v>
      </c>
      <c r="N372" s="5" t="b">
        <v>0</v>
      </c>
      <c r="O372" s="5" t="b">
        <v>0</v>
      </c>
      <c r="P372" s="5" t="b">
        <v>0</v>
      </c>
      <c r="Q372" s="5" t="s">
        <v>579</v>
      </c>
      <c r="R372" s="5" t="b">
        <v>0</v>
      </c>
    </row>
    <row r="373" spans="1:18" x14ac:dyDescent="0.2">
      <c r="A373" s="6">
        <v>46178</v>
      </c>
      <c r="B373" s="7">
        <v>0</v>
      </c>
      <c r="C373" s="17">
        <v>0</v>
      </c>
      <c r="D373" s="17">
        <v>136.97999999999999</v>
      </c>
      <c r="E373" s="7">
        <v>634</v>
      </c>
      <c r="F373" s="7">
        <f t="shared" si="25"/>
        <v>1335.65</v>
      </c>
      <c r="G373" s="7">
        <f t="shared" si="26"/>
        <v>333.91250000000002</v>
      </c>
      <c r="H373" s="8">
        <f t="shared" si="27"/>
        <v>0</v>
      </c>
      <c r="I373" s="18">
        <f t="shared" si="28"/>
        <v>0</v>
      </c>
      <c r="J373" s="7">
        <f t="shared" si="29"/>
        <v>333.91250000000002</v>
      </c>
      <c r="K373" s="5">
        <v>2026</v>
      </c>
      <c r="L373" s="5">
        <v>23</v>
      </c>
      <c r="M373" s="5" t="s">
        <v>1059</v>
      </c>
      <c r="N373" s="5" t="b">
        <v>0</v>
      </c>
      <c r="O373" s="5" t="b">
        <v>0</v>
      </c>
      <c r="P373" s="5" t="b">
        <v>0</v>
      </c>
      <c r="Q373" s="5" t="s">
        <v>579</v>
      </c>
      <c r="R373" s="5" t="b">
        <v>0</v>
      </c>
    </row>
    <row r="374" spans="1:18" x14ac:dyDescent="0.2">
      <c r="A374" s="6">
        <v>46181</v>
      </c>
      <c r="B374" s="7">
        <v>0</v>
      </c>
      <c r="C374" s="17">
        <v>0</v>
      </c>
      <c r="D374" s="17">
        <v>137</v>
      </c>
      <c r="E374" s="7">
        <v>279</v>
      </c>
      <c r="F374" s="7">
        <f t="shared" si="25"/>
        <v>1351</v>
      </c>
      <c r="G374" s="7">
        <f t="shared" si="26"/>
        <v>337.75</v>
      </c>
      <c r="H374" s="8">
        <f t="shared" si="27"/>
        <v>0</v>
      </c>
      <c r="I374" s="18">
        <f t="shared" si="28"/>
        <v>0</v>
      </c>
      <c r="J374" s="7">
        <f t="shared" si="29"/>
        <v>337.75</v>
      </c>
      <c r="K374" s="5">
        <v>2026</v>
      </c>
      <c r="L374" s="5">
        <v>24</v>
      </c>
      <c r="M374" s="5" t="s">
        <v>1060</v>
      </c>
      <c r="N374" s="5" t="b">
        <v>0</v>
      </c>
      <c r="O374" s="5" t="b">
        <v>0</v>
      </c>
      <c r="P374" s="5" t="b">
        <v>0</v>
      </c>
      <c r="Q374" s="5" t="s">
        <v>579</v>
      </c>
      <c r="R374" s="5" t="b">
        <v>0</v>
      </c>
    </row>
    <row r="375" spans="1:18" x14ac:dyDescent="0.2">
      <c r="A375" s="6">
        <v>46182</v>
      </c>
      <c r="B375" s="7">
        <v>0</v>
      </c>
      <c r="C375" s="17">
        <v>0</v>
      </c>
      <c r="D375" s="17">
        <v>131.94</v>
      </c>
      <c r="E375" s="7">
        <v>2719</v>
      </c>
      <c r="F375" s="7">
        <f t="shared" si="25"/>
        <v>1285.5999999999999</v>
      </c>
      <c r="G375" s="7">
        <f t="shared" si="26"/>
        <v>321.39999999999998</v>
      </c>
      <c r="H375" s="8">
        <f t="shared" si="27"/>
        <v>0</v>
      </c>
      <c r="I375" s="18">
        <f t="shared" si="28"/>
        <v>0</v>
      </c>
      <c r="J375" s="7">
        <f t="shared" si="29"/>
        <v>321.39999999999998</v>
      </c>
      <c r="K375" s="5">
        <v>2026</v>
      </c>
      <c r="L375" s="5">
        <v>24</v>
      </c>
      <c r="M375" s="5" t="s">
        <v>1060</v>
      </c>
      <c r="N375" s="5" t="b">
        <v>0</v>
      </c>
      <c r="O375" s="5" t="b">
        <v>0</v>
      </c>
      <c r="P375" s="5" t="b">
        <v>0</v>
      </c>
      <c r="Q375" s="5" t="s">
        <v>579</v>
      </c>
      <c r="R375" s="5" t="b">
        <v>0</v>
      </c>
    </row>
    <row r="376" spans="1:18" x14ac:dyDescent="0.2">
      <c r="A376" s="6">
        <v>46183</v>
      </c>
      <c r="B376" s="7">
        <v>0</v>
      </c>
      <c r="C376" s="17">
        <v>0</v>
      </c>
      <c r="D376" s="17">
        <v>133</v>
      </c>
      <c r="E376" s="7">
        <v>1629</v>
      </c>
      <c r="F376" s="7">
        <f t="shared" si="25"/>
        <v>1383.1</v>
      </c>
      <c r="G376" s="7">
        <f t="shared" si="26"/>
        <v>345.77499999999998</v>
      </c>
      <c r="H376" s="8">
        <f t="shared" si="27"/>
        <v>0</v>
      </c>
      <c r="I376" s="18">
        <f t="shared" si="28"/>
        <v>0</v>
      </c>
      <c r="J376" s="7">
        <f t="shared" si="29"/>
        <v>345.77499999999998</v>
      </c>
      <c r="K376" s="5">
        <v>2026</v>
      </c>
      <c r="L376" s="5">
        <v>24</v>
      </c>
      <c r="M376" s="5" t="s">
        <v>1060</v>
      </c>
      <c r="N376" s="5" t="b">
        <v>0</v>
      </c>
      <c r="O376" s="5" t="b">
        <v>0</v>
      </c>
      <c r="P376" s="5" t="b">
        <v>0</v>
      </c>
      <c r="Q376" s="5" t="s">
        <v>579</v>
      </c>
      <c r="R376" s="5" t="b">
        <v>0</v>
      </c>
    </row>
    <row r="377" spans="1:18" x14ac:dyDescent="0.2">
      <c r="A377" s="6">
        <v>46184</v>
      </c>
      <c r="B377" s="7">
        <v>0</v>
      </c>
      <c r="C377" s="17">
        <v>0</v>
      </c>
      <c r="D377" s="17">
        <v>137</v>
      </c>
      <c r="E377" s="7">
        <v>702</v>
      </c>
      <c r="F377" s="7">
        <f t="shared" si="25"/>
        <v>1448.65</v>
      </c>
      <c r="G377" s="7">
        <f t="shared" si="26"/>
        <v>362.16250000000002</v>
      </c>
      <c r="H377" s="8">
        <f t="shared" si="27"/>
        <v>0</v>
      </c>
      <c r="I377" s="18">
        <f t="shared" si="28"/>
        <v>0</v>
      </c>
      <c r="J377" s="7">
        <f t="shared" si="29"/>
        <v>362.16250000000002</v>
      </c>
      <c r="K377" s="5">
        <v>2026</v>
      </c>
      <c r="L377" s="5">
        <v>24</v>
      </c>
      <c r="M377" s="5" t="s">
        <v>1060</v>
      </c>
      <c r="N377" s="5" t="b">
        <v>0</v>
      </c>
      <c r="O377" s="5" t="b">
        <v>0</v>
      </c>
      <c r="P377" s="5" t="b">
        <v>0</v>
      </c>
      <c r="Q377" s="5" t="s">
        <v>579</v>
      </c>
      <c r="R377" s="5" t="b">
        <v>0</v>
      </c>
    </row>
    <row r="378" spans="1:18" x14ac:dyDescent="0.2">
      <c r="A378" s="6">
        <v>46185</v>
      </c>
      <c r="B378" s="7">
        <v>0</v>
      </c>
      <c r="C378" s="17">
        <v>0</v>
      </c>
      <c r="D378" s="17">
        <v>132.02000000000001</v>
      </c>
      <c r="E378" s="7">
        <v>386</v>
      </c>
      <c r="F378" s="7">
        <f t="shared" si="25"/>
        <v>1382.15</v>
      </c>
      <c r="G378" s="7">
        <f t="shared" si="26"/>
        <v>345.53750000000002</v>
      </c>
      <c r="H378" s="8">
        <f t="shared" si="27"/>
        <v>0</v>
      </c>
      <c r="I378" s="18">
        <f t="shared" si="28"/>
        <v>0</v>
      </c>
      <c r="J378" s="7">
        <f t="shared" si="29"/>
        <v>345.53750000000002</v>
      </c>
      <c r="K378" s="5">
        <v>2026</v>
      </c>
      <c r="L378" s="5">
        <v>24</v>
      </c>
      <c r="M378" s="5" t="s">
        <v>1060</v>
      </c>
      <c r="N378" s="5" t="b">
        <v>0</v>
      </c>
      <c r="O378" s="5" t="b">
        <v>0</v>
      </c>
      <c r="P378" s="5" t="b">
        <v>0</v>
      </c>
      <c r="Q378" s="5" t="s">
        <v>579</v>
      </c>
      <c r="R378" s="5" t="b">
        <v>0</v>
      </c>
    </row>
    <row r="379" spans="1:18" x14ac:dyDescent="0.2">
      <c r="A379" s="6">
        <v>46188</v>
      </c>
      <c r="B379" s="7">
        <v>0</v>
      </c>
      <c r="C379" s="17">
        <v>0</v>
      </c>
      <c r="D379" s="17">
        <v>131.5</v>
      </c>
      <c r="E379" s="7">
        <v>3600</v>
      </c>
      <c r="F379" s="7">
        <f t="shared" si="25"/>
        <v>1400.55</v>
      </c>
      <c r="G379" s="7">
        <f t="shared" si="26"/>
        <v>350.13749999999999</v>
      </c>
      <c r="H379" s="8">
        <f t="shared" si="27"/>
        <v>0</v>
      </c>
      <c r="I379" s="18">
        <f t="shared" si="28"/>
        <v>0</v>
      </c>
      <c r="J379" s="7">
        <f t="shared" si="29"/>
        <v>350.13749999999999</v>
      </c>
      <c r="K379" s="5">
        <v>2026</v>
      </c>
      <c r="L379" s="5">
        <v>25</v>
      </c>
      <c r="M379" s="5" t="s">
        <v>1061</v>
      </c>
      <c r="N379" s="5" t="b">
        <v>0</v>
      </c>
      <c r="O379" s="5" t="b">
        <v>0</v>
      </c>
      <c r="P379" s="5" t="b">
        <v>0</v>
      </c>
      <c r="Q379" s="5" t="s">
        <v>579</v>
      </c>
      <c r="R379" s="5" t="b">
        <v>0</v>
      </c>
    </row>
    <row r="380" spans="1:18" x14ac:dyDescent="0.2">
      <c r="A380" s="6">
        <v>46189</v>
      </c>
      <c r="B380" s="7">
        <v>0</v>
      </c>
      <c r="C380" s="17">
        <v>0</v>
      </c>
      <c r="D380" s="17">
        <v>133.97999999999999</v>
      </c>
      <c r="E380" s="7">
        <v>1540</v>
      </c>
      <c r="F380" s="7">
        <f t="shared" si="25"/>
        <v>1557.25</v>
      </c>
      <c r="G380" s="7">
        <f t="shared" si="26"/>
        <v>389.3125</v>
      </c>
      <c r="H380" s="8">
        <f t="shared" si="27"/>
        <v>0</v>
      </c>
      <c r="I380" s="18">
        <f t="shared" si="28"/>
        <v>0</v>
      </c>
      <c r="J380" s="7">
        <f t="shared" si="29"/>
        <v>389.3125</v>
      </c>
      <c r="K380" s="5">
        <v>2026</v>
      </c>
      <c r="L380" s="5">
        <v>25</v>
      </c>
      <c r="M380" s="5" t="s">
        <v>1061</v>
      </c>
      <c r="N380" s="5" t="b">
        <v>0</v>
      </c>
      <c r="O380" s="5" t="b">
        <v>0</v>
      </c>
      <c r="P380" s="5" t="b">
        <v>0</v>
      </c>
      <c r="Q380" s="5" t="s">
        <v>579</v>
      </c>
      <c r="R380" s="5" t="b">
        <v>0</v>
      </c>
    </row>
    <row r="381" spans="1:18" x14ac:dyDescent="0.2">
      <c r="A381" s="6">
        <v>46190</v>
      </c>
      <c r="B381" s="7">
        <v>0</v>
      </c>
      <c r="C381" s="17">
        <v>0</v>
      </c>
      <c r="D381" s="17">
        <v>127.2</v>
      </c>
      <c r="E381" s="7">
        <v>395</v>
      </c>
      <c r="F381" s="7">
        <f t="shared" si="25"/>
        <v>1456.3</v>
      </c>
      <c r="G381" s="7">
        <f t="shared" si="26"/>
        <v>364.07499999999999</v>
      </c>
      <c r="H381" s="8">
        <f t="shared" si="27"/>
        <v>0</v>
      </c>
      <c r="I381" s="18">
        <f t="shared" si="28"/>
        <v>0</v>
      </c>
      <c r="J381" s="7">
        <f t="shared" si="29"/>
        <v>364.07499999999999</v>
      </c>
      <c r="K381" s="5">
        <v>2026</v>
      </c>
      <c r="L381" s="5">
        <v>25</v>
      </c>
      <c r="M381" s="5" t="s">
        <v>1061</v>
      </c>
      <c r="N381" s="5" t="b">
        <v>0</v>
      </c>
      <c r="O381" s="5" t="b">
        <v>0</v>
      </c>
      <c r="P381" s="5" t="b">
        <v>0</v>
      </c>
      <c r="Q381" s="5" t="s">
        <v>579</v>
      </c>
      <c r="R381" s="5" t="b">
        <v>0</v>
      </c>
    </row>
    <row r="382" spans="1:18" x14ac:dyDescent="0.2">
      <c r="A382" s="6">
        <v>46191</v>
      </c>
      <c r="B382" s="7">
        <v>0</v>
      </c>
      <c r="C382" s="17">
        <v>0</v>
      </c>
      <c r="D382" s="17">
        <v>127.06</v>
      </c>
      <c r="E382" s="7">
        <v>766</v>
      </c>
      <c r="F382" s="7">
        <f t="shared" si="25"/>
        <v>1313.5</v>
      </c>
      <c r="G382" s="7">
        <f t="shared" si="26"/>
        <v>328.375</v>
      </c>
      <c r="H382" s="8">
        <f t="shared" si="27"/>
        <v>0</v>
      </c>
      <c r="I382" s="18">
        <f t="shared" si="28"/>
        <v>0</v>
      </c>
      <c r="J382" s="7">
        <f t="shared" si="29"/>
        <v>328.375</v>
      </c>
      <c r="K382" s="5">
        <v>2026</v>
      </c>
      <c r="L382" s="5">
        <v>25</v>
      </c>
      <c r="M382" s="5" t="s">
        <v>1061</v>
      </c>
      <c r="N382" s="5" t="b">
        <v>0</v>
      </c>
      <c r="O382" s="5" t="b">
        <v>0</v>
      </c>
      <c r="P382" s="5" t="b">
        <v>0</v>
      </c>
      <c r="Q382" s="5" t="s">
        <v>579</v>
      </c>
      <c r="R382" s="5" t="b">
        <v>0</v>
      </c>
    </row>
    <row r="383" spans="1:18" x14ac:dyDescent="0.2">
      <c r="A383" s="6">
        <v>46192</v>
      </c>
      <c r="B383" s="7">
        <v>0</v>
      </c>
      <c r="C383" s="17">
        <v>0</v>
      </c>
      <c r="D383" s="17">
        <v>131.5</v>
      </c>
      <c r="E383" s="7">
        <v>767</v>
      </c>
      <c r="F383" s="7">
        <f t="shared" si="25"/>
        <v>1338.65</v>
      </c>
      <c r="G383" s="7">
        <f t="shared" si="26"/>
        <v>334.66250000000002</v>
      </c>
      <c r="H383" s="8">
        <f t="shared" si="27"/>
        <v>0</v>
      </c>
      <c r="I383" s="18">
        <f t="shared" si="28"/>
        <v>0</v>
      </c>
      <c r="J383" s="7">
        <f t="shared" si="29"/>
        <v>334.66250000000002</v>
      </c>
      <c r="K383" s="5">
        <v>2026</v>
      </c>
      <c r="L383" s="5">
        <v>25</v>
      </c>
      <c r="M383" s="5" t="s">
        <v>1061</v>
      </c>
      <c r="N383" s="5" t="b">
        <v>0</v>
      </c>
      <c r="O383" s="5" t="b">
        <v>0</v>
      </c>
      <c r="P383" s="5" t="b">
        <v>0</v>
      </c>
      <c r="Q383" s="5" t="s">
        <v>579</v>
      </c>
      <c r="R383" s="5" t="b">
        <v>0</v>
      </c>
    </row>
    <row r="384" spans="1:18" x14ac:dyDescent="0.2">
      <c r="A384" s="6">
        <v>46195</v>
      </c>
      <c r="B384" s="7">
        <v>0</v>
      </c>
      <c r="C384" s="17">
        <v>0</v>
      </c>
      <c r="D384" s="17">
        <v>124.5</v>
      </c>
      <c r="E384" s="7">
        <v>3871</v>
      </c>
      <c r="F384" s="7">
        <f t="shared" si="25"/>
        <v>1193.95</v>
      </c>
      <c r="G384" s="7">
        <f t="shared" si="26"/>
        <v>298.48750000000001</v>
      </c>
      <c r="H384" s="8">
        <f t="shared" si="27"/>
        <v>0</v>
      </c>
      <c r="I384" s="18">
        <f t="shared" si="28"/>
        <v>0</v>
      </c>
      <c r="J384" s="7">
        <f t="shared" si="29"/>
        <v>298.48750000000001</v>
      </c>
      <c r="K384" s="5">
        <v>2026</v>
      </c>
      <c r="L384" s="5">
        <v>26</v>
      </c>
      <c r="M384" s="5" t="s">
        <v>1062</v>
      </c>
      <c r="N384" s="5" t="b">
        <v>0</v>
      </c>
      <c r="O384" s="5" t="b">
        <v>0</v>
      </c>
      <c r="P384" s="5" t="b">
        <v>0</v>
      </c>
      <c r="Q384" s="5" t="s">
        <v>579</v>
      </c>
      <c r="R384" s="5" t="b">
        <v>0</v>
      </c>
    </row>
    <row r="385" spans="1:18" x14ac:dyDescent="0.2">
      <c r="A385" s="6">
        <v>46196</v>
      </c>
      <c r="B385" s="7">
        <v>0</v>
      </c>
      <c r="C385" s="17">
        <v>0</v>
      </c>
      <c r="D385" s="17">
        <v>127.78</v>
      </c>
      <c r="E385" s="7">
        <v>43</v>
      </c>
      <c r="F385" s="7">
        <f t="shared" si="25"/>
        <v>1385.15</v>
      </c>
      <c r="G385" s="7">
        <f t="shared" si="26"/>
        <v>346.28750000000002</v>
      </c>
      <c r="H385" s="8">
        <f t="shared" si="27"/>
        <v>0</v>
      </c>
      <c r="I385" s="18">
        <f t="shared" si="28"/>
        <v>0</v>
      </c>
      <c r="J385" s="7">
        <f t="shared" si="29"/>
        <v>346.28750000000002</v>
      </c>
      <c r="K385" s="5">
        <v>2026</v>
      </c>
      <c r="L385" s="5">
        <v>26</v>
      </c>
      <c r="M385" s="5" t="s">
        <v>1062</v>
      </c>
      <c r="N385" s="5" t="b">
        <v>0</v>
      </c>
      <c r="O385" s="5" t="b">
        <v>0</v>
      </c>
      <c r="P385" s="5" t="b">
        <v>0</v>
      </c>
      <c r="Q385" s="5" t="s">
        <v>579</v>
      </c>
      <c r="R385" s="5" t="b">
        <v>0</v>
      </c>
    </row>
    <row r="386" spans="1:18" x14ac:dyDescent="0.2">
      <c r="A386" s="6">
        <v>46197</v>
      </c>
      <c r="B386" s="7">
        <v>0</v>
      </c>
      <c r="C386" s="17">
        <v>0</v>
      </c>
      <c r="D386" s="17">
        <v>124.8</v>
      </c>
      <c r="E386" s="7">
        <v>185</v>
      </c>
      <c r="F386" s="7">
        <f t="shared" si="25"/>
        <v>1380.65</v>
      </c>
      <c r="G386" s="7">
        <f t="shared" si="26"/>
        <v>345.16250000000002</v>
      </c>
      <c r="H386" s="8">
        <f t="shared" si="27"/>
        <v>0</v>
      </c>
      <c r="I386" s="18">
        <f t="shared" si="28"/>
        <v>0</v>
      </c>
      <c r="J386" s="7">
        <f t="shared" si="29"/>
        <v>345.16250000000002</v>
      </c>
      <c r="K386" s="5">
        <v>2026</v>
      </c>
      <c r="L386" s="5">
        <v>26</v>
      </c>
      <c r="M386" s="5" t="s">
        <v>1062</v>
      </c>
      <c r="N386" s="5" t="b">
        <v>0</v>
      </c>
      <c r="O386" s="5" t="b">
        <v>0</v>
      </c>
      <c r="P386" s="5" t="b">
        <v>0</v>
      </c>
      <c r="Q386" s="5" t="s">
        <v>579</v>
      </c>
      <c r="R386" s="5" t="b">
        <v>0</v>
      </c>
    </row>
    <row r="387" spans="1:18" x14ac:dyDescent="0.2">
      <c r="A387" s="6">
        <v>46198</v>
      </c>
      <c r="B387" s="7">
        <v>0</v>
      </c>
      <c r="C387" s="17">
        <v>0</v>
      </c>
      <c r="D387" s="17">
        <v>125.12</v>
      </c>
      <c r="E387" s="7">
        <v>1554</v>
      </c>
      <c r="F387" s="7">
        <f t="shared" si="25"/>
        <v>1287.1500000000001</v>
      </c>
      <c r="G387" s="7">
        <f t="shared" si="26"/>
        <v>321.78750000000002</v>
      </c>
      <c r="H387" s="8">
        <f t="shared" si="27"/>
        <v>0</v>
      </c>
      <c r="I387" s="18">
        <f t="shared" si="28"/>
        <v>0</v>
      </c>
      <c r="J387" s="7">
        <f t="shared" si="29"/>
        <v>321.78750000000002</v>
      </c>
      <c r="K387" s="5">
        <v>2026</v>
      </c>
      <c r="L387" s="5">
        <v>26</v>
      </c>
      <c r="M387" s="5" t="s">
        <v>1062</v>
      </c>
      <c r="N387" s="5" t="b">
        <v>0</v>
      </c>
      <c r="O387" s="5" t="b">
        <v>0</v>
      </c>
      <c r="P387" s="5" t="b">
        <v>0</v>
      </c>
      <c r="Q387" s="5" t="s">
        <v>579</v>
      </c>
      <c r="R387" s="5" t="b">
        <v>0</v>
      </c>
    </row>
    <row r="388" spans="1:18" x14ac:dyDescent="0.2">
      <c r="A388" s="6">
        <v>46199</v>
      </c>
      <c r="B388" s="7">
        <v>0</v>
      </c>
      <c r="C388" s="17">
        <v>0</v>
      </c>
      <c r="D388" s="17">
        <v>123</v>
      </c>
      <c r="E388" s="7">
        <v>29</v>
      </c>
      <c r="F388" s="7">
        <f t="shared" si="25"/>
        <v>1254.5999999999999</v>
      </c>
      <c r="G388" s="7">
        <f t="shared" si="26"/>
        <v>313.64999999999998</v>
      </c>
      <c r="H388" s="8">
        <f t="shared" si="27"/>
        <v>0</v>
      </c>
      <c r="I388" s="18">
        <f t="shared" si="28"/>
        <v>0</v>
      </c>
      <c r="J388" s="7">
        <f t="shared" si="29"/>
        <v>313.64999999999998</v>
      </c>
      <c r="K388" s="5">
        <v>2026</v>
      </c>
      <c r="L388" s="5">
        <v>26</v>
      </c>
      <c r="M388" s="5" t="s">
        <v>1062</v>
      </c>
      <c r="N388" s="5" t="b">
        <v>0</v>
      </c>
      <c r="O388" s="5" t="b">
        <v>0</v>
      </c>
      <c r="P388" s="5" t="b">
        <v>0</v>
      </c>
      <c r="Q388" s="5" t="s">
        <v>579</v>
      </c>
      <c r="R388" s="5" t="b">
        <v>0</v>
      </c>
    </row>
    <row r="389" spans="1:18" x14ac:dyDescent="0.2">
      <c r="A389" s="6">
        <v>46202</v>
      </c>
      <c r="B389" s="7">
        <v>0</v>
      </c>
      <c r="C389" s="17">
        <v>0</v>
      </c>
      <c r="D389" s="17">
        <v>118.6</v>
      </c>
      <c r="E389" s="7">
        <v>2725</v>
      </c>
      <c r="F389" s="7">
        <f t="shared" si="25"/>
        <v>1249.55</v>
      </c>
      <c r="G389" s="7">
        <f t="shared" si="26"/>
        <v>312.38749999999999</v>
      </c>
      <c r="H389" s="8">
        <f t="shared" si="27"/>
        <v>0</v>
      </c>
      <c r="I389" s="18">
        <f t="shared" si="28"/>
        <v>0</v>
      </c>
      <c r="J389" s="7">
        <f t="shared" si="29"/>
        <v>312.38749999999999</v>
      </c>
      <c r="K389" s="5">
        <v>2026</v>
      </c>
      <c r="L389" s="5">
        <v>27</v>
      </c>
      <c r="M389" s="5"/>
      <c r="N389" s="5"/>
      <c r="O389" s="5" t="b">
        <v>0</v>
      </c>
      <c r="P389" s="5"/>
      <c r="Q389" s="5" t="s">
        <v>106</v>
      </c>
      <c r="R389" s="5"/>
    </row>
    <row r="390" spans="1:18" x14ac:dyDescent="0.2">
      <c r="A390" s="6">
        <v>46203</v>
      </c>
      <c r="B390" s="7">
        <v>0</v>
      </c>
      <c r="C390" s="17">
        <v>0</v>
      </c>
      <c r="D390" s="17">
        <v>121</v>
      </c>
      <c r="E390" s="7">
        <v>1538</v>
      </c>
      <c r="F390" s="7">
        <f t="shared" si="25"/>
        <v>1303.6500000000001</v>
      </c>
      <c r="G390" s="7">
        <f t="shared" si="26"/>
        <v>325.91250000000002</v>
      </c>
      <c r="H390" s="8">
        <f t="shared" si="27"/>
        <v>0</v>
      </c>
      <c r="I390" s="18">
        <f t="shared" si="28"/>
        <v>0</v>
      </c>
      <c r="J390" s="7">
        <f t="shared" si="29"/>
        <v>325.91250000000002</v>
      </c>
      <c r="K390" s="5">
        <v>2026</v>
      </c>
      <c r="L390" s="5">
        <v>27</v>
      </c>
      <c r="M390" s="5"/>
      <c r="N390" s="5"/>
      <c r="O390" s="5" t="b">
        <v>0</v>
      </c>
      <c r="P390" s="5"/>
      <c r="Q390" s="5" t="s">
        <v>106</v>
      </c>
      <c r="R390" s="5"/>
    </row>
    <row r="391" spans="1:18" x14ac:dyDescent="0.2">
      <c r="A391" s="6">
        <v>46204</v>
      </c>
      <c r="B391" s="7">
        <v>0</v>
      </c>
      <c r="C391" s="17">
        <v>0</v>
      </c>
      <c r="D391" s="17">
        <v>119</v>
      </c>
      <c r="E391" s="7">
        <v>1088</v>
      </c>
      <c r="F391" s="7">
        <f t="shared" si="25"/>
        <v>1308.0999999999999</v>
      </c>
      <c r="G391" s="7">
        <f t="shared" si="26"/>
        <v>327.02499999999998</v>
      </c>
      <c r="H391" s="8">
        <f t="shared" si="27"/>
        <v>0</v>
      </c>
      <c r="I391" s="18">
        <f t="shared" si="28"/>
        <v>0</v>
      </c>
      <c r="J391" s="7">
        <f t="shared" si="29"/>
        <v>327.02499999999998</v>
      </c>
      <c r="K391" s="5">
        <v>2026</v>
      </c>
      <c r="L391" s="5">
        <v>27</v>
      </c>
      <c r="M391" s="5"/>
      <c r="N391" s="5"/>
      <c r="O391" s="5" t="b">
        <v>0</v>
      </c>
      <c r="P391" s="5"/>
      <c r="Q391" s="5" t="s">
        <v>106</v>
      </c>
      <c r="R391" s="5"/>
    </row>
    <row r="392" spans="1:18" x14ac:dyDescent="0.2">
      <c r="A392" s="6">
        <v>46205</v>
      </c>
      <c r="B392" s="7">
        <v>0</v>
      </c>
      <c r="C392" s="17">
        <v>0</v>
      </c>
      <c r="D392" s="17">
        <v>123</v>
      </c>
      <c r="E392" s="7">
        <v>752</v>
      </c>
      <c r="F392" s="7">
        <f t="shared" si="25"/>
        <v>1340.6</v>
      </c>
      <c r="G392" s="7">
        <f t="shared" si="26"/>
        <v>335.15</v>
      </c>
      <c r="H392" s="8">
        <f t="shared" si="27"/>
        <v>0</v>
      </c>
      <c r="I392" s="18">
        <f t="shared" si="28"/>
        <v>0</v>
      </c>
      <c r="J392" s="7">
        <f t="shared" si="29"/>
        <v>335.15</v>
      </c>
      <c r="K392" s="5">
        <v>2026</v>
      </c>
      <c r="L392" s="5">
        <v>27</v>
      </c>
      <c r="M392" s="5"/>
      <c r="N392" s="5"/>
      <c r="O392" s="5" t="b">
        <v>0</v>
      </c>
      <c r="P392" s="5"/>
      <c r="Q392" s="5" t="s">
        <v>106</v>
      </c>
      <c r="R392" s="5"/>
    </row>
    <row r="393" spans="1:18" x14ac:dyDescent="0.2">
      <c r="A393" s="6">
        <v>46206</v>
      </c>
      <c r="B393" s="7">
        <v>0</v>
      </c>
      <c r="C393" s="17">
        <v>0</v>
      </c>
      <c r="D393" s="17">
        <v>121.5</v>
      </c>
      <c r="E393" s="7">
        <v>1772</v>
      </c>
      <c r="F393" s="7">
        <f t="shared" si="25"/>
        <v>1260.0999999999999</v>
      </c>
      <c r="G393" s="7">
        <f t="shared" si="26"/>
        <v>315.02499999999998</v>
      </c>
      <c r="H393" s="8">
        <f t="shared" si="27"/>
        <v>0</v>
      </c>
      <c r="I393" s="18">
        <f t="shared" si="28"/>
        <v>0</v>
      </c>
      <c r="J393" s="7">
        <f t="shared" si="29"/>
        <v>315.02499999999998</v>
      </c>
      <c r="K393" s="5">
        <v>2026</v>
      </c>
      <c r="L393" s="5">
        <v>27</v>
      </c>
      <c r="M393" s="5"/>
      <c r="N393" s="5"/>
      <c r="O393" s="5" t="b">
        <v>0</v>
      </c>
      <c r="P393" s="5"/>
      <c r="Q393" s="5" t="s">
        <v>106</v>
      </c>
      <c r="R393" s="5"/>
    </row>
    <row r="394" spans="1:18" x14ac:dyDescent="0.2">
      <c r="A394" s="6">
        <v>46209</v>
      </c>
      <c r="B394" s="7">
        <v>0</v>
      </c>
      <c r="C394" s="17">
        <v>0</v>
      </c>
      <c r="D394" s="17">
        <v>118.5</v>
      </c>
      <c r="E394" s="7">
        <v>474</v>
      </c>
      <c r="F394" s="7">
        <f t="shared" si="25"/>
        <v>1317</v>
      </c>
      <c r="G394" s="7">
        <f t="shared" si="26"/>
        <v>329.25</v>
      </c>
      <c r="H394" s="8">
        <f t="shared" si="27"/>
        <v>0</v>
      </c>
      <c r="I394" s="18">
        <f t="shared" si="28"/>
        <v>0</v>
      </c>
      <c r="J394" s="7">
        <f t="shared" si="29"/>
        <v>329.25</v>
      </c>
      <c r="K394" s="5">
        <v>2026</v>
      </c>
      <c r="L394" s="5">
        <v>28</v>
      </c>
      <c r="M394" s="5" t="s">
        <v>1063</v>
      </c>
      <c r="N394" s="5" t="b">
        <v>0</v>
      </c>
      <c r="O394" s="5" t="b">
        <v>0</v>
      </c>
      <c r="P394" s="5" t="b">
        <v>0</v>
      </c>
      <c r="Q394" s="5" t="s">
        <v>579</v>
      </c>
      <c r="R394" s="5" t="b">
        <v>0</v>
      </c>
    </row>
    <row r="395" spans="1:18" x14ac:dyDescent="0.2">
      <c r="A395" s="6">
        <v>46210</v>
      </c>
      <c r="B395" s="7">
        <v>0</v>
      </c>
      <c r="C395" s="17">
        <v>0</v>
      </c>
      <c r="D395" s="17">
        <v>119.98</v>
      </c>
      <c r="E395" s="7">
        <v>937</v>
      </c>
      <c r="F395" s="7">
        <f t="shared" si="25"/>
        <v>1326.75</v>
      </c>
      <c r="G395" s="7">
        <f t="shared" si="26"/>
        <v>331.6875</v>
      </c>
      <c r="H395" s="8">
        <f t="shared" si="27"/>
        <v>0</v>
      </c>
      <c r="I395" s="18">
        <f t="shared" si="28"/>
        <v>0</v>
      </c>
      <c r="J395" s="7">
        <f t="shared" si="29"/>
        <v>331.6875</v>
      </c>
      <c r="K395" s="5">
        <v>2026</v>
      </c>
      <c r="L395" s="5">
        <v>28</v>
      </c>
      <c r="M395" s="5" t="s">
        <v>1063</v>
      </c>
      <c r="N395" s="5" t="b">
        <v>0</v>
      </c>
      <c r="O395" s="5" t="b">
        <v>0</v>
      </c>
      <c r="P395" s="5" t="b">
        <v>0</v>
      </c>
      <c r="Q395" s="5" t="s">
        <v>579</v>
      </c>
      <c r="R395" s="5" t="b">
        <v>0</v>
      </c>
    </row>
    <row r="396" spans="1:18" x14ac:dyDescent="0.2">
      <c r="A396" s="6">
        <v>46211</v>
      </c>
      <c r="B396" s="7">
        <v>0</v>
      </c>
      <c r="C396" s="17">
        <v>0</v>
      </c>
      <c r="D396" s="17">
        <v>117.5</v>
      </c>
      <c r="E396" s="7">
        <v>196</v>
      </c>
      <c r="F396" s="7">
        <f t="shared" si="25"/>
        <v>1237.6500000000001</v>
      </c>
      <c r="G396" s="7">
        <f t="shared" si="26"/>
        <v>309.41250000000002</v>
      </c>
      <c r="H396" s="8">
        <f t="shared" si="27"/>
        <v>0</v>
      </c>
      <c r="I396" s="18">
        <f t="shared" si="28"/>
        <v>0</v>
      </c>
      <c r="J396" s="7">
        <f t="shared" si="29"/>
        <v>309.41250000000002</v>
      </c>
      <c r="K396" s="5">
        <v>2026</v>
      </c>
      <c r="L396" s="5">
        <v>28</v>
      </c>
      <c r="M396" s="5" t="s">
        <v>1063</v>
      </c>
      <c r="N396" s="5" t="b">
        <v>0</v>
      </c>
      <c r="O396" s="5" t="b">
        <v>0</v>
      </c>
      <c r="P396" s="5" t="b">
        <v>0</v>
      </c>
      <c r="Q396" s="5" t="s">
        <v>579</v>
      </c>
      <c r="R396" s="5" t="b">
        <v>0</v>
      </c>
    </row>
    <row r="397" spans="1:18" x14ac:dyDescent="0.2">
      <c r="A397" s="6">
        <v>46212</v>
      </c>
      <c r="B397" s="7">
        <v>0</v>
      </c>
      <c r="C397" s="17">
        <v>0</v>
      </c>
      <c r="D397" s="17">
        <v>117.22</v>
      </c>
      <c r="E397" s="7">
        <v>29</v>
      </c>
      <c r="F397" s="7">
        <f t="shared" si="25"/>
        <v>1166</v>
      </c>
      <c r="G397" s="7">
        <f t="shared" si="26"/>
        <v>291.5</v>
      </c>
      <c r="H397" s="8">
        <f t="shared" si="27"/>
        <v>0</v>
      </c>
      <c r="I397" s="18">
        <f t="shared" si="28"/>
        <v>0</v>
      </c>
      <c r="J397" s="7">
        <f t="shared" si="29"/>
        <v>291.5</v>
      </c>
      <c r="K397" s="5">
        <v>2026</v>
      </c>
      <c r="L397" s="5">
        <v>28</v>
      </c>
      <c r="M397" s="5" t="s">
        <v>1063</v>
      </c>
      <c r="N397" s="5" t="b">
        <v>0</v>
      </c>
      <c r="O397" s="5" t="b">
        <v>0</v>
      </c>
      <c r="P397" s="5" t="b">
        <v>0</v>
      </c>
      <c r="Q397" s="5" t="s">
        <v>579</v>
      </c>
      <c r="R397" s="5" t="b">
        <v>0</v>
      </c>
    </row>
    <row r="398" spans="1:18" x14ac:dyDescent="0.2">
      <c r="A398" s="6">
        <v>46213</v>
      </c>
      <c r="B398" s="7">
        <v>0</v>
      </c>
      <c r="C398" s="17">
        <v>0</v>
      </c>
      <c r="D398" s="17">
        <v>117.62</v>
      </c>
      <c r="E398" s="7">
        <v>616</v>
      </c>
      <c r="F398" s="7">
        <f t="shared" si="25"/>
        <v>1132.3499999999999</v>
      </c>
      <c r="G398" s="7">
        <f t="shared" si="26"/>
        <v>283.08749999999998</v>
      </c>
      <c r="H398" s="8">
        <f t="shared" si="27"/>
        <v>0</v>
      </c>
      <c r="I398" s="18">
        <f t="shared" si="28"/>
        <v>0</v>
      </c>
      <c r="J398" s="7">
        <f t="shared" si="29"/>
        <v>283.08749999999998</v>
      </c>
      <c r="K398" s="5">
        <v>2026</v>
      </c>
      <c r="L398" s="5">
        <v>28</v>
      </c>
      <c r="M398" s="5" t="s">
        <v>1063</v>
      </c>
      <c r="N398" s="5" t="b">
        <v>0</v>
      </c>
      <c r="O398" s="5" t="b">
        <v>0</v>
      </c>
      <c r="P398" s="5" t="b">
        <v>0</v>
      </c>
      <c r="Q398" s="5" t="s">
        <v>579</v>
      </c>
      <c r="R398" s="5" t="b">
        <v>0</v>
      </c>
    </row>
    <row r="399" spans="1:18" x14ac:dyDescent="0.2">
      <c r="A399" s="6">
        <v>46216</v>
      </c>
      <c r="B399" s="7">
        <v>0</v>
      </c>
      <c r="C399" s="17">
        <v>0</v>
      </c>
      <c r="D399" s="17">
        <v>120.8</v>
      </c>
      <c r="E399" s="7">
        <v>977</v>
      </c>
      <c r="F399" s="7">
        <f t="shared" si="25"/>
        <v>1143.8499999999999</v>
      </c>
      <c r="G399" s="7">
        <f t="shared" si="26"/>
        <v>285.96249999999998</v>
      </c>
      <c r="H399" s="8">
        <f t="shared" si="27"/>
        <v>0</v>
      </c>
      <c r="I399" s="18">
        <f t="shared" si="28"/>
        <v>0</v>
      </c>
      <c r="J399" s="7">
        <f t="shared" si="29"/>
        <v>285.96249999999998</v>
      </c>
      <c r="K399" s="5">
        <v>2026</v>
      </c>
      <c r="L399" s="5">
        <v>29</v>
      </c>
      <c r="M399" s="5" t="s">
        <v>1064</v>
      </c>
      <c r="N399" s="5" t="b">
        <v>0</v>
      </c>
      <c r="O399" s="5" t="b">
        <v>0</v>
      </c>
      <c r="P399" s="5" t="b">
        <v>0</v>
      </c>
      <c r="Q399" s="5" t="s">
        <v>579</v>
      </c>
      <c r="R399" s="5" t="b">
        <v>0</v>
      </c>
    </row>
    <row r="400" spans="1:18" x14ac:dyDescent="0.2">
      <c r="A400" s="6">
        <v>46217</v>
      </c>
      <c r="B400" s="7">
        <v>0</v>
      </c>
      <c r="C400" s="17">
        <v>0</v>
      </c>
      <c r="D400" s="17">
        <v>120</v>
      </c>
      <c r="E400" s="7">
        <v>246</v>
      </c>
      <c r="F400" s="7">
        <f t="shared" si="25"/>
        <v>1012.7</v>
      </c>
      <c r="G400" s="7">
        <f t="shared" si="26"/>
        <v>253.17500000000001</v>
      </c>
      <c r="H400" s="8">
        <f t="shared" si="27"/>
        <v>0</v>
      </c>
      <c r="I400" s="18">
        <f t="shared" si="28"/>
        <v>0</v>
      </c>
      <c r="J400" s="7">
        <f t="shared" si="29"/>
        <v>253.17500000000001</v>
      </c>
      <c r="K400" s="5">
        <v>2026</v>
      </c>
      <c r="L400" s="5">
        <v>29</v>
      </c>
      <c r="M400" s="5" t="s">
        <v>1064</v>
      </c>
      <c r="N400" s="5" t="b">
        <v>0</v>
      </c>
      <c r="O400" s="5" t="b">
        <v>0</v>
      </c>
      <c r="P400" s="5" t="b">
        <v>0</v>
      </c>
      <c r="Q400" s="5" t="s">
        <v>579</v>
      </c>
      <c r="R400" s="5" t="b">
        <v>0</v>
      </c>
    </row>
    <row r="401" spans="1:18" x14ac:dyDescent="0.2">
      <c r="A401" s="6">
        <v>46218</v>
      </c>
      <c r="B401" s="7">
        <v>0</v>
      </c>
      <c r="C401" s="17">
        <v>0</v>
      </c>
      <c r="D401" s="17">
        <v>117.22</v>
      </c>
      <c r="E401" s="7">
        <v>133</v>
      </c>
      <c r="F401" s="7">
        <f t="shared" si="25"/>
        <v>948</v>
      </c>
      <c r="G401" s="7">
        <f t="shared" si="26"/>
        <v>237</v>
      </c>
      <c r="H401" s="8">
        <f t="shared" si="27"/>
        <v>0</v>
      </c>
      <c r="I401" s="18">
        <f t="shared" si="28"/>
        <v>0</v>
      </c>
      <c r="J401" s="7">
        <f t="shared" si="29"/>
        <v>237</v>
      </c>
      <c r="K401" s="5">
        <v>2026</v>
      </c>
      <c r="L401" s="5">
        <v>29</v>
      </c>
      <c r="M401" s="5" t="s">
        <v>1064</v>
      </c>
      <c r="N401" s="5" t="b">
        <v>0</v>
      </c>
      <c r="O401" s="5" t="b">
        <v>0</v>
      </c>
      <c r="P401" s="5" t="b">
        <v>0</v>
      </c>
      <c r="Q401" s="5" t="s">
        <v>579</v>
      </c>
      <c r="R401" s="5" t="b">
        <v>0</v>
      </c>
    </row>
    <row r="402" spans="1:18" x14ac:dyDescent="0.2">
      <c r="A402" s="6">
        <v>46219</v>
      </c>
      <c r="B402" s="7">
        <v>0</v>
      </c>
      <c r="C402" s="17">
        <v>0</v>
      </c>
      <c r="D402" s="17">
        <v>121.3</v>
      </c>
      <c r="E402" s="7">
        <v>503</v>
      </c>
      <c r="F402" s="7">
        <f t="shared" si="25"/>
        <v>934.9</v>
      </c>
      <c r="G402" s="7">
        <f t="shared" si="26"/>
        <v>233.72499999999999</v>
      </c>
      <c r="H402" s="8">
        <f t="shared" si="27"/>
        <v>0</v>
      </c>
      <c r="I402" s="18">
        <f t="shared" si="28"/>
        <v>0</v>
      </c>
      <c r="J402" s="7">
        <f t="shared" si="29"/>
        <v>233.72499999999999</v>
      </c>
      <c r="K402" s="5">
        <v>2026</v>
      </c>
      <c r="L402" s="5">
        <v>29</v>
      </c>
      <c r="M402" s="5" t="s">
        <v>1064</v>
      </c>
      <c r="N402" s="5" t="b">
        <v>0</v>
      </c>
      <c r="O402" s="5" t="b">
        <v>0</v>
      </c>
      <c r="P402" s="5" t="b">
        <v>0</v>
      </c>
      <c r="Q402" s="5" t="s">
        <v>579</v>
      </c>
      <c r="R402" s="5" t="b">
        <v>0</v>
      </c>
    </row>
    <row r="403" spans="1:18" x14ac:dyDescent="0.2">
      <c r="A403" s="6">
        <v>46220</v>
      </c>
      <c r="B403" s="7">
        <v>0</v>
      </c>
      <c r="C403" s="17">
        <v>0</v>
      </c>
      <c r="D403" s="17">
        <v>118.98</v>
      </c>
      <c r="E403" s="7">
        <v>2</v>
      </c>
      <c r="F403" s="7">
        <f t="shared" si="25"/>
        <v>921.75</v>
      </c>
      <c r="G403" s="7">
        <f t="shared" si="26"/>
        <v>230.4375</v>
      </c>
      <c r="H403" s="8">
        <f t="shared" si="27"/>
        <v>0</v>
      </c>
      <c r="I403" s="18">
        <f t="shared" si="28"/>
        <v>0</v>
      </c>
      <c r="J403" s="7">
        <f t="shared" si="29"/>
        <v>230.4375</v>
      </c>
      <c r="K403" s="5">
        <v>2026</v>
      </c>
      <c r="L403" s="5">
        <v>29</v>
      </c>
      <c r="M403" s="5" t="s">
        <v>1064</v>
      </c>
      <c r="N403" s="5" t="b">
        <v>0</v>
      </c>
      <c r="O403" s="5" t="b">
        <v>0</v>
      </c>
      <c r="P403" s="5" t="b">
        <v>0</v>
      </c>
      <c r="Q403" s="5" t="s">
        <v>579</v>
      </c>
      <c r="R403" s="5" t="b">
        <v>0</v>
      </c>
    </row>
    <row r="404" spans="1:18" x14ac:dyDescent="0.2">
      <c r="A404" s="6">
        <v>46223</v>
      </c>
      <c r="B404" s="7">
        <v>0</v>
      </c>
      <c r="C404" s="17">
        <v>0</v>
      </c>
      <c r="D404" s="17">
        <v>114.18</v>
      </c>
      <c r="E404" s="7">
        <v>899</v>
      </c>
      <c r="F404" s="7">
        <f t="shared" si="25"/>
        <v>883.5</v>
      </c>
      <c r="G404" s="7">
        <f t="shared" si="26"/>
        <v>220.875</v>
      </c>
      <c r="H404" s="8">
        <f t="shared" si="27"/>
        <v>0</v>
      </c>
      <c r="I404" s="18">
        <f t="shared" si="28"/>
        <v>0</v>
      </c>
      <c r="J404" s="7">
        <f t="shared" si="29"/>
        <v>220.875</v>
      </c>
      <c r="K404" s="5">
        <v>2026</v>
      </c>
      <c r="L404" s="5">
        <v>30</v>
      </c>
      <c r="M404" s="5" t="s">
        <v>1065</v>
      </c>
      <c r="N404" s="5" t="b">
        <v>0</v>
      </c>
      <c r="O404" s="5" t="b">
        <v>0</v>
      </c>
      <c r="P404" s="5" t="b">
        <v>0</v>
      </c>
      <c r="Q404" s="5" t="s">
        <v>579</v>
      </c>
      <c r="R404" s="5" t="b">
        <v>0</v>
      </c>
    </row>
    <row r="405" spans="1:18" x14ac:dyDescent="0.2">
      <c r="A405" s="6">
        <v>46224</v>
      </c>
      <c r="B405" s="7">
        <v>0</v>
      </c>
      <c r="C405" s="17">
        <v>0</v>
      </c>
      <c r="D405" s="17">
        <v>110.1</v>
      </c>
      <c r="E405" s="7">
        <v>3284</v>
      </c>
      <c r="F405" s="7">
        <f t="shared" si="25"/>
        <v>734.9</v>
      </c>
      <c r="G405" s="7">
        <f t="shared" si="26"/>
        <v>183.72499999999999</v>
      </c>
      <c r="H405" s="8">
        <f t="shared" si="27"/>
        <v>0</v>
      </c>
      <c r="I405" s="18">
        <f t="shared" si="28"/>
        <v>0</v>
      </c>
      <c r="J405" s="7">
        <f t="shared" si="29"/>
        <v>183.72499999999999</v>
      </c>
      <c r="K405" s="5">
        <v>2026</v>
      </c>
      <c r="L405" s="5">
        <v>30</v>
      </c>
      <c r="M405" s="5" t="s">
        <v>1065</v>
      </c>
      <c r="N405" s="5" t="b">
        <v>0</v>
      </c>
      <c r="O405" s="5" t="b">
        <v>0</v>
      </c>
      <c r="P405" s="5" t="b">
        <v>0</v>
      </c>
      <c r="Q405" s="5" t="s">
        <v>579</v>
      </c>
      <c r="R405" s="5" t="b">
        <v>0</v>
      </c>
    </row>
    <row r="406" spans="1:18" x14ac:dyDescent="0.2">
      <c r="A406" s="6">
        <v>46225</v>
      </c>
      <c r="B406" s="7">
        <v>0</v>
      </c>
      <c r="C406" s="17">
        <v>0</v>
      </c>
      <c r="D406" s="17">
        <v>110</v>
      </c>
      <c r="E406" s="7">
        <v>297</v>
      </c>
      <c r="F406" s="7">
        <f t="shared" ref="F406:F469" si="30">IFERROR(AVERAGE(E386:E405),"")</f>
        <v>896.95</v>
      </c>
      <c r="G406" s="7">
        <f t="shared" ref="G406:G469" si="31">IF(N(F406)=0,"",0.25*F406)</f>
        <v>224.23750000000001</v>
      </c>
      <c r="H406" s="8">
        <f t="shared" ref="H406:H453" si="32">IF(OR(N(F406)=0,NOT(ISNUMBER(B406))),"",B406/F406)</f>
        <v>0</v>
      </c>
      <c r="I406" s="18">
        <f t="shared" ref="I406:I453" si="33">IF(OR(N(F406)=0,NOT(ISNUMBER(B406))),"",IF(B406/F406&gt;0.25,1,0))</f>
        <v>0</v>
      </c>
      <c r="J406" s="7">
        <f t="shared" ref="J406:J453" si="34">IF(OR(N(F406)=0,NOT(ISNUMBER(B406))),"",MAX(0,0.25*F406-B406))</f>
        <v>224.23750000000001</v>
      </c>
      <c r="K406" s="5">
        <v>2026</v>
      </c>
      <c r="L406" s="5">
        <v>30</v>
      </c>
      <c r="M406" s="5" t="s">
        <v>1065</v>
      </c>
      <c r="N406" s="5" t="b">
        <v>0</v>
      </c>
      <c r="O406" s="5" t="b">
        <v>0</v>
      </c>
      <c r="P406" s="5" t="b">
        <v>0</v>
      </c>
      <c r="Q406" s="5" t="s">
        <v>579</v>
      </c>
      <c r="R406" s="5" t="b">
        <v>0</v>
      </c>
    </row>
    <row r="407" spans="1:18" x14ac:dyDescent="0.2">
      <c r="A407" s="6">
        <v>46226</v>
      </c>
      <c r="B407" s="7">
        <v>0</v>
      </c>
      <c r="C407" s="17">
        <v>0</v>
      </c>
      <c r="D407" s="17">
        <v>116</v>
      </c>
      <c r="E407" s="7">
        <v>163</v>
      </c>
      <c r="F407" s="7">
        <f t="shared" si="30"/>
        <v>902.55</v>
      </c>
      <c r="G407" s="7">
        <f t="shared" si="31"/>
        <v>225.63749999999999</v>
      </c>
      <c r="H407" s="8">
        <f t="shared" si="32"/>
        <v>0</v>
      </c>
      <c r="I407" s="18">
        <f t="shared" si="33"/>
        <v>0</v>
      </c>
      <c r="J407" s="7">
        <f t="shared" si="34"/>
        <v>225.63749999999999</v>
      </c>
      <c r="K407" s="5">
        <v>2026</v>
      </c>
      <c r="L407" s="5">
        <v>30</v>
      </c>
      <c r="M407" s="5" t="s">
        <v>1065</v>
      </c>
      <c r="N407" s="5" t="b">
        <v>0</v>
      </c>
      <c r="O407" s="5" t="b">
        <v>0</v>
      </c>
      <c r="P407" s="5" t="b">
        <v>0</v>
      </c>
      <c r="Q407" s="5" t="s">
        <v>579</v>
      </c>
      <c r="R407" s="5" t="b">
        <v>0</v>
      </c>
    </row>
    <row r="408" spans="1:18" x14ac:dyDescent="0.2">
      <c r="A408" s="6">
        <v>46227</v>
      </c>
      <c r="B408" s="7">
        <v>0</v>
      </c>
      <c r="C408" s="17">
        <v>0</v>
      </c>
      <c r="D408" s="17">
        <v>115.06</v>
      </c>
      <c r="E408" s="7">
        <v>494</v>
      </c>
      <c r="F408" s="7">
        <f t="shared" si="30"/>
        <v>833</v>
      </c>
      <c r="G408" s="7">
        <f t="shared" si="31"/>
        <v>208.25</v>
      </c>
      <c r="H408" s="8">
        <f t="shared" si="32"/>
        <v>0</v>
      </c>
      <c r="I408" s="18">
        <f t="shared" si="33"/>
        <v>0</v>
      </c>
      <c r="J408" s="7">
        <f t="shared" si="34"/>
        <v>208.25</v>
      </c>
      <c r="K408" s="5">
        <v>2026</v>
      </c>
      <c r="L408" s="5">
        <v>30</v>
      </c>
      <c r="M408" s="5" t="s">
        <v>1065</v>
      </c>
      <c r="N408" s="5" t="b">
        <v>0</v>
      </c>
      <c r="O408" s="5" t="b">
        <v>0</v>
      </c>
      <c r="P408" s="5" t="b">
        <v>0</v>
      </c>
      <c r="Q408" s="5" t="s">
        <v>579</v>
      </c>
      <c r="R408" s="5" t="b">
        <v>0</v>
      </c>
    </row>
    <row r="409" spans="1:18" x14ac:dyDescent="0.2">
      <c r="A409" s="6">
        <v>46230</v>
      </c>
      <c r="B409" s="7">
        <v>0</v>
      </c>
      <c r="C409" s="17">
        <v>0</v>
      </c>
      <c r="D409" s="17">
        <v>115.1</v>
      </c>
      <c r="E409" s="7">
        <v>1044</v>
      </c>
      <c r="F409" s="7">
        <f t="shared" si="30"/>
        <v>856.25</v>
      </c>
      <c r="G409" s="7">
        <f t="shared" si="31"/>
        <v>214.0625</v>
      </c>
      <c r="H409" s="8">
        <f t="shared" si="32"/>
        <v>0</v>
      </c>
      <c r="I409" s="18">
        <f t="shared" si="33"/>
        <v>0</v>
      </c>
      <c r="J409" s="7">
        <f t="shared" si="34"/>
        <v>214.0625</v>
      </c>
      <c r="K409" s="5">
        <v>2026</v>
      </c>
      <c r="L409" s="5">
        <v>31</v>
      </c>
      <c r="M409" s="5" t="s">
        <v>1066</v>
      </c>
      <c r="N409" s="5" t="b">
        <v>0</v>
      </c>
      <c r="O409" s="5" t="b">
        <v>0</v>
      </c>
      <c r="P409" s="5" t="b">
        <v>0</v>
      </c>
      <c r="Q409" s="5" t="s">
        <v>579</v>
      </c>
      <c r="R409" s="5" t="b">
        <v>0</v>
      </c>
    </row>
    <row r="410" spans="1:18" x14ac:dyDescent="0.2">
      <c r="A410" s="6">
        <v>46231</v>
      </c>
      <c r="B410" s="7">
        <v>0</v>
      </c>
      <c r="C410" s="17">
        <v>0</v>
      </c>
      <c r="D410" s="17">
        <v>119.9</v>
      </c>
      <c r="E410" s="7">
        <v>1610</v>
      </c>
      <c r="F410" s="7">
        <f t="shared" si="30"/>
        <v>772.2</v>
      </c>
      <c r="G410" s="7">
        <f t="shared" si="31"/>
        <v>193.05</v>
      </c>
      <c r="H410" s="8">
        <f t="shared" si="32"/>
        <v>0</v>
      </c>
      <c r="I410" s="18">
        <f t="shared" si="33"/>
        <v>0</v>
      </c>
      <c r="J410" s="7">
        <f t="shared" si="34"/>
        <v>193.05</v>
      </c>
      <c r="K410" s="5">
        <v>2026</v>
      </c>
      <c r="L410" s="5">
        <v>31</v>
      </c>
      <c r="M410" s="5" t="s">
        <v>1066</v>
      </c>
      <c r="N410" s="5" t="b">
        <v>0</v>
      </c>
      <c r="O410" s="5" t="b">
        <v>0</v>
      </c>
      <c r="P410" s="5" t="b">
        <v>0</v>
      </c>
      <c r="Q410" s="5" t="s">
        <v>579</v>
      </c>
      <c r="R410" s="5" t="b">
        <v>0</v>
      </c>
    </row>
    <row r="411" spans="1:18" x14ac:dyDescent="0.2">
      <c r="A411" s="6">
        <v>46232</v>
      </c>
      <c r="B411" s="7">
        <v>0</v>
      </c>
      <c r="C411" s="17">
        <v>0</v>
      </c>
      <c r="D411" s="17">
        <v>121.48</v>
      </c>
      <c r="E411" s="7">
        <v>317</v>
      </c>
      <c r="F411" s="7">
        <f t="shared" si="30"/>
        <v>775.8</v>
      </c>
      <c r="G411" s="7">
        <f t="shared" si="31"/>
        <v>193.95</v>
      </c>
      <c r="H411" s="8">
        <f t="shared" si="32"/>
        <v>0</v>
      </c>
      <c r="I411" s="18">
        <f t="shared" si="33"/>
        <v>0</v>
      </c>
      <c r="J411" s="7">
        <f t="shared" si="34"/>
        <v>193.95</v>
      </c>
      <c r="K411" s="5">
        <v>2026</v>
      </c>
      <c r="L411" s="5">
        <v>31</v>
      </c>
      <c r="M411" s="5" t="s">
        <v>1066</v>
      </c>
      <c r="N411" s="5" t="b">
        <v>0</v>
      </c>
      <c r="O411" s="5" t="b">
        <v>0</v>
      </c>
      <c r="P411" s="5" t="b">
        <v>0</v>
      </c>
      <c r="Q411" s="5" t="s">
        <v>579</v>
      </c>
      <c r="R411" s="5" t="b">
        <v>0</v>
      </c>
    </row>
    <row r="412" spans="1:18" x14ac:dyDescent="0.2">
      <c r="A412" s="6">
        <v>46233</v>
      </c>
      <c r="B412" s="7">
        <v>0</v>
      </c>
      <c r="C412" s="17">
        <v>0</v>
      </c>
      <c r="D412" s="17">
        <v>120.8</v>
      </c>
      <c r="E412" s="7">
        <v>109</v>
      </c>
      <c r="F412" s="7">
        <f t="shared" si="30"/>
        <v>737.25</v>
      </c>
      <c r="G412" s="7">
        <f t="shared" si="31"/>
        <v>184.3125</v>
      </c>
      <c r="H412" s="8">
        <f t="shared" si="32"/>
        <v>0</v>
      </c>
      <c r="I412" s="18">
        <f t="shared" si="33"/>
        <v>0</v>
      </c>
      <c r="J412" s="7">
        <f t="shared" si="34"/>
        <v>184.3125</v>
      </c>
      <c r="K412" s="5">
        <v>2026</v>
      </c>
      <c r="L412" s="5">
        <v>31</v>
      </c>
      <c r="M412" s="5" t="s">
        <v>1066</v>
      </c>
      <c r="N412" s="5" t="b">
        <v>0</v>
      </c>
      <c r="O412" s="5" t="b">
        <v>0</v>
      </c>
      <c r="P412" s="5" t="b">
        <v>0</v>
      </c>
      <c r="Q412" s="5" t="s">
        <v>579</v>
      </c>
      <c r="R412" s="5" t="b">
        <v>0</v>
      </c>
    </row>
    <row r="413" spans="1:18" x14ac:dyDescent="0.2">
      <c r="A413" s="6">
        <v>46234</v>
      </c>
      <c r="B413" s="7">
        <v>0</v>
      </c>
      <c r="C413" s="17">
        <v>0</v>
      </c>
      <c r="D413" s="17">
        <v>116</v>
      </c>
      <c r="E413" s="7">
        <v>671</v>
      </c>
      <c r="F413" s="7">
        <f t="shared" si="30"/>
        <v>705.1</v>
      </c>
      <c r="G413" s="7">
        <f t="shared" si="31"/>
        <v>176.27500000000001</v>
      </c>
      <c r="H413" s="8">
        <f t="shared" si="32"/>
        <v>0</v>
      </c>
      <c r="I413" s="18">
        <f t="shared" si="33"/>
        <v>0</v>
      </c>
      <c r="J413" s="7">
        <f t="shared" si="34"/>
        <v>176.27500000000001</v>
      </c>
      <c r="K413" s="5">
        <v>2026</v>
      </c>
      <c r="L413" s="5">
        <v>31</v>
      </c>
      <c r="M413" s="5" t="s">
        <v>1066</v>
      </c>
      <c r="N413" s="5" t="b">
        <v>0</v>
      </c>
      <c r="O413" s="5" t="b">
        <v>0</v>
      </c>
      <c r="P413" s="5" t="b">
        <v>0</v>
      </c>
      <c r="Q413" s="5" t="s">
        <v>579</v>
      </c>
      <c r="R413" s="5" t="b">
        <v>0</v>
      </c>
    </row>
    <row r="414" spans="1:18" x14ac:dyDescent="0.2">
      <c r="A414" s="6">
        <v>46237</v>
      </c>
      <c r="B414" s="7">
        <v>0</v>
      </c>
      <c r="C414" s="17">
        <v>0</v>
      </c>
      <c r="D414" s="17">
        <v>113</v>
      </c>
      <c r="E414" s="7">
        <v>605</v>
      </c>
      <c r="F414" s="7">
        <f t="shared" si="30"/>
        <v>650.04999999999995</v>
      </c>
      <c r="G414" s="7">
        <f t="shared" si="31"/>
        <v>162.51249999999999</v>
      </c>
      <c r="H414" s="8">
        <f t="shared" si="32"/>
        <v>0</v>
      </c>
      <c r="I414" s="18">
        <f t="shared" si="33"/>
        <v>0</v>
      </c>
      <c r="J414" s="7">
        <f t="shared" si="34"/>
        <v>162.51249999999999</v>
      </c>
      <c r="K414" s="5">
        <v>2026</v>
      </c>
      <c r="L414" s="5">
        <v>32</v>
      </c>
      <c r="M414" s="5" t="s">
        <v>1067</v>
      </c>
      <c r="N414" s="5" t="b">
        <v>0</v>
      </c>
      <c r="O414" s="5" t="b">
        <v>0</v>
      </c>
      <c r="P414" s="5" t="b">
        <v>0</v>
      </c>
      <c r="Q414" s="5" t="s">
        <v>579</v>
      </c>
      <c r="R414" s="5" t="b">
        <v>0</v>
      </c>
    </row>
    <row r="415" spans="1:18" x14ac:dyDescent="0.2">
      <c r="A415" s="6">
        <v>46238</v>
      </c>
      <c r="B415" s="7">
        <v>0</v>
      </c>
      <c r="C415" s="17">
        <v>0</v>
      </c>
      <c r="D415" s="17">
        <v>113</v>
      </c>
      <c r="E415" s="7">
        <v>12</v>
      </c>
      <c r="F415" s="7">
        <f t="shared" si="30"/>
        <v>656.6</v>
      </c>
      <c r="G415" s="7">
        <f t="shared" si="31"/>
        <v>164.15</v>
      </c>
      <c r="H415" s="8">
        <f t="shared" si="32"/>
        <v>0</v>
      </c>
      <c r="I415" s="18">
        <f t="shared" si="33"/>
        <v>0</v>
      </c>
      <c r="J415" s="7">
        <f t="shared" si="34"/>
        <v>164.15</v>
      </c>
      <c r="K415" s="5">
        <v>2026</v>
      </c>
      <c r="L415" s="5">
        <v>32</v>
      </c>
      <c r="M415" s="5" t="s">
        <v>1067</v>
      </c>
      <c r="N415" s="5" t="b">
        <v>0</v>
      </c>
      <c r="O415" s="5" t="b">
        <v>0</v>
      </c>
      <c r="P415" s="5" t="b">
        <v>0</v>
      </c>
      <c r="Q415" s="5" t="s">
        <v>579</v>
      </c>
      <c r="R415" s="5" t="b">
        <v>0</v>
      </c>
    </row>
    <row r="416" spans="1:18" x14ac:dyDescent="0.2">
      <c r="A416" s="6">
        <v>46239</v>
      </c>
      <c r="B416" s="7">
        <v>0</v>
      </c>
      <c r="C416" s="17">
        <v>0</v>
      </c>
      <c r="D416" s="17">
        <v>112.12</v>
      </c>
      <c r="E416" s="7">
        <v>365</v>
      </c>
      <c r="F416" s="7">
        <f t="shared" si="30"/>
        <v>610.35</v>
      </c>
      <c r="G416" s="7">
        <f t="shared" si="31"/>
        <v>152.58750000000001</v>
      </c>
      <c r="H416" s="8">
        <f t="shared" si="32"/>
        <v>0</v>
      </c>
      <c r="I416" s="18">
        <f t="shared" si="33"/>
        <v>0</v>
      </c>
      <c r="J416" s="7">
        <f t="shared" si="34"/>
        <v>152.58750000000001</v>
      </c>
      <c r="K416" s="5">
        <v>2026</v>
      </c>
      <c r="L416" s="5">
        <v>32</v>
      </c>
      <c r="M416" s="5" t="s">
        <v>1067</v>
      </c>
      <c r="N416" s="5" t="b">
        <v>0</v>
      </c>
      <c r="O416" s="5" t="b">
        <v>0</v>
      </c>
      <c r="P416" s="5" t="b">
        <v>0</v>
      </c>
      <c r="Q416" s="5" t="s">
        <v>579</v>
      </c>
      <c r="R416" s="5" t="b">
        <v>0</v>
      </c>
    </row>
    <row r="417" spans="1:18" x14ac:dyDescent="0.2">
      <c r="A417" s="6">
        <v>46240</v>
      </c>
      <c r="B417" s="7">
        <v>0</v>
      </c>
      <c r="C417" s="17">
        <v>0</v>
      </c>
      <c r="D417" s="17">
        <v>112</v>
      </c>
      <c r="E417" s="7">
        <v>1</v>
      </c>
      <c r="F417" s="7">
        <f t="shared" si="30"/>
        <v>618.79999999999995</v>
      </c>
      <c r="G417" s="7">
        <f t="shared" si="31"/>
        <v>154.69999999999999</v>
      </c>
      <c r="H417" s="8">
        <f t="shared" si="32"/>
        <v>0</v>
      </c>
      <c r="I417" s="18">
        <f t="shared" si="33"/>
        <v>0</v>
      </c>
      <c r="J417" s="7">
        <f t="shared" si="34"/>
        <v>154.69999999999999</v>
      </c>
      <c r="K417" s="5">
        <v>2026</v>
      </c>
      <c r="L417" s="5">
        <v>32</v>
      </c>
      <c r="M417" s="5" t="s">
        <v>1067</v>
      </c>
      <c r="N417" s="5" t="b">
        <v>0</v>
      </c>
      <c r="O417" s="5" t="b">
        <v>0</v>
      </c>
      <c r="P417" s="5" t="b">
        <v>0</v>
      </c>
      <c r="Q417" s="5" t="s">
        <v>579</v>
      </c>
      <c r="R417" s="5" t="b">
        <v>0</v>
      </c>
    </row>
    <row r="418" spans="1:18" x14ac:dyDescent="0.2">
      <c r="A418" s="6">
        <v>46241</v>
      </c>
      <c r="B418" s="7">
        <v>0</v>
      </c>
      <c r="C418" s="17">
        <v>0</v>
      </c>
      <c r="D418" s="17">
        <v>111</v>
      </c>
      <c r="E418" s="7">
        <v>556</v>
      </c>
      <c r="F418" s="7">
        <f t="shared" si="30"/>
        <v>617.4</v>
      </c>
      <c r="G418" s="7">
        <f t="shared" si="31"/>
        <v>154.35</v>
      </c>
      <c r="H418" s="8">
        <f t="shared" si="32"/>
        <v>0</v>
      </c>
      <c r="I418" s="18">
        <f t="shared" si="33"/>
        <v>0</v>
      </c>
      <c r="J418" s="7">
        <f t="shared" si="34"/>
        <v>154.35</v>
      </c>
      <c r="K418" s="5">
        <v>2026</v>
      </c>
      <c r="L418" s="5">
        <v>32</v>
      </c>
      <c r="M418" s="5" t="s">
        <v>1067</v>
      </c>
      <c r="N418" s="5" t="b">
        <v>0</v>
      </c>
      <c r="O418" s="5" t="b">
        <v>0</v>
      </c>
      <c r="P418" s="5" t="b">
        <v>0</v>
      </c>
      <c r="Q418" s="5" t="s">
        <v>579</v>
      </c>
      <c r="R418" s="5" t="b">
        <v>0</v>
      </c>
    </row>
    <row r="419" spans="1:18" x14ac:dyDescent="0.2">
      <c r="A419" s="6">
        <v>46244</v>
      </c>
      <c r="B419" s="7">
        <v>0</v>
      </c>
      <c r="C419" s="17">
        <v>0</v>
      </c>
      <c r="D419" s="17">
        <v>112.98</v>
      </c>
      <c r="E419" s="7">
        <v>42</v>
      </c>
      <c r="F419" s="7">
        <f t="shared" si="30"/>
        <v>614.4</v>
      </c>
      <c r="G419" s="7">
        <f t="shared" si="31"/>
        <v>153.6</v>
      </c>
      <c r="H419" s="8">
        <f t="shared" si="32"/>
        <v>0</v>
      </c>
      <c r="I419" s="18">
        <f t="shared" si="33"/>
        <v>0</v>
      </c>
      <c r="J419" s="7">
        <f t="shared" si="34"/>
        <v>153.6</v>
      </c>
      <c r="K419" s="5">
        <v>2026</v>
      </c>
      <c r="L419" s="5">
        <v>33</v>
      </c>
      <c r="M419" s="5" t="s">
        <v>1068</v>
      </c>
      <c r="N419" s="5" t="b">
        <v>0</v>
      </c>
      <c r="O419" s="5" t="b">
        <v>0</v>
      </c>
      <c r="P419" s="5" t="b">
        <v>0</v>
      </c>
      <c r="Q419" s="5" t="s">
        <v>579</v>
      </c>
      <c r="R419" s="5" t="b">
        <v>0</v>
      </c>
    </row>
    <row r="420" spans="1:18" x14ac:dyDescent="0.2">
      <c r="A420" s="6">
        <v>46245</v>
      </c>
      <c r="B420" s="7">
        <v>0</v>
      </c>
      <c r="C420" s="17">
        <v>0</v>
      </c>
      <c r="D420" s="17">
        <v>114</v>
      </c>
      <c r="E420" s="7">
        <v>1347</v>
      </c>
      <c r="F420" s="7">
        <f t="shared" si="30"/>
        <v>567.65</v>
      </c>
      <c r="G420" s="7">
        <f t="shared" si="31"/>
        <v>141.91249999999999</v>
      </c>
      <c r="H420" s="8">
        <f t="shared" si="32"/>
        <v>0</v>
      </c>
      <c r="I420" s="18">
        <f t="shared" si="33"/>
        <v>0</v>
      </c>
      <c r="J420" s="7">
        <f t="shared" si="34"/>
        <v>141.91249999999999</v>
      </c>
      <c r="K420" s="5">
        <v>2026</v>
      </c>
      <c r="L420" s="5">
        <v>33</v>
      </c>
      <c r="M420" s="5" t="s">
        <v>1068</v>
      </c>
      <c r="N420" s="5" t="b">
        <v>0</v>
      </c>
      <c r="O420" s="5" t="b">
        <v>0</v>
      </c>
      <c r="P420" s="5" t="b">
        <v>0</v>
      </c>
      <c r="Q420" s="5" t="s">
        <v>579</v>
      </c>
      <c r="R420" s="5" t="b">
        <v>0</v>
      </c>
    </row>
    <row r="421" spans="1:18" x14ac:dyDescent="0.2">
      <c r="A421" s="6">
        <v>46246</v>
      </c>
      <c r="B421" s="7">
        <v>0</v>
      </c>
      <c r="C421" s="17">
        <v>0</v>
      </c>
      <c r="D421" s="17">
        <v>116.88</v>
      </c>
      <c r="E421" s="7">
        <v>68</v>
      </c>
      <c r="F421" s="7">
        <f t="shared" si="30"/>
        <v>622.70000000000005</v>
      </c>
      <c r="G421" s="7">
        <f t="shared" si="31"/>
        <v>155.67500000000001</v>
      </c>
      <c r="H421" s="8">
        <f t="shared" si="32"/>
        <v>0</v>
      </c>
      <c r="I421" s="18">
        <f t="shared" si="33"/>
        <v>0</v>
      </c>
      <c r="J421" s="7">
        <f t="shared" si="34"/>
        <v>155.67500000000001</v>
      </c>
      <c r="K421" s="5">
        <v>2026</v>
      </c>
      <c r="L421" s="5">
        <v>33</v>
      </c>
      <c r="M421" s="5" t="s">
        <v>1068</v>
      </c>
      <c r="N421" s="5" t="b">
        <v>0</v>
      </c>
      <c r="O421" s="5" t="b">
        <v>0</v>
      </c>
      <c r="P421" s="5" t="b">
        <v>0</v>
      </c>
      <c r="Q421" s="5" t="s">
        <v>579</v>
      </c>
      <c r="R421" s="5" t="b">
        <v>0</v>
      </c>
    </row>
    <row r="422" spans="1:18" x14ac:dyDescent="0.2">
      <c r="A422" s="6">
        <v>46247</v>
      </c>
      <c r="B422" s="7">
        <v>0</v>
      </c>
      <c r="C422" s="17">
        <v>0</v>
      </c>
      <c r="D422" s="17">
        <v>113.5</v>
      </c>
      <c r="E422" s="7">
        <v>2265</v>
      </c>
      <c r="F422" s="7">
        <f t="shared" si="30"/>
        <v>619.45000000000005</v>
      </c>
      <c r="G422" s="7">
        <f t="shared" si="31"/>
        <v>154.86250000000001</v>
      </c>
      <c r="H422" s="8">
        <f t="shared" si="32"/>
        <v>0</v>
      </c>
      <c r="I422" s="18">
        <f t="shared" si="33"/>
        <v>0</v>
      </c>
      <c r="J422" s="7">
        <f t="shared" si="34"/>
        <v>154.86250000000001</v>
      </c>
      <c r="K422" s="5">
        <v>2026</v>
      </c>
      <c r="L422" s="5">
        <v>33</v>
      </c>
      <c r="M422" s="5" t="s">
        <v>1068</v>
      </c>
      <c r="N422" s="5" t="b">
        <v>0</v>
      </c>
      <c r="O422" s="5" t="b">
        <v>0</v>
      </c>
      <c r="P422" s="5" t="b">
        <v>0</v>
      </c>
      <c r="Q422" s="5" t="s">
        <v>579</v>
      </c>
      <c r="R422" s="5" t="b">
        <v>0</v>
      </c>
    </row>
    <row r="423" spans="1:18" x14ac:dyDescent="0.2">
      <c r="A423" s="6">
        <v>46248</v>
      </c>
      <c r="B423" s="7">
        <v>0</v>
      </c>
      <c r="C423" s="17">
        <v>0</v>
      </c>
      <c r="D423" s="17">
        <v>114.72</v>
      </c>
      <c r="E423" s="7">
        <v>819</v>
      </c>
      <c r="F423" s="7">
        <f t="shared" si="30"/>
        <v>707.55</v>
      </c>
      <c r="G423" s="7">
        <f t="shared" si="31"/>
        <v>176.88749999999999</v>
      </c>
      <c r="H423" s="8">
        <f t="shared" si="32"/>
        <v>0</v>
      </c>
      <c r="I423" s="18">
        <f t="shared" si="33"/>
        <v>0</v>
      </c>
      <c r="J423" s="7">
        <f t="shared" si="34"/>
        <v>176.88749999999999</v>
      </c>
      <c r="K423" s="5">
        <v>2026</v>
      </c>
      <c r="L423" s="5">
        <v>33</v>
      </c>
      <c r="M423" s="5" t="s">
        <v>1068</v>
      </c>
      <c r="N423" s="5" t="b">
        <v>0</v>
      </c>
      <c r="O423" s="5" t="b">
        <v>0</v>
      </c>
      <c r="P423" s="5" t="b">
        <v>0</v>
      </c>
      <c r="Q423" s="5" t="s">
        <v>579</v>
      </c>
      <c r="R423" s="5" t="b">
        <v>0</v>
      </c>
    </row>
    <row r="424" spans="1:18" x14ac:dyDescent="0.2">
      <c r="A424" s="6">
        <v>46251</v>
      </c>
      <c r="B424" s="7">
        <v>0</v>
      </c>
      <c r="C424" s="17">
        <v>0</v>
      </c>
      <c r="D424" s="17">
        <v>115</v>
      </c>
      <c r="E424" s="7">
        <v>1018</v>
      </c>
      <c r="F424" s="7">
        <f t="shared" si="30"/>
        <v>748.4</v>
      </c>
      <c r="G424" s="7">
        <f t="shared" si="31"/>
        <v>187.1</v>
      </c>
      <c r="H424" s="8">
        <f t="shared" si="32"/>
        <v>0</v>
      </c>
      <c r="I424" s="18">
        <f t="shared" si="33"/>
        <v>0</v>
      </c>
      <c r="J424" s="7">
        <f t="shared" si="34"/>
        <v>187.1</v>
      </c>
      <c r="K424" s="5">
        <v>2026</v>
      </c>
      <c r="L424" s="5">
        <v>34</v>
      </c>
      <c r="M424" s="5" t="s">
        <v>1069</v>
      </c>
      <c r="N424" s="5" t="b">
        <v>0</v>
      </c>
      <c r="O424" s="5" t="b">
        <v>0</v>
      </c>
      <c r="P424" s="5" t="b">
        <v>0</v>
      </c>
      <c r="Q424" s="5" t="s">
        <v>579</v>
      </c>
      <c r="R424" s="5" t="b">
        <v>0</v>
      </c>
    </row>
    <row r="425" spans="1:18" x14ac:dyDescent="0.2">
      <c r="A425" s="6">
        <v>46252</v>
      </c>
      <c r="B425" s="7">
        <v>0</v>
      </c>
      <c r="C425" s="17">
        <v>0</v>
      </c>
      <c r="D425" s="17">
        <v>115.58</v>
      </c>
      <c r="E425" s="7">
        <v>292</v>
      </c>
      <c r="F425" s="7">
        <f t="shared" si="30"/>
        <v>754.35</v>
      </c>
      <c r="G425" s="7">
        <f t="shared" si="31"/>
        <v>188.58750000000001</v>
      </c>
      <c r="H425" s="8">
        <f t="shared" si="32"/>
        <v>0</v>
      </c>
      <c r="I425" s="18">
        <f t="shared" si="33"/>
        <v>0</v>
      </c>
      <c r="J425" s="7">
        <f t="shared" si="34"/>
        <v>188.58750000000001</v>
      </c>
      <c r="K425" s="5">
        <v>2026</v>
      </c>
      <c r="L425" s="5">
        <v>34</v>
      </c>
      <c r="M425" s="5" t="s">
        <v>1069</v>
      </c>
      <c r="N425" s="5" t="b">
        <v>0</v>
      </c>
      <c r="O425" s="5" t="b">
        <v>0</v>
      </c>
      <c r="P425" s="5" t="b">
        <v>0</v>
      </c>
      <c r="Q425" s="5" t="s">
        <v>579</v>
      </c>
      <c r="R425" s="5" t="b">
        <v>0</v>
      </c>
    </row>
    <row r="426" spans="1:18" x14ac:dyDescent="0.2">
      <c r="A426" s="6">
        <v>46253</v>
      </c>
      <c r="B426" s="7">
        <v>0</v>
      </c>
      <c r="C426" s="17">
        <v>0</v>
      </c>
      <c r="D426" s="17">
        <v>117</v>
      </c>
      <c r="E426" s="7">
        <v>3140</v>
      </c>
      <c r="F426" s="7">
        <f t="shared" si="30"/>
        <v>604.75</v>
      </c>
      <c r="G426" s="7">
        <f t="shared" si="31"/>
        <v>151.1875</v>
      </c>
      <c r="H426" s="8">
        <f t="shared" si="32"/>
        <v>0</v>
      </c>
      <c r="I426" s="18">
        <f t="shared" si="33"/>
        <v>0</v>
      </c>
      <c r="J426" s="7">
        <f t="shared" si="34"/>
        <v>151.1875</v>
      </c>
      <c r="K426" s="5">
        <v>2026</v>
      </c>
      <c r="L426" s="5">
        <v>34</v>
      </c>
      <c r="M426" s="5" t="s">
        <v>1069</v>
      </c>
      <c r="N426" s="5" t="b">
        <v>0</v>
      </c>
      <c r="O426" s="5" t="b">
        <v>0</v>
      </c>
      <c r="P426" s="5" t="b">
        <v>0</v>
      </c>
      <c r="Q426" s="5" t="s">
        <v>579</v>
      </c>
      <c r="R426" s="5" t="b">
        <v>0</v>
      </c>
    </row>
    <row r="427" spans="1:18" x14ac:dyDescent="0.2">
      <c r="A427" s="6">
        <v>46254</v>
      </c>
      <c r="B427" s="7">
        <v>0</v>
      </c>
      <c r="C427" s="17">
        <v>0</v>
      </c>
      <c r="D427" s="17">
        <v>117</v>
      </c>
      <c r="E427" s="7">
        <v>53</v>
      </c>
      <c r="F427" s="7">
        <f t="shared" si="30"/>
        <v>746.9</v>
      </c>
      <c r="G427" s="7">
        <f t="shared" si="31"/>
        <v>186.72499999999999</v>
      </c>
      <c r="H427" s="8">
        <f t="shared" si="32"/>
        <v>0</v>
      </c>
      <c r="I427" s="18">
        <f t="shared" si="33"/>
        <v>0</v>
      </c>
      <c r="J427" s="7">
        <f t="shared" si="34"/>
        <v>186.72499999999999</v>
      </c>
      <c r="K427" s="5">
        <v>2026</v>
      </c>
      <c r="L427" s="5">
        <v>34</v>
      </c>
      <c r="M427" s="5" t="s">
        <v>1069</v>
      </c>
      <c r="N427" s="5" t="b">
        <v>0</v>
      </c>
      <c r="O427" s="5" t="b">
        <v>0</v>
      </c>
      <c r="P427" s="5" t="b">
        <v>0</v>
      </c>
      <c r="Q427" s="5" t="s">
        <v>579</v>
      </c>
      <c r="R427" s="5" t="b">
        <v>0</v>
      </c>
    </row>
    <row r="428" spans="1:18" x14ac:dyDescent="0.2">
      <c r="A428" s="6">
        <v>46255</v>
      </c>
      <c r="B428" s="7">
        <v>0</v>
      </c>
      <c r="C428" s="17">
        <v>0</v>
      </c>
      <c r="D428" s="17">
        <v>119.92</v>
      </c>
      <c r="E428" s="7">
        <v>1428</v>
      </c>
      <c r="F428" s="7">
        <f t="shared" si="30"/>
        <v>741.4</v>
      </c>
      <c r="G428" s="7">
        <f t="shared" si="31"/>
        <v>185.35</v>
      </c>
      <c r="H428" s="8">
        <f t="shared" si="32"/>
        <v>0</v>
      </c>
      <c r="I428" s="18">
        <f t="shared" si="33"/>
        <v>0</v>
      </c>
      <c r="J428" s="7">
        <f t="shared" si="34"/>
        <v>185.35</v>
      </c>
      <c r="K428" s="5">
        <v>2026</v>
      </c>
      <c r="L428" s="5">
        <v>34</v>
      </c>
      <c r="M428" s="5" t="s">
        <v>1069</v>
      </c>
      <c r="N428" s="5" t="b">
        <v>0</v>
      </c>
      <c r="O428" s="5" t="b">
        <v>0</v>
      </c>
      <c r="P428" s="5" t="b">
        <v>0</v>
      </c>
      <c r="Q428" s="5" t="s">
        <v>579</v>
      </c>
      <c r="R428" s="5" t="b">
        <v>0</v>
      </c>
    </row>
    <row r="429" spans="1:18" x14ac:dyDescent="0.2">
      <c r="A429" s="6">
        <v>46258</v>
      </c>
      <c r="B429" s="7">
        <v>0</v>
      </c>
      <c r="C429" s="17">
        <v>0</v>
      </c>
      <c r="D429" s="17">
        <v>118.42</v>
      </c>
      <c r="E429" s="7">
        <v>158</v>
      </c>
      <c r="F429" s="7">
        <f t="shared" si="30"/>
        <v>788.1</v>
      </c>
      <c r="G429" s="7">
        <f t="shared" si="31"/>
        <v>197.02500000000001</v>
      </c>
      <c r="H429" s="8">
        <f t="shared" si="32"/>
        <v>0</v>
      </c>
      <c r="I429" s="18">
        <f t="shared" si="33"/>
        <v>0</v>
      </c>
      <c r="J429" s="7">
        <f t="shared" si="34"/>
        <v>197.02500000000001</v>
      </c>
      <c r="K429" s="5">
        <v>2026</v>
      </c>
      <c r="L429" s="5">
        <v>35</v>
      </c>
      <c r="M429" s="5" t="s">
        <v>1070</v>
      </c>
      <c r="N429" s="5" t="b">
        <v>0</v>
      </c>
      <c r="O429" s="5" t="b">
        <v>0</v>
      </c>
      <c r="P429" s="5" t="b">
        <v>0</v>
      </c>
      <c r="Q429" s="5" t="s">
        <v>579</v>
      </c>
      <c r="R429" s="5" t="b">
        <v>0</v>
      </c>
    </row>
    <row r="430" spans="1:18" x14ac:dyDescent="0.2">
      <c r="A430" s="6">
        <v>46259</v>
      </c>
      <c r="B430" s="7">
        <v>0</v>
      </c>
      <c r="C430" s="17">
        <v>0</v>
      </c>
      <c r="D430" s="17">
        <v>115.98</v>
      </c>
      <c r="E430" s="7">
        <v>544</v>
      </c>
      <c r="F430" s="7">
        <f t="shared" si="30"/>
        <v>743.8</v>
      </c>
      <c r="G430" s="7">
        <f t="shared" si="31"/>
        <v>185.95</v>
      </c>
      <c r="H430" s="8">
        <f t="shared" si="32"/>
        <v>0</v>
      </c>
      <c r="I430" s="18">
        <f t="shared" si="33"/>
        <v>0</v>
      </c>
      <c r="J430" s="7">
        <f t="shared" si="34"/>
        <v>185.95</v>
      </c>
      <c r="K430" s="5">
        <v>2026</v>
      </c>
      <c r="L430" s="5">
        <v>35</v>
      </c>
      <c r="M430" s="5" t="s">
        <v>1070</v>
      </c>
      <c r="N430" s="5" t="b">
        <v>0</v>
      </c>
      <c r="O430" s="5" t="b">
        <v>0</v>
      </c>
      <c r="P430" s="5" t="b">
        <v>0</v>
      </c>
      <c r="Q430" s="5" t="s">
        <v>579</v>
      </c>
      <c r="R430" s="5" t="b">
        <v>0</v>
      </c>
    </row>
    <row r="431" spans="1:18" x14ac:dyDescent="0.2">
      <c r="A431" s="6">
        <v>46260</v>
      </c>
      <c r="B431" s="7">
        <v>0</v>
      </c>
      <c r="C431" s="17">
        <v>0</v>
      </c>
      <c r="D431" s="17">
        <v>113.1</v>
      </c>
      <c r="E431" s="7">
        <v>923</v>
      </c>
      <c r="F431" s="7">
        <f t="shared" si="30"/>
        <v>690.5</v>
      </c>
      <c r="G431" s="7">
        <f t="shared" si="31"/>
        <v>172.625</v>
      </c>
      <c r="H431" s="8">
        <f t="shared" si="32"/>
        <v>0</v>
      </c>
      <c r="I431" s="18">
        <f t="shared" si="33"/>
        <v>0</v>
      </c>
      <c r="J431" s="7">
        <f t="shared" si="34"/>
        <v>172.625</v>
      </c>
      <c r="K431" s="5">
        <v>2026</v>
      </c>
      <c r="L431" s="5">
        <v>35</v>
      </c>
      <c r="M431" s="5" t="s">
        <v>1070</v>
      </c>
      <c r="N431" s="5" t="b">
        <v>0</v>
      </c>
      <c r="O431" s="5" t="b">
        <v>0</v>
      </c>
      <c r="P431" s="5" t="b">
        <v>0</v>
      </c>
      <c r="Q431" s="5" t="s">
        <v>579</v>
      </c>
      <c r="R431" s="5" t="b">
        <v>0</v>
      </c>
    </row>
    <row r="432" spans="1:18" x14ac:dyDescent="0.2">
      <c r="A432" s="6">
        <v>46261</v>
      </c>
      <c r="B432" s="7">
        <v>0</v>
      </c>
      <c r="C432" s="17">
        <v>0</v>
      </c>
      <c r="D432" s="17">
        <v>116</v>
      </c>
      <c r="E432" s="7">
        <v>48</v>
      </c>
      <c r="F432" s="7">
        <f t="shared" si="30"/>
        <v>720.8</v>
      </c>
      <c r="G432" s="7">
        <f t="shared" si="31"/>
        <v>180.2</v>
      </c>
      <c r="H432" s="8">
        <f t="shared" si="32"/>
        <v>0</v>
      </c>
      <c r="I432" s="18">
        <f t="shared" si="33"/>
        <v>0</v>
      </c>
      <c r="J432" s="7">
        <f t="shared" si="34"/>
        <v>180.2</v>
      </c>
      <c r="K432" s="5">
        <v>2026</v>
      </c>
      <c r="L432" s="5">
        <v>35</v>
      </c>
      <c r="M432" s="5" t="s">
        <v>1070</v>
      </c>
      <c r="N432" s="5" t="b">
        <v>0</v>
      </c>
      <c r="O432" s="5" t="b">
        <v>0</v>
      </c>
      <c r="P432" s="5" t="b">
        <v>0</v>
      </c>
      <c r="Q432" s="5" t="s">
        <v>579</v>
      </c>
      <c r="R432" s="5" t="b">
        <v>0</v>
      </c>
    </row>
    <row r="433" spans="1:18" x14ac:dyDescent="0.2">
      <c r="A433" s="6">
        <v>46262</v>
      </c>
      <c r="B433" s="7">
        <v>0</v>
      </c>
      <c r="C433" s="17">
        <v>0</v>
      </c>
      <c r="D433" s="17">
        <v>113.12</v>
      </c>
      <c r="E433" s="7">
        <v>448</v>
      </c>
      <c r="F433" s="7">
        <f t="shared" si="30"/>
        <v>717.75</v>
      </c>
      <c r="G433" s="7">
        <f t="shared" si="31"/>
        <v>179.4375</v>
      </c>
      <c r="H433" s="8">
        <f t="shared" si="32"/>
        <v>0</v>
      </c>
      <c r="I433" s="18">
        <f t="shared" si="33"/>
        <v>0</v>
      </c>
      <c r="J433" s="7">
        <f t="shared" si="34"/>
        <v>179.4375</v>
      </c>
      <c r="K433" s="5">
        <v>2026</v>
      </c>
      <c r="L433" s="5">
        <v>35</v>
      </c>
      <c r="M433" s="5" t="s">
        <v>1070</v>
      </c>
      <c r="N433" s="5" t="b">
        <v>0</v>
      </c>
      <c r="O433" s="5" t="b">
        <v>0</v>
      </c>
      <c r="P433" s="5" t="b">
        <v>0</v>
      </c>
      <c r="Q433" s="5" t="s">
        <v>579</v>
      </c>
      <c r="R433" s="5" t="b">
        <v>0</v>
      </c>
    </row>
    <row r="434" spans="1:18" x14ac:dyDescent="0.2">
      <c r="A434" s="6">
        <v>46265</v>
      </c>
      <c r="B434" s="7">
        <v>0</v>
      </c>
      <c r="C434" s="17">
        <v>0</v>
      </c>
      <c r="D434" s="17">
        <v>114</v>
      </c>
      <c r="E434" s="7">
        <v>592</v>
      </c>
      <c r="F434" s="7">
        <f t="shared" si="30"/>
        <v>706.6</v>
      </c>
      <c r="G434" s="7">
        <f t="shared" si="31"/>
        <v>176.65</v>
      </c>
      <c r="H434" s="8">
        <f t="shared" si="32"/>
        <v>0</v>
      </c>
      <c r="I434" s="18">
        <f t="shared" si="33"/>
        <v>0</v>
      </c>
      <c r="J434" s="7">
        <f t="shared" si="34"/>
        <v>176.65</v>
      </c>
      <c r="K434" s="5">
        <v>2026</v>
      </c>
      <c r="L434" s="5">
        <v>36</v>
      </c>
      <c r="M434" s="5" t="s">
        <v>1071</v>
      </c>
      <c r="N434" s="5" t="b">
        <v>0</v>
      </c>
      <c r="O434" s="5" t="b">
        <v>0</v>
      </c>
      <c r="P434" s="5" t="b">
        <v>0</v>
      </c>
      <c r="Q434" s="5" t="s">
        <v>579</v>
      </c>
      <c r="R434" s="5" t="b">
        <v>0</v>
      </c>
    </row>
    <row r="435" spans="1:18" x14ac:dyDescent="0.2">
      <c r="A435" s="6">
        <v>46266</v>
      </c>
      <c r="B435" s="7">
        <v>0</v>
      </c>
      <c r="C435" s="17">
        <v>0</v>
      </c>
      <c r="D435" s="17">
        <v>117</v>
      </c>
      <c r="E435" s="7">
        <v>4827</v>
      </c>
      <c r="F435" s="7">
        <f t="shared" si="30"/>
        <v>705.95</v>
      </c>
      <c r="G435" s="7">
        <f t="shared" si="31"/>
        <v>176.48750000000001</v>
      </c>
      <c r="H435" s="8">
        <f t="shared" si="32"/>
        <v>0</v>
      </c>
      <c r="I435" s="18">
        <f t="shared" si="33"/>
        <v>0</v>
      </c>
      <c r="J435" s="7">
        <f t="shared" si="34"/>
        <v>176.48750000000001</v>
      </c>
      <c r="K435" s="5">
        <v>2026</v>
      </c>
      <c r="L435" s="5">
        <v>36</v>
      </c>
      <c r="M435" s="5" t="s">
        <v>1071</v>
      </c>
      <c r="N435" s="5" t="b">
        <v>0</v>
      </c>
      <c r="O435" s="5" t="b">
        <v>0</v>
      </c>
      <c r="P435" s="5" t="b">
        <v>0</v>
      </c>
      <c r="Q435" s="5" t="s">
        <v>579</v>
      </c>
      <c r="R435" s="5" t="b">
        <v>0</v>
      </c>
    </row>
    <row r="436" spans="1:18" x14ac:dyDescent="0.2">
      <c r="A436" s="6">
        <v>46267</v>
      </c>
      <c r="B436" s="7">
        <v>0</v>
      </c>
      <c r="C436" s="17">
        <v>0</v>
      </c>
      <c r="D436" s="17">
        <v>116.98</v>
      </c>
      <c r="E436" s="7">
        <v>530</v>
      </c>
      <c r="F436" s="7">
        <f t="shared" si="30"/>
        <v>946.7</v>
      </c>
      <c r="G436" s="7">
        <f t="shared" si="31"/>
        <v>236.67500000000001</v>
      </c>
      <c r="H436" s="8">
        <f t="shared" si="32"/>
        <v>0</v>
      </c>
      <c r="I436" s="18">
        <f t="shared" si="33"/>
        <v>0</v>
      </c>
      <c r="J436" s="7">
        <f t="shared" si="34"/>
        <v>236.67500000000001</v>
      </c>
      <c r="K436" s="5">
        <v>2026</v>
      </c>
      <c r="L436" s="5">
        <v>36</v>
      </c>
      <c r="M436" s="5" t="s">
        <v>1071</v>
      </c>
      <c r="N436" s="5" t="b">
        <v>0</v>
      </c>
      <c r="O436" s="5" t="b">
        <v>0</v>
      </c>
      <c r="P436" s="5" t="b">
        <v>0</v>
      </c>
      <c r="Q436" s="5" t="s">
        <v>579</v>
      </c>
      <c r="R436" s="5" t="b">
        <v>0</v>
      </c>
    </row>
    <row r="437" spans="1:18" x14ac:dyDescent="0.2">
      <c r="A437" s="6">
        <v>46268</v>
      </c>
      <c r="B437" s="7">
        <v>0</v>
      </c>
      <c r="C437" s="17">
        <v>0</v>
      </c>
      <c r="D437" s="17">
        <v>114.5</v>
      </c>
      <c r="E437" s="7">
        <v>1912</v>
      </c>
      <c r="F437" s="7">
        <f t="shared" si="30"/>
        <v>954.95</v>
      </c>
      <c r="G437" s="7">
        <f t="shared" si="31"/>
        <v>238.73750000000001</v>
      </c>
      <c r="H437" s="8">
        <f t="shared" si="32"/>
        <v>0</v>
      </c>
      <c r="I437" s="18">
        <f t="shared" si="33"/>
        <v>0</v>
      </c>
      <c r="J437" s="7">
        <f t="shared" si="34"/>
        <v>238.73750000000001</v>
      </c>
      <c r="K437" s="5">
        <v>2026</v>
      </c>
      <c r="L437" s="5">
        <v>36</v>
      </c>
      <c r="M437" s="5" t="s">
        <v>1071</v>
      </c>
      <c r="N437" s="5" t="b">
        <v>0</v>
      </c>
      <c r="O437" s="5" t="b">
        <v>0</v>
      </c>
      <c r="P437" s="5" t="b">
        <v>0</v>
      </c>
      <c r="Q437" s="5" t="s">
        <v>579</v>
      </c>
      <c r="R437" s="5" t="b">
        <v>0</v>
      </c>
    </row>
    <row r="438" spans="1:18" x14ac:dyDescent="0.2">
      <c r="A438" s="6">
        <v>46269</v>
      </c>
      <c r="B438" s="7">
        <v>0</v>
      </c>
      <c r="C438" s="17">
        <v>0</v>
      </c>
      <c r="D438" s="17">
        <v>117.5</v>
      </c>
      <c r="E438" s="7">
        <v>1175</v>
      </c>
      <c r="F438" s="7">
        <f t="shared" si="30"/>
        <v>1050.5</v>
      </c>
      <c r="G438" s="7">
        <f t="shared" si="31"/>
        <v>262.625</v>
      </c>
      <c r="H438" s="8">
        <f t="shared" si="32"/>
        <v>0</v>
      </c>
      <c r="I438" s="18">
        <f t="shared" si="33"/>
        <v>0</v>
      </c>
      <c r="J438" s="7">
        <f t="shared" si="34"/>
        <v>262.625</v>
      </c>
      <c r="K438" s="5">
        <v>2026</v>
      </c>
      <c r="L438" s="5">
        <v>36</v>
      </c>
      <c r="M438" s="5" t="s">
        <v>1071</v>
      </c>
      <c r="N438" s="5" t="b">
        <v>0</v>
      </c>
      <c r="O438" s="5" t="b">
        <v>0</v>
      </c>
      <c r="P438" s="5" t="b">
        <v>0</v>
      </c>
      <c r="Q438" s="5" t="s">
        <v>579</v>
      </c>
      <c r="R438" s="5" t="b">
        <v>0</v>
      </c>
    </row>
    <row r="439" spans="1:18" x14ac:dyDescent="0.2">
      <c r="A439" s="6">
        <v>46272</v>
      </c>
      <c r="B439" s="7">
        <v>0</v>
      </c>
      <c r="C439" s="17">
        <v>0</v>
      </c>
      <c r="D439" s="17">
        <v>119.2</v>
      </c>
      <c r="E439" s="7">
        <v>941</v>
      </c>
      <c r="F439" s="7">
        <f t="shared" si="30"/>
        <v>1081.45</v>
      </c>
      <c r="G439" s="7">
        <f t="shared" si="31"/>
        <v>270.36250000000001</v>
      </c>
      <c r="H439" s="8">
        <f t="shared" si="32"/>
        <v>0</v>
      </c>
      <c r="I439" s="18">
        <f t="shared" si="33"/>
        <v>0</v>
      </c>
      <c r="J439" s="7">
        <f t="shared" si="34"/>
        <v>270.36250000000001</v>
      </c>
      <c r="K439" s="5">
        <v>2026</v>
      </c>
      <c r="L439" s="5">
        <v>37</v>
      </c>
      <c r="M439" s="5" t="s">
        <v>1072</v>
      </c>
      <c r="N439" s="5" t="b">
        <v>0</v>
      </c>
      <c r="O439" s="5" t="b">
        <v>0</v>
      </c>
      <c r="P439" s="5" t="b">
        <v>0</v>
      </c>
      <c r="Q439" s="5" t="s">
        <v>579</v>
      </c>
      <c r="R439" s="5" t="b">
        <v>0</v>
      </c>
    </row>
    <row r="440" spans="1:18" x14ac:dyDescent="0.2">
      <c r="A440" s="6">
        <v>46273</v>
      </c>
      <c r="B440" s="7">
        <v>0</v>
      </c>
      <c r="C440" s="17">
        <v>0</v>
      </c>
      <c r="D440" s="17">
        <v>117.98</v>
      </c>
      <c r="E440" s="7">
        <v>381</v>
      </c>
      <c r="F440" s="7">
        <f t="shared" si="30"/>
        <v>1126.4000000000001</v>
      </c>
      <c r="G440" s="7">
        <f t="shared" si="31"/>
        <v>281.60000000000002</v>
      </c>
      <c r="H440" s="8">
        <f t="shared" si="32"/>
        <v>0</v>
      </c>
      <c r="I440" s="18">
        <f t="shared" si="33"/>
        <v>0</v>
      </c>
      <c r="J440" s="7">
        <f t="shared" si="34"/>
        <v>281.60000000000002</v>
      </c>
      <c r="K440" s="5">
        <v>2026</v>
      </c>
      <c r="L440" s="5">
        <v>37</v>
      </c>
      <c r="M440" s="5" t="s">
        <v>1072</v>
      </c>
      <c r="N440" s="5" t="b">
        <v>0</v>
      </c>
      <c r="O440" s="5" t="b">
        <v>0</v>
      </c>
      <c r="P440" s="5" t="b">
        <v>0</v>
      </c>
      <c r="Q440" s="5" t="s">
        <v>579</v>
      </c>
      <c r="R440" s="5" t="b">
        <v>0</v>
      </c>
    </row>
    <row r="441" spans="1:18" x14ac:dyDescent="0.2">
      <c r="A441" s="6">
        <v>46274</v>
      </c>
      <c r="B441" s="7">
        <v>0</v>
      </c>
      <c r="C441" s="17">
        <v>0</v>
      </c>
      <c r="D441" s="17">
        <v>114</v>
      </c>
      <c r="E441" s="7">
        <v>1177</v>
      </c>
      <c r="F441" s="7">
        <f t="shared" si="30"/>
        <v>1078.0999999999999</v>
      </c>
      <c r="G441" s="7">
        <f t="shared" si="31"/>
        <v>269.52499999999998</v>
      </c>
      <c r="H441" s="8">
        <f t="shared" si="32"/>
        <v>0</v>
      </c>
      <c r="I441" s="18">
        <f t="shared" si="33"/>
        <v>0</v>
      </c>
      <c r="J441" s="7">
        <f t="shared" si="34"/>
        <v>269.52499999999998</v>
      </c>
      <c r="K441" s="5">
        <v>2026</v>
      </c>
      <c r="L441" s="5">
        <v>37</v>
      </c>
      <c r="M441" s="5" t="s">
        <v>1072</v>
      </c>
      <c r="N441" s="5" t="b">
        <v>0</v>
      </c>
      <c r="O441" s="5" t="b">
        <v>0</v>
      </c>
      <c r="P441" s="5" t="b">
        <v>0</v>
      </c>
      <c r="Q441" s="5" t="s">
        <v>579</v>
      </c>
      <c r="R441" s="5" t="b">
        <v>0</v>
      </c>
    </row>
    <row r="442" spans="1:18" x14ac:dyDescent="0.2">
      <c r="A442" s="6">
        <v>46275</v>
      </c>
      <c r="B442" s="7">
        <v>0</v>
      </c>
      <c r="C442" s="17">
        <v>0</v>
      </c>
      <c r="D442" s="17">
        <v>114</v>
      </c>
      <c r="E442" s="7">
        <v>44</v>
      </c>
      <c r="F442" s="7">
        <f t="shared" si="30"/>
        <v>1133.55</v>
      </c>
      <c r="G442" s="7">
        <f t="shared" si="31"/>
        <v>283.38749999999999</v>
      </c>
      <c r="H442" s="8">
        <f t="shared" si="32"/>
        <v>0</v>
      </c>
      <c r="I442" s="18">
        <f t="shared" si="33"/>
        <v>0</v>
      </c>
      <c r="J442" s="7">
        <f t="shared" si="34"/>
        <v>283.38749999999999</v>
      </c>
      <c r="K442" s="5">
        <v>2026</v>
      </c>
      <c r="L442" s="5">
        <v>37</v>
      </c>
      <c r="M442" s="5" t="s">
        <v>1072</v>
      </c>
      <c r="N442" s="5" t="b">
        <v>0</v>
      </c>
      <c r="O442" s="5" t="b">
        <v>0</v>
      </c>
      <c r="P442" s="5" t="b">
        <v>0</v>
      </c>
      <c r="Q442" s="5" t="s">
        <v>579</v>
      </c>
      <c r="R442" s="5" t="b">
        <v>0</v>
      </c>
    </row>
    <row r="443" spans="1:18" x14ac:dyDescent="0.2">
      <c r="A443" s="6">
        <v>46276</v>
      </c>
      <c r="B443" s="7">
        <v>0</v>
      </c>
      <c r="C443" s="17">
        <v>0</v>
      </c>
      <c r="D443" s="17">
        <v>113.5</v>
      </c>
      <c r="E443" s="7">
        <v>1</v>
      </c>
      <c r="F443" s="7">
        <f t="shared" si="30"/>
        <v>1022.5</v>
      </c>
      <c r="G443" s="7">
        <f t="shared" si="31"/>
        <v>255.625</v>
      </c>
      <c r="H443" s="8">
        <f t="shared" si="32"/>
        <v>0</v>
      </c>
      <c r="I443" s="18">
        <f t="shared" si="33"/>
        <v>0</v>
      </c>
      <c r="J443" s="7">
        <f t="shared" si="34"/>
        <v>255.625</v>
      </c>
      <c r="K443" s="5">
        <v>2026</v>
      </c>
      <c r="L443" s="5">
        <v>37</v>
      </c>
      <c r="M443" s="5" t="s">
        <v>1072</v>
      </c>
      <c r="N443" s="5" t="b">
        <v>0</v>
      </c>
      <c r="O443" s="5" t="b">
        <v>0</v>
      </c>
      <c r="P443" s="5" t="b">
        <v>0</v>
      </c>
      <c r="Q443" s="5" t="s">
        <v>579</v>
      </c>
      <c r="R443" s="5" t="b">
        <v>0</v>
      </c>
    </row>
    <row r="444" spans="1:18" x14ac:dyDescent="0.2">
      <c r="A444" s="6">
        <v>46279</v>
      </c>
      <c r="B444" s="7">
        <v>0</v>
      </c>
      <c r="C444" s="17">
        <v>0</v>
      </c>
      <c r="D444" s="17">
        <v>115.7</v>
      </c>
      <c r="E444" s="7">
        <v>1901</v>
      </c>
      <c r="F444" s="7">
        <f t="shared" si="30"/>
        <v>981.6</v>
      </c>
      <c r="G444" s="7">
        <f t="shared" si="31"/>
        <v>245.4</v>
      </c>
      <c r="H444" s="8">
        <f t="shared" si="32"/>
        <v>0</v>
      </c>
      <c r="I444" s="18">
        <f t="shared" si="33"/>
        <v>0</v>
      </c>
      <c r="J444" s="7">
        <f t="shared" si="34"/>
        <v>245.4</v>
      </c>
      <c r="K444" s="5">
        <v>2026</v>
      </c>
      <c r="L444" s="5">
        <v>38</v>
      </c>
      <c r="M444" s="5" t="s">
        <v>1073</v>
      </c>
      <c r="N444" s="5" t="b">
        <v>0</v>
      </c>
      <c r="O444" s="5" t="b">
        <v>0</v>
      </c>
      <c r="P444" s="5" t="b">
        <v>0</v>
      </c>
      <c r="Q444" s="5" t="s">
        <v>579</v>
      </c>
      <c r="R444" s="5" t="b">
        <v>0</v>
      </c>
    </row>
    <row r="445" spans="1:18" x14ac:dyDescent="0.2">
      <c r="A445" s="6">
        <v>46280</v>
      </c>
      <c r="B445" s="7">
        <v>0</v>
      </c>
      <c r="C445" s="17">
        <v>0</v>
      </c>
      <c r="D445" s="17">
        <v>115.8</v>
      </c>
      <c r="E445" s="7">
        <v>115</v>
      </c>
      <c r="F445" s="7">
        <f t="shared" si="30"/>
        <v>1025.75</v>
      </c>
      <c r="G445" s="7">
        <f t="shared" si="31"/>
        <v>256.4375</v>
      </c>
      <c r="H445" s="8">
        <f t="shared" si="32"/>
        <v>0</v>
      </c>
      <c r="I445" s="18">
        <f t="shared" si="33"/>
        <v>0</v>
      </c>
      <c r="J445" s="7">
        <f t="shared" si="34"/>
        <v>256.4375</v>
      </c>
      <c r="K445" s="5">
        <v>2026</v>
      </c>
      <c r="L445" s="5">
        <v>38</v>
      </c>
      <c r="M445" s="5" t="s">
        <v>1073</v>
      </c>
      <c r="N445" s="5" t="b">
        <v>0</v>
      </c>
      <c r="O445" s="5" t="b">
        <v>0</v>
      </c>
      <c r="P445" s="5" t="b">
        <v>0</v>
      </c>
      <c r="Q445" s="5" t="s">
        <v>579</v>
      </c>
      <c r="R445" s="5" t="b">
        <v>0</v>
      </c>
    </row>
    <row r="446" spans="1:18" x14ac:dyDescent="0.2">
      <c r="A446" s="6">
        <v>46281</v>
      </c>
      <c r="B446" s="7">
        <v>0</v>
      </c>
      <c r="C446" s="17">
        <v>0</v>
      </c>
      <c r="D446" s="17">
        <v>113</v>
      </c>
      <c r="E446" s="7">
        <v>371</v>
      </c>
      <c r="F446" s="7">
        <f t="shared" si="30"/>
        <v>1016.9</v>
      </c>
      <c r="G446" s="7">
        <f t="shared" si="31"/>
        <v>254.22499999999999</v>
      </c>
      <c r="H446" s="8">
        <f t="shared" si="32"/>
        <v>0</v>
      </c>
      <c r="I446" s="18">
        <f t="shared" si="33"/>
        <v>0</v>
      </c>
      <c r="J446" s="7">
        <f t="shared" si="34"/>
        <v>254.22499999999999</v>
      </c>
      <c r="K446" s="5">
        <v>2026</v>
      </c>
      <c r="L446" s="5">
        <v>38</v>
      </c>
      <c r="M446" s="5" t="s">
        <v>1073</v>
      </c>
      <c r="N446" s="5" t="b">
        <v>0</v>
      </c>
      <c r="O446" s="5" t="b">
        <v>0</v>
      </c>
      <c r="P446" s="5" t="b">
        <v>0</v>
      </c>
      <c r="Q446" s="5" t="s">
        <v>579</v>
      </c>
      <c r="R446" s="5" t="b">
        <v>0</v>
      </c>
    </row>
    <row r="447" spans="1:18" x14ac:dyDescent="0.2">
      <c r="A447" s="6">
        <v>46282</v>
      </c>
      <c r="B447" s="7">
        <v>0</v>
      </c>
      <c r="C447" s="17">
        <v>0</v>
      </c>
      <c r="D447" s="17">
        <v>113.92</v>
      </c>
      <c r="E447" s="7">
        <v>14</v>
      </c>
      <c r="F447" s="7">
        <f t="shared" si="30"/>
        <v>878.45</v>
      </c>
      <c r="G447" s="7">
        <f t="shared" si="31"/>
        <v>219.61250000000001</v>
      </c>
      <c r="H447" s="8">
        <f t="shared" si="32"/>
        <v>0</v>
      </c>
      <c r="I447" s="18">
        <f t="shared" si="33"/>
        <v>0</v>
      </c>
      <c r="J447" s="7">
        <f t="shared" si="34"/>
        <v>219.61250000000001</v>
      </c>
      <c r="K447" s="5">
        <v>2026</v>
      </c>
      <c r="L447" s="5">
        <v>38</v>
      </c>
      <c r="M447" s="5" t="s">
        <v>1073</v>
      </c>
      <c r="N447" s="5" t="b">
        <v>0</v>
      </c>
      <c r="O447" s="5" t="b">
        <v>0</v>
      </c>
      <c r="P447" s="5" t="b">
        <v>0</v>
      </c>
      <c r="Q447" s="5" t="s">
        <v>579</v>
      </c>
      <c r="R447" s="5" t="b">
        <v>0</v>
      </c>
    </row>
    <row r="448" spans="1:18" x14ac:dyDescent="0.2">
      <c r="A448" s="6">
        <v>46283</v>
      </c>
      <c r="B448" s="7">
        <v>0</v>
      </c>
      <c r="C448" s="17">
        <v>0</v>
      </c>
      <c r="D448" s="17">
        <v>112.04</v>
      </c>
      <c r="E448" s="7">
        <v>3070</v>
      </c>
      <c r="F448" s="7">
        <f t="shared" si="30"/>
        <v>876.5</v>
      </c>
      <c r="G448" s="7">
        <f t="shared" si="31"/>
        <v>219.125</v>
      </c>
      <c r="H448" s="8">
        <f t="shared" si="32"/>
        <v>0</v>
      </c>
      <c r="I448" s="18">
        <f t="shared" si="33"/>
        <v>0</v>
      </c>
      <c r="J448" s="7">
        <f t="shared" si="34"/>
        <v>219.125</v>
      </c>
      <c r="K448" s="5">
        <v>2026</v>
      </c>
      <c r="L448" s="5">
        <v>38</v>
      </c>
      <c r="M448" s="5" t="s">
        <v>1073</v>
      </c>
      <c r="N448" s="5" t="b">
        <v>0</v>
      </c>
      <c r="O448" s="5" t="b">
        <v>0</v>
      </c>
      <c r="P448" s="5" t="b">
        <v>0</v>
      </c>
      <c r="Q448" s="5" t="s">
        <v>579</v>
      </c>
      <c r="R448" s="5" t="b">
        <v>0</v>
      </c>
    </row>
    <row r="449" spans="1:18" x14ac:dyDescent="0.2">
      <c r="A449" s="6">
        <v>46286</v>
      </c>
      <c r="B449" s="7">
        <v>0</v>
      </c>
      <c r="C449" s="17">
        <v>0</v>
      </c>
      <c r="D449" s="17">
        <v>117.96</v>
      </c>
      <c r="E449" s="7">
        <v>1450</v>
      </c>
      <c r="F449" s="7">
        <f t="shared" si="30"/>
        <v>958.6</v>
      </c>
      <c r="G449" s="7">
        <f t="shared" si="31"/>
        <v>239.65</v>
      </c>
      <c r="H449" s="8">
        <f t="shared" si="32"/>
        <v>0</v>
      </c>
      <c r="I449" s="18">
        <f t="shared" si="33"/>
        <v>0</v>
      </c>
      <c r="J449" s="7">
        <f t="shared" si="34"/>
        <v>239.65</v>
      </c>
      <c r="K449" s="5">
        <v>2026</v>
      </c>
      <c r="L449" s="5">
        <v>39</v>
      </c>
      <c r="M449" s="5" t="s">
        <v>1074</v>
      </c>
      <c r="N449" s="5" t="b">
        <v>0</v>
      </c>
      <c r="O449" s="5" t="b">
        <v>0</v>
      </c>
      <c r="P449" s="5" t="b">
        <v>0</v>
      </c>
      <c r="Q449" s="5" t="s">
        <v>579</v>
      </c>
      <c r="R449" s="5" t="b">
        <v>0</v>
      </c>
    </row>
    <row r="450" spans="1:18" x14ac:dyDescent="0.2">
      <c r="A450" s="6">
        <v>46287</v>
      </c>
      <c r="B450" s="7">
        <v>0</v>
      </c>
      <c r="C450" s="17">
        <v>0</v>
      </c>
      <c r="D450" s="17">
        <v>114.2</v>
      </c>
      <c r="E450" s="7">
        <v>727</v>
      </c>
      <c r="F450" s="7">
        <f t="shared" si="30"/>
        <v>1023.2</v>
      </c>
      <c r="G450" s="7">
        <f t="shared" si="31"/>
        <v>255.8</v>
      </c>
      <c r="H450" s="8">
        <f t="shared" si="32"/>
        <v>0</v>
      </c>
      <c r="I450" s="18">
        <f t="shared" si="33"/>
        <v>0</v>
      </c>
      <c r="J450" s="7">
        <f t="shared" si="34"/>
        <v>255.8</v>
      </c>
      <c r="K450" s="5">
        <v>2026</v>
      </c>
      <c r="L450" s="5">
        <v>39</v>
      </c>
      <c r="M450" s="5" t="s">
        <v>1074</v>
      </c>
      <c r="N450" s="5" t="b">
        <v>0</v>
      </c>
      <c r="O450" s="5" t="b">
        <v>0</v>
      </c>
      <c r="P450" s="5" t="b">
        <v>0</v>
      </c>
      <c r="Q450" s="5" t="s">
        <v>579</v>
      </c>
      <c r="R450" s="5" t="b">
        <v>0</v>
      </c>
    </row>
    <row r="451" spans="1:18" x14ac:dyDescent="0.2">
      <c r="A451" s="6">
        <v>46288</v>
      </c>
      <c r="B451" s="7">
        <v>0</v>
      </c>
      <c r="C451" s="17">
        <v>0</v>
      </c>
      <c r="D451" s="17">
        <v>113.56</v>
      </c>
      <c r="E451" s="7">
        <v>262</v>
      </c>
      <c r="F451" s="7">
        <f t="shared" si="30"/>
        <v>1032.3499999999999</v>
      </c>
      <c r="G451" s="7">
        <f t="shared" si="31"/>
        <v>258.08749999999998</v>
      </c>
      <c r="H451" s="8">
        <f t="shared" si="32"/>
        <v>0</v>
      </c>
      <c r="I451" s="18">
        <f t="shared" si="33"/>
        <v>0</v>
      </c>
      <c r="J451" s="7">
        <f t="shared" si="34"/>
        <v>258.08749999999998</v>
      </c>
      <c r="K451" s="5">
        <v>2026</v>
      </c>
      <c r="L451" s="5">
        <v>39</v>
      </c>
      <c r="M451" s="5" t="s">
        <v>1074</v>
      </c>
      <c r="N451" s="5" t="b">
        <v>0</v>
      </c>
      <c r="O451" s="5" t="b">
        <v>0</v>
      </c>
      <c r="P451" s="5" t="b">
        <v>0</v>
      </c>
      <c r="Q451" s="5" t="s">
        <v>579</v>
      </c>
      <c r="R451" s="5" t="b">
        <v>0</v>
      </c>
    </row>
    <row r="452" spans="1:18" x14ac:dyDescent="0.2">
      <c r="A452" s="6">
        <v>46289</v>
      </c>
      <c r="B452" s="7">
        <v>0</v>
      </c>
      <c r="C452" s="17">
        <v>0</v>
      </c>
      <c r="D452" s="17">
        <v>116.78</v>
      </c>
      <c r="E452" s="7">
        <v>1426</v>
      </c>
      <c r="F452" s="7">
        <f t="shared" si="30"/>
        <v>999.3</v>
      </c>
      <c r="G452" s="7">
        <f t="shared" si="31"/>
        <v>249.82499999999999</v>
      </c>
      <c r="H452" s="8">
        <f t="shared" si="32"/>
        <v>0</v>
      </c>
      <c r="I452" s="18">
        <f t="shared" si="33"/>
        <v>0</v>
      </c>
      <c r="J452" s="7">
        <f t="shared" si="34"/>
        <v>249.82499999999999</v>
      </c>
      <c r="K452" s="5">
        <v>2026</v>
      </c>
      <c r="L452" s="5">
        <v>39</v>
      </c>
      <c r="M452" s="5" t="s">
        <v>1074</v>
      </c>
      <c r="N452" s="5" t="b">
        <v>0</v>
      </c>
      <c r="O452" s="5" t="b">
        <v>0</v>
      </c>
      <c r="P452" s="5" t="b">
        <v>0</v>
      </c>
      <c r="Q452" s="5" t="s">
        <v>579</v>
      </c>
      <c r="R452" s="5" t="b">
        <v>0</v>
      </c>
    </row>
    <row r="453" spans="1:18" x14ac:dyDescent="0.2">
      <c r="A453" s="6">
        <v>46290</v>
      </c>
      <c r="B453" s="7">
        <v>0</v>
      </c>
      <c r="C453" s="17">
        <v>0</v>
      </c>
      <c r="D453" s="17">
        <v>113.5</v>
      </c>
      <c r="E453" s="7">
        <v>625</v>
      </c>
      <c r="F453" s="7">
        <f t="shared" si="30"/>
        <v>1068.2</v>
      </c>
      <c r="G453" s="7">
        <f t="shared" si="31"/>
        <v>267.05</v>
      </c>
      <c r="H453" s="8">
        <f t="shared" si="32"/>
        <v>0</v>
      </c>
      <c r="I453" s="18">
        <f t="shared" si="33"/>
        <v>0</v>
      </c>
      <c r="J453" s="7">
        <f t="shared" si="34"/>
        <v>267.05</v>
      </c>
      <c r="K453" s="5">
        <v>2026</v>
      </c>
      <c r="L453" s="5">
        <v>39</v>
      </c>
      <c r="M453" s="5" t="s">
        <v>1074</v>
      </c>
      <c r="N453" s="5" t="b">
        <v>0</v>
      </c>
      <c r="O453" s="5" t="b">
        <v>0</v>
      </c>
      <c r="P453" s="5" t="b">
        <v>0</v>
      </c>
      <c r="Q453" s="5" t="s">
        <v>579</v>
      </c>
      <c r="R453" s="5" t="b">
        <v>0</v>
      </c>
    </row>
  </sheetData>
  <autoFilter ref="A1:R453" xr:uid="{00000000-0009-0000-0000-00000E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Summary</vt:lpstr>
      <vt:lpstr>Safe_Harbour</vt:lpstr>
      <vt:lpstr>CAF_data</vt:lpstr>
      <vt:lpstr>CRLA_data</vt:lpstr>
      <vt:lpstr>CRBP2_data</vt:lpstr>
      <vt:lpstr>CNDF_data</vt:lpstr>
      <vt:lpstr>CRAV_data</vt:lpstr>
      <vt:lpstr>CRSU_data</vt:lpstr>
      <vt:lpstr>CRAP_data</vt:lpstr>
      <vt:lpstr>CCN_data</vt:lpstr>
      <vt:lpstr>CRLO_data</vt:lpstr>
      <vt:lpstr>CRTO_data</vt:lpstr>
      <vt:lpstr>CIV_data</vt:lpstr>
      <vt:lpstr>CAT31_data</vt:lpstr>
      <vt:lpstr>CMO_data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Pascal QUIRY</cp:lastModifiedBy>
  <dcterms:created xsi:type="dcterms:W3CDTF">2026-09-29T14:18:19Z</dcterms:created>
  <dcterms:modified xsi:type="dcterms:W3CDTF">2026-09-29T19:21:46Z</dcterms:modified>
</cp:coreProperties>
</file>